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aveExternalLinkValues="0" codeName="ThisWorkbook" defaultThemeVersion="124226"/>
  <bookViews>
    <workbookView xWindow="-15" yWindow="-15" windowWidth="12600" windowHeight="11505" tabRatio="682"/>
  </bookViews>
  <sheets>
    <sheet name="Summary" sheetId="5" r:id="rId1"/>
    <sheet name="XTF Exchange Traded Funds" sheetId="15" r:id="rId2"/>
    <sheet name="XTF - Cascade OTC" sheetId="20" r:id="rId3"/>
    <sheet name="Exchange Traded Commodities" sheetId="21" r:id="rId4"/>
    <sheet name="Exchange Traded Notes" sheetId="22" r:id="rId5"/>
    <sheet name="Designated Sponsors" sheetId="23" r:id="rId6"/>
  </sheets>
  <definedNames>
    <definedName name="_xlnm._FilterDatabase" localSheetId="3" hidden="1">'Exchange Traded Commodities'!$A$6:$M$281</definedName>
    <definedName name="_xlnm._FilterDatabase" localSheetId="4" hidden="1">'Exchange Traded Notes'!$A$6:$H$140</definedName>
    <definedName name="_xlnm._FilterDatabase" localSheetId="2" hidden="1">'XTF - Cascade OTC'!$A$6:$L$1013</definedName>
    <definedName name="_xlnm._FilterDatabase" localSheetId="1" hidden="1">'XTF Exchange Traded Funds'!$A$6:$K$1012</definedName>
    <definedName name="_xlnm.Print_Titles" localSheetId="2">'XTF - Cascade OTC'!$5:$6</definedName>
    <definedName name="_xlnm.Print_Titles" localSheetId="1">'XTF Exchange Traded Funds'!$5:$559</definedName>
  </definedNames>
  <calcPr calcId="145621"/>
</workbook>
</file>

<file path=xl/calcChain.xml><?xml version="1.0" encoding="utf-8"?>
<calcChain xmlns="http://schemas.openxmlformats.org/spreadsheetml/2006/main">
  <c r="H22" i="15" l="1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341" i="15"/>
  <c r="H342" i="15"/>
  <c r="H343" i="15"/>
  <c r="H344" i="15"/>
  <c r="H345" i="15"/>
  <c r="H346" i="15"/>
  <c r="H347" i="15"/>
  <c r="H348" i="15"/>
  <c r="H349" i="15"/>
  <c r="H350" i="15"/>
  <c r="H351" i="15"/>
  <c r="H352" i="15"/>
  <c r="H353" i="15"/>
  <c r="H354" i="15"/>
  <c r="H355" i="15"/>
  <c r="H356" i="15"/>
  <c r="H357" i="15"/>
  <c r="H358" i="15"/>
  <c r="H359" i="15"/>
  <c r="H360" i="15"/>
  <c r="H361" i="15"/>
  <c r="H362" i="15"/>
  <c r="H363" i="15"/>
  <c r="H364" i="15"/>
  <c r="H365" i="15"/>
  <c r="H366" i="15"/>
  <c r="H367" i="15"/>
  <c r="H368" i="15"/>
  <c r="H369" i="15"/>
  <c r="H370" i="15"/>
  <c r="H371" i="15"/>
  <c r="H372" i="15"/>
  <c r="H373" i="15"/>
  <c r="H374" i="15"/>
  <c r="H375" i="15"/>
  <c r="H376" i="15"/>
  <c r="H377" i="15"/>
  <c r="H378" i="15"/>
  <c r="H379" i="15"/>
  <c r="H380" i="15"/>
  <c r="H381" i="15"/>
  <c r="H382" i="15"/>
  <c r="H383" i="15"/>
  <c r="H384" i="15"/>
  <c r="H385" i="15"/>
  <c r="H386" i="15"/>
  <c r="H387" i="15"/>
  <c r="H388" i="15"/>
  <c r="H389" i="15"/>
  <c r="H390" i="15"/>
  <c r="H391" i="15"/>
  <c r="H392" i="15"/>
  <c r="H393" i="15"/>
  <c r="H394" i="15"/>
  <c r="H395" i="15"/>
  <c r="H396" i="15"/>
  <c r="H397" i="15"/>
  <c r="H398" i="15"/>
  <c r="H399" i="15"/>
  <c r="H400" i="15"/>
  <c r="H401" i="15"/>
  <c r="H402" i="15"/>
  <c r="H403" i="15"/>
  <c r="H404" i="15"/>
  <c r="H405" i="15"/>
  <c r="H406" i="15"/>
  <c r="H407" i="15"/>
  <c r="H408" i="15"/>
  <c r="H409" i="15"/>
  <c r="H410" i="15"/>
  <c r="H411" i="15"/>
  <c r="H412" i="15"/>
  <c r="H413" i="15"/>
  <c r="H414" i="15"/>
  <c r="H415" i="15"/>
  <c r="H416" i="15"/>
  <c r="H417" i="15"/>
  <c r="H418" i="15"/>
  <c r="H419" i="15"/>
  <c r="H420" i="15"/>
  <c r="H421" i="15"/>
  <c r="H422" i="15"/>
  <c r="H423" i="15"/>
  <c r="H424" i="15"/>
  <c r="H425" i="15"/>
  <c r="H426" i="15"/>
  <c r="H427" i="15"/>
  <c r="H428" i="15"/>
  <c r="H429" i="15"/>
  <c r="H430" i="15"/>
  <c r="H431" i="15"/>
  <c r="H432" i="15"/>
  <c r="H433" i="15"/>
  <c r="H434" i="15"/>
  <c r="H435" i="15"/>
  <c r="H436" i="15"/>
  <c r="H437" i="15"/>
  <c r="H438" i="15"/>
  <c r="H439" i="15"/>
  <c r="H440" i="15"/>
  <c r="H441" i="15"/>
  <c r="H442" i="15"/>
  <c r="H443" i="15"/>
  <c r="H444" i="15"/>
  <c r="H445" i="15"/>
  <c r="H446" i="15"/>
  <c r="H447" i="15"/>
  <c r="H448" i="15"/>
  <c r="H449" i="15"/>
  <c r="H450" i="15"/>
  <c r="H451" i="15"/>
  <c r="H452" i="15"/>
  <c r="H453" i="15"/>
  <c r="H454" i="15"/>
  <c r="H455" i="15"/>
  <c r="H456" i="15"/>
  <c r="H457" i="15"/>
  <c r="H458" i="15"/>
  <c r="H459" i="15"/>
  <c r="H460" i="15"/>
  <c r="H461" i="15"/>
  <c r="H462" i="15"/>
  <c r="H463" i="15"/>
  <c r="H464" i="15"/>
  <c r="H465" i="15"/>
  <c r="H466" i="15"/>
  <c r="H467" i="15"/>
  <c r="H468" i="15"/>
  <c r="H469" i="15"/>
  <c r="H470" i="15"/>
  <c r="H471" i="15"/>
  <c r="H472" i="15"/>
  <c r="H473" i="15"/>
  <c r="H474" i="15"/>
  <c r="H475" i="15"/>
  <c r="H476" i="15"/>
  <c r="H477" i="15"/>
  <c r="H478" i="15"/>
  <c r="H479" i="15"/>
  <c r="H480" i="15"/>
  <c r="H481" i="15"/>
  <c r="H482" i="15"/>
  <c r="H483" i="15"/>
  <c r="H484" i="15"/>
  <c r="H485" i="15"/>
  <c r="H486" i="15"/>
  <c r="H487" i="15"/>
  <c r="H488" i="15"/>
  <c r="H489" i="15"/>
  <c r="H490" i="15"/>
  <c r="H491" i="15"/>
  <c r="H492" i="15"/>
  <c r="H493" i="15"/>
  <c r="H494" i="15"/>
  <c r="H495" i="15"/>
  <c r="H496" i="15"/>
  <c r="H497" i="15"/>
  <c r="H498" i="15"/>
  <c r="H499" i="15"/>
  <c r="H500" i="15"/>
  <c r="H501" i="15"/>
  <c r="H502" i="15"/>
  <c r="H503" i="15"/>
  <c r="H504" i="15"/>
  <c r="H505" i="15"/>
  <c r="H506" i="15"/>
  <c r="H507" i="15"/>
  <c r="H508" i="15"/>
  <c r="H509" i="15"/>
  <c r="H510" i="15"/>
  <c r="H511" i="15"/>
  <c r="H512" i="15"/>
  <c r="H513" i="15"/>
  <c r="H514" i="15"/>
  <c r="H515" i="15"/>
  <c r="H516" i="15"/>
  <c r="H517" i="15"/>
  <c r="H518" i="15"/>
  <c r="H519" i="15"/>
  <c r="H520" i="15"/>
  <c r="H521" i="15"/>
  <c r="H522" i="15"/>
  <c r="H523" i="15"/>
  <c r="H524" i="15"/>
  <c r="H525" i="15"/>
  <c r="H526" i="15"/>
  <c r="H527" i="15"/>
  <c r="H528" i="15"/>
  <c r="H529" i="15"/>
  <c r="H530" i="15"/>
  <c r="H531" i="15"/>
  <c r="H532" i="15"/>
  <c r="H533" i="15"/>
  <c r="H534" i="15"/>
  <c r="H535" i="15"/>
  <c r="H536" i="15"/>
  <c r="H537" i="15"/>
  <c r="H538" i="15"/>
  <c r="H539" i="15"/>
  <c r="H540" i="15"/>
  <c r="H541" i="15"/>
  <c r="H542" i="15"/>
  <c r="H543" i="15"/>
  <c r="H544" i="15"/>
  <c r="H545" i="15"/>
  <c r="H546" i="15"/>
  <c r="H547" i="15"/>
  <c r="H548" i="15"/>
  <c r="H549" i="15"/>
  <c r="H550" i="15"/>
  <c r="H551" i="15"/>
  <c r="H552" i="15"/>
  <c r="H553" i="15"/>
  <c r="H554" i="15"/>
  <c r="H555" i="15"/>
  <c r="H556" i="15"/>
  <c r="H557" i="15"/>
  <c r="H558" i="15"/>
  <c r="H559" i="15"/>
  <c r="H560" i="15"/>
  <c r="H561" i="15"/>
  <c r="H562" i="15"/>
  <c r="H563" i="15"/>
  <c r="H564" i="15"/>
  <c r="H565" i="15"/>
  <c r="H566" i="15"/>
  <c r="H567" i="15"/>
  <c r="H568" i="15"/>
  <c r="H569" i="15"/>
  <c r="H570" i="15"/>
  <c r="H571" i="15"/>
  <c r="H572" i="15"/>
  <c r="H573" i="15"/>
  <c r="H574" i="15"/>
  <c r="H575" i="15"/>
  <c r="H576" i="15"/>
  <c r="H577" i="15"/>
  <c r="H578" i="15"/>
  <c r="H579" i="15"/>
  <c r="H580" i="15"/>
  <c r="H581" i="15"/>
  <c r="H582" i="15"/>
  <c r="H583" i="15"/>
  <c r="H584" i="15"/>
  <c r="H585" i="15"/>
  <c r="H586" i="15"/>
  <c r="H587" i="15"/>
  <c r="H588" i="15"/>
  <c r="H589" i="15"/>
  <c r="H590" i="15"/>
  <c r="H591" i="15"/>
  <c r="H592" i="15"/>
  <c r="H593" i="15"/>
  <c r="H594" i="15"/>
  <c r="H595" i="15"/>
  <c r="H596" i="15"/>
  <c r="H597" i="15"/>
  <c r="H598" i="15"/>
  <c r="H599" i="15"/>
  <c r="H600" i="15"/>
  <c r="H601" i="15"/>
  <c r="H602" i="15"/>
  <c r="H603" i="15"/>
  <c r="H604" i="15"/>
  <c r="H605" i="15"/>
  <c r="H606" i="15"/>
  <c r="H607" i="15"/>
  <c r="H608" i="15"/>
  <c r="H609" i="15"/>
  <c r="H610" i="15"/>
  <c r="H611" i="15"/>
  <c r="H612" i="15"/>
  <c r="H613" i="15"/>
  <c r="H614" i="15"/>
  <c r="H615" i="15"/>
  <c r="H616" i="15"/>
  <c r="H617" i="15"/>
  <c r="H618" i="15"/>
  <c r="H619" i="15"/>
  <c r="H620" i="15"/>
  <c r="H621" i="15"/>
  <c r="H622" i="15"/>
  <c r="H623" i="15"/>
  <c r="H624" i="15"/>
  <c r="H625" i="15"/>
  <c r="H626" i="15"/>
  <c r="H627" i="15"/>
  <c r="H628" i="15"/>
  <c r="H629" i="15"/>
  <c r="H630" i="15"/>
  <c r="H631" i="15"/>
  <c r="H632" i="15"/>
  <c r="H633" i="15"/>
  <c r="H634" i="15"/>
  <c r="H635" i="15"/>
  <c r="H636" i="15"/>
  <c r="H637" i="15"/>
  <c r="H638" i="15"/>
  <c r="H639" i="15"/>
  <c r="H640" i="15"/>
  <c r="H641" i="15"/>
  <c r="H642" i="15"/>
  <c r="H643" i="15"/>
  <c r="H644" i="15"/>
  <c r="H645" i="15"/>
  <c r="H646" i="15"/>
  <c r="H647" i="15"/>
  <c r="H648" i="15"/>
  <c r="H649" i="15"/>
  <c r="H650" i="15"/>
  <c r="H651" i="15"/>
  <c r="H652" i="15"/>
  <c r="H653" i="15"/>
  <c r="H654" i="15"/>
  <c r="H655" i="15"/>
  <c r="H656" i="15"/>
  <c r="H657" i="15"/>
  <c r="H658" i="15"/>
  <c r="H659" i="15"/>
  <c r="H660" i="15"/>
  <c r="H661" i="15"/>
  <c r="H662" i="15"/>
  <c r="H663" i="15"/>
  <c r="H664" i="15"/>
  <c r="H665" i="15"/>
  <c r="H666" i="15"/>
  <c r="H667" i="15"/>
  <c r="H668" i="15"/>
  <c r="H669" i="15"/>
  <c r="H670" i="15"/>
  <c r="H671" i="15"/>
  <c r="H672" i="15"/>
  <c r="H673" i="15"/>
  <c r="H674" i="15"/>
  <c r="H675" i="15"/>
  <c r="H676" i="15"/>
  <c r="H677" i="15"/>
  <c r="H678" i="15"/>
  <c r="H679" i="15"/>
  <c r="H680" i="15"/>
  <c r="H681" i="15"/>
  <c r="H682" i="15"/>
  <c r="H683" i="15"/>
  <c r="H684" i="15"/>
  <c r="H685" i="15"/>
  <c r="H686" i="15"/>
  <c r="H687" i="15"/>
  <c r="H688" i="15"/>
  <c r="H689" i="15"/>
  <c r="H690" i="15"/>
  <c r="H691" i="15"/>
  <c r="H692" i="15"/>
  <c r="H693" i="15"/>
  <c r="H694" i="15"/>
  <c r="H695" i="15"/>
  <c r="H696" i="15"/>
  <c r="H697" i="15"/>
  <c r="H698" i="15"/>
  <c r="H699" i="15"/>
  <c r="H700" i="15"/>
  <c r="H701" i="15"/>
  <c r="H702" i="15"/>
  <c r="H703" i="15"/>
  <c r="H704" i="15"/>
  <c r="H705" i="15"/>
  <c r="H706" i="15"/>
  <c r="H707" i="15"/>
  <c r="H708" i="15"/>
  <c r="H709" i="15"/>
  <c r="H710" i="15"/>
  <c r="H711" i="15"/>
  <c r="H712" i="15"/>
  <c r="H713" i="15"/>
  <c r="H714" i="15"/>
  <c r="H715" i="15"/>
  <c r="H716" i="15"/>
  <c r="H717" i="15"/>
  <c r="H718" i="15"/>
  <c r="H719" i="15"/>
  <c r="H720" i="15"/>
  <c r="H721" i="15"/>
  <c r="H722" i="15"/>
  <c r="H723" i="15"/>
  <c r="H724" i="15"/>
  <c r="H725" i="15"/>
  <c r="H726" i="15"/>
  <c r="H727" i="15"/>
  <c r="H728" i="15"/>
  <c r="H729" i="15"/>
  <c r="H730" i="15"/>
  <c r="H731" i="15"/>
  <c r="H732" i="15"/>
  <c r="H733" i="15"/>
  <c r="H734" i="15"/>
  <c r="H735" i="15"/>
  <c r="H736" i="15"/>
  <c r="H737" i="15"/>
  <c r="H738" i="15"/>
  <c r="H739" i="15"/>
  <c r="H740" i="15"/>
  <c r="H741" i="15"/>
  <c r="H742" i="15"/>
  <c r="H743" i="15"/>
  <c r="H744" i="15"/>
  <c r="H745" i="15"/>
  <c r="H746" i="15"/>
  <c r="H747" i="15"/>
  <c r="H748" i="15"/>
  <c r="H749" i="15"/>
  <c r="H750" i="15"/>
  <c r="H751" i="15"/>
  <c r="H752" i="15"/>
  <c r="H753" i="15"/>
  <c r="H754" i="15"/>
  <c r="H755" i="15"/>
  <c r="H756" i="15"/>
  <c r="H757" i="15"/>
  <c r="H758" i="15"/>
  <c r="H759" i="15"/>
  <c r="H760" i="15"/>
  <c r="H761" i="15"/>
  <c r="H762" i="15"/>
  <c r="H763" i="15"/>
  <c r="H764" i="15"/>
  <c r="H765" i="15"/>
  <c r="H766" i="15"/>
  <c r="H767" i="15"/>
  <c r="H768" i="15"/>
  <c r="H769" i="15"/>
  <c r="H770" i="15"/>
  <c r="H771" i="15"/>
  <c r="H772" i="15"/>
  <c r="H773" i="15"/>
  <c r="H774" i="15"/>
  <c r="H775" i="15"/>
  <c r="H776" i="15"/>
  <c r="H777" i="15"/>
  <c r="H778" i="15"/>
  <c r="H779" i="15"/>
  <c r="H780" i="15"/>
  <c r="H781" i="15"/>
  <c r="H782" i="15"/>
  <c r="H783" i="15"/>
  <c r="H784" i="15"/>
  <c r="H785" i="15"/>
  <c r="H786" i="15"/>
  <c r="H787" i="15"/>
  <c r="H788" i="15"/>
  <c r="H789" i="15"/>
  <c r="H790" i="15"/>
  <c r="H791" i="15"/>
  <c r="H792" i="15"/>
  <c r="H793" i="15"/>
  <c r="H794" i="15"/>
  <c r="H795" i="15"/>
  <c r="H796" i="15"/>
  <c r="H797" i="15"/>
  <c r="H798" i="15"/>
  <c r="H799" i="15"/>
  <c r="H800" i="15"/>
  <c r="H801" i="15"/>
  <c r="H802" i="15"/>
  <c r="H803" i="15"/>
  <c r="H804" i="15"/>
  <c r="H805" i="15"/>
  <c r="H806" i="15"/>
  <c r="H807" i="15"/>
  <c r="H808" i="15"/>
  <c r="H809" i="15"/>
  <c r="H810" i="15"/>
  <c r="H811" i="15"/>
  <c r="H812" i="15"/>
  <c r="H813" i="15"/>
  <c r="H814" i="15"/>
  <c r="H815" i="15"/>
  <c r="H816" i="15"/>
  <c r="H817" i="15"/>
  <c r="H818" i="15"/>
  <c r="H819" i="15"/>
  <c r="H820" i="15"/>
  <c r="H821" i="15"/>
  <c r="H822" i="15"/>
  <c r="H823" i="15"/>
  <c r="H824" i="15"/>
  <c r="H825" i="15"/>
  <c r="H826" i="15"/>
  <c r="H827" i="15"/>
  <c r="H828" i="15"/>
  <c r="H829" i="15"/>
  <c r="H830" i="15"/>
  <c r="H831" i="15"/>
  <c r="H832" i="15"/>
  <c r="H833" i="15"/>
  <c r="H834" i="15"/>
  <c r="H835" i="15"/>
  <c r="H836" i="15"/>
  <c r="H837" i="15"/>
  <c r="H838" i="15"/>
  <c r="H839" i="15"/>
  <c r="H840" i="15"/>
  <c r="H841" i="15"/>
  <c r="H842" i="15"/>
  <c r="H843" i="15"/>
  <c r="H844" i="15"/>
  <c r="H845" i="15"/>
  <c r="H846" i="15"/>
  <c r="H847" i="15"/>
  <c r="H848" i="15"/>
  <c r="H849" i="15"/>
  <c r="H850" i="15"/>
  <c r="H851" i="15"/>
  <c r="H852" i="15"/>
  <c r="H853" i="15"/>
  <c r="H854" i="15"/>
  <c r="H855" i="15"/>
  <c r="H856" i="15"/>
  <c r="H857" i="15"/>
  <c r="H858" i="15"/>
  <c r="H859" i="15"/>
  <c r="H860" i="15"/>
  <c r="H861" i="15"/>
  <c r="H862" i="15"/>
  <c r="H863" i="15"/>
  <c r="H864" i="15"/>
  <c r="H865" i="15"/>
  <c r="H866" i="15"/>
  <c r="H867" i="15"/>
  <c r="H868" i="15"/>
  <c r="H869" i="15"/>
  <c r="H870" i="15"/>
  <c r="H871" i="15"/>
  <c r="H872" i="15"/>
  <c r="H873" i="15"/>
  <c r="H874" i="15"/>
  <c r="H875" i="15"/>
  <c r="H876" i="15"/>
  <c r="H877" i="15"/>
  <c r="H878" i="15"/>
  <c r="H879" i="15"/>
  <c r="H880" i="15"/>
  <c r="H881" i="15"/>
  <c r="H882" i="15"/>
  <c r="H883" i="15"/>
  <c r="H884" i="15"/>
  <c r="H885" i="15"/>
  <c r="H886" i="15"/>
  <c r="H887" i="15"/>
  <c r="H888" i="15"/>
  <c r="H889" i="15"/>
  <c r="H890" i="15"/>
  <c r="H891" i="15"/>
  <c r="H892" i="15"/>
  <c r="H893" i="15"/>
  <c r="H894" i="15"/>
  <c r="H895" i="15"/>
  <c r="H896" i="15"/>
  <c r="H897" i="15"/>
  <c r="H898" i="15"/>
  <c r="H899" i="15"/>
  <c r="H900" i="15"/>
  <c r="H901" i="15"/>
  <c r="H902" i="15"/>
  <c r="H903" i="15"/>
  <c r="H904" i="15"/>
  <c r="H905" i="15"/>
  <c r="H906" i="15"/>
  <c r="H907" i="15"/>
  <c r="H908" i="15"/>
  <c r="H909" i="15"/>
  <c r="H910" i="15"/>
  <c r="H911" i="15"/>
  <c r="H912" i="15"/>
  <c r="H913" i="15"/>
  <c r="H914" i="15"/>
  <c r="H915" i="15"/>
  <c r="H916" i="15"/>
  <c r="H917" i="15"/>
  <c r="H918" i="15"/>
  <c r="H919" i="15"/>
  <c r="H920" i="15"/>
  <c r="H921" i="15"/>
  <c r="H922" i="15"/>
  <c r="H923" i="15"/>
  <c r="H924" i="15"/>
  <c r="H925" i="15"/>
  <c r="H926" i="15"/>
  <c r="H927" i="15"/>
  <c r="H928" i="15"/>
  <c r="H929" i="15"/>
  <c r="H930" i="15"/>
  <c r="H931" i="15"/>
  <c r="H932" i="15"/>
  <c r="H933" i="15"/>
  <c r="H934" i="15"/>
  <c r="H935" i="15"/>
  <c r="H936" i="15"/>
  <c r="H937" i="15"/>
  <c r="H938" i="15"/>
  <c r="H939" i="15"/>
  <c r="H940" i="15"/>
  <c r="H941" i="15"/>
  <c r="H942" i="15"/>
  <c r="H943" i="15"/>
  <c r="H944" i="15"/>
  <c r="H945" i="15"/>
  <c r="H946" i="15"/>
  <c r="H947" i="15"/>
  <c r="H948" i="15"/>
  <c r="H949" i="15"/>
  <c r="H950" i="15"/>
  <c r="H951" i="15"/>
  <c r="H952" i="15"/>
  <c r="H953" i="15"/>
  <c r="H954" i="15"/>
  <c r="H955" i="15"/>
  <c r="H956" i="15"/>
  <c r="H957" i="15"/>
  <c r="H958" i="15"/>
  <c r="H959" i="15"/>
  <c r="H960" i="15"/>
  <c r="H961" i="15"/>
  <c r="H962" i="15"/>
  <c r="H963" i="15"/>
  <c r="H964" i="15"/>
  <c r="H965" i="15"/>
  <c r="H966" i="15"/>
  <c r="H967" i="15"/>
  <c r="H968" i="15"/>
  <c r="H969" i="15"/>
  <c r="H970" i="15"/>
  <c r="H971" i="15"/>
  <c r="H972" i="15"/>
  <c r="H973" i="15"/>
  <c r="H974" i="15"/>
  <c r="H975" i="15"/>
  <c r="H976" i="15"/>
  <c r="H977" i="15"/>
  <c r="H978" i="15"/>
  <c r="H979" i="15"/>
  <c r="H980" i="15"/>
  <c r="H981" i="15"/>
  <c r="H982" i="15"/>
  <c r="H983" i="15"/>
  <c r="H984" i="15"/>
  <c r="H985" i="15"/>
  <c r="H986" i="15"/>
  <c r="H987" i="15"/>
  <c r="H988" i="15"/>
  <c r="H989" i="15"/>
  <c r="H990" i="15"/>
  <c r="H991" i="15"/>
  <c r="H992" i="15"/>
  <c r="H993" i="15"/>
  <c r="H994" i="15"/>
  <c r="H995" i="15"/>
  <c r="H996" i="15"/>
  <c r="H997" i="15"/>
  <c r="H998" i="15"/>
  <c r="H999" i="15"/>
  <c r="H1000" i="15"/>
  <c r="H1001" i="15"/>
  <c r="H1002" i="15"/>
  <c r="H1003" i="15"/>
  <c r="H1004" i="15"/>
  <c r="H1005" i="15"/>
  <c r="H1006" i="15"/>
  <c r="H1007" i="15"/>
  <c r="H1008" i="15"/>
  <c r="H1009" i="15"/>
  <c r="H1010" i="15"/>
  <c r="H1011" i="15"/>
  <c r="H1012" i="15"/>
  <c r="K13" i="20"/>
  <c r="L13" i="20"/>
  <c r="K14" i="20"/>
  <c r="L14" i="20"/>
  <c r="K15" i="20"/>
  <c r="L15" i="20"/>
  <c r="K16" i="20"/>
  <c r="L16" i="20"/>
  <c r="K17" i="20"/>
  <c r="L17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K31" i="20"/>
  <c r="L31" i="20"/>
  <c r="K32" i="20"/>
  <c r="L32" i="20"/>
  <c r="K33" i="20"/>
  <c r="L33" i="20"/>
  <c r="K34" i="20"/>
  <c r="L34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K48" i="20"/>
  <c r="L48" i="20"/>
  <c r="K49" i="20"/>
  <c r="L49" i="20"/>
  <c r="K50" i="20"/>
  <c r="L50" i="20"/>
  <c r="K51" i="20"/>
  <c r="L51" i="20"/>
  <c r="K52" i="20"/>
  <c r="L52" i="20"/>
  <c r="K53" i="20"/>
  <c r="L53" i="20"/>
  <c r="K54" i="20"/>
  <c r="L54" i="20"/>
  <c r="K55" i="20"/>
  <c r="L55" i="20"/>
  <c r="K56" i="20"/>
  <c r="L56" i="20"/>
  <c r="K57" i="20"/>
  <c r="L57" i="20"/>
  <c r="K58" i="20"/>
  <c r="L58" i="20"/>
  <c r="K59" i="20"/>
  <c r="L59" i="20"/>
  <c r="K60" i="20"/>
  <c r="L60" i="20"/>
  <c r="K61" i="20"/>
  <c r="L61" i="20"/>
  <c r="K62" i="20"/>
  <c r="L62" i="20"/>
  <c r="K63" i="20"/>
  <c r="L63" i="20"/>
  <c r="K64" i="20"/>
  <c r="L64" i="20"/>
  <c r="K65" i="20"/>
  <c r="L65" i="20"/>
  <c r="K66" i="20"/>
  <c r="L66" i="20"/>
  <c r="K67" i="20"/>
  <c r="L67" i="20"/>
  <c r="K68" i="20"/>
  <c r="L68" i="20"/>
  <c r="K69" i="20"/>
  <c r="L69" i="20"/>
  <c r="K70" i="20"/>
  <c r="L70" i="20"/>
  <c r="K71" i="20"/>
  <c r="L71" i="20"/>
  <c r="K72" i="20"/>
  <c r="L72" i="20"/>
  <c r="K73" i="20"/>
  <c r="L73" i="20"/>
  <c r="K74" i="20"/>
  <c r="L74" i="20"/>
  <c r="K75" i="20"/>
  <c r="L75" i="20"/>
  <c r="K76" i="20"/>
  <c r="L76" i="20"/>
  <c r="K77" i="20"/>
  <c r="L77" i="20"/>
  <c r="K78" i="20"/>
  <c r="L78" i="20"/>
  <c r="K79" i="20"/>
  <c r="L79" i="20"/>
  <c r="K80" i="20"/>
  <c r="L80" i="20"/>
  <c r="K81" i="20"/>
  <c r="L81" i="20"/>
  <c r="K82" i="20"/>
  <c r="L82" i="20"/>
  <c r="K83" i="20"/>
  <c r="L83" i="20"/>
  <c r="K84" i="20"/>
  <c r="L84" i="20"/>
  <c r="K85" i="20"/>
  <c r="L85" i="20"/>
  <c r="K86" i="20"/>
  <c r="L86" i="20"/>
  <c r="K87" i="20"/>
  <c r="L87" i="20"/>
  <c r="K88" i="20"/>
  <c r="L88" i="20"/>
  <c r="K89" i="20"/>
  <c r="L89" i="20"/>
  <c r="K90" i="20"/>
  <c r="L90" i="20"/>
  <c r="K91" i="20"/>
  <c r="L91" i="20"/>
  <c r="K92" i="20"/>
  <c r="L92" i="20"/>
  <c r="K93" i="20"/>
  <c r="L93" i="20"/>
  <c r="K94" i="20"/>
  <c r="L94" i="20"/>
  <c r="K95" i="20"/>
  <c r="L95" i="20"/>
  <c r="K96" i="20"/>
  <c r="L96" i="20"/>
  <c r="K97" i="20"/>
  <c r="L97" i="20"/>
  <c r="K98" i="20"/>
  <c r="L98" i="20"/>
  <c r="K99" i="20"/>
  <c r="L99" i="20"/>
  <c r="K100" i="20"/>
  <c r="L100" i="20"/>
  <c r="K101" i="20"/>
  <c r="L101" i="20"/>
  <c r="K102" i="20"/>
  <c r="L102" i="20"/>
  <c r="K103" i="20"/>
  <c r="L103" i="20"/>
  <c r="K104" i="20"/>
  <c r="L104" i="20"/>
  <c r="K105" i="20"/>
  <c r="L105" i="20"/>
  <c r="K106" i="20"/>
  <c r="L106" i="20"/>
  <c r="K107" i="20"/>
  <c r="L107" i="20"/>
  <c r="K108" i="20"/>
  <c r="L108" i="20"/>
  <c r="K109" i="20"/>
  <c r="L109" i="20"/>
  <c r="K110" i="20"/>
  <c r="L110" i="20"/>
  <c r="K111" i="20"/>
  <c r="L111" i="20"/>
  <c r="K112" i="20"/>
  <c r="L112" i="20"/>
  <c r="K113" i="20"/>
  <c r="L113" i="20"/>
  <c r="K114" i="20"/>
  <c r="L114" i="20"/>
  <c r="K115" i="20"/>
  <c r="L115" i="20"/>
  <c r="K116" i="20"/>
  <c r="L116" i="20"/>
  <c r="K117" i="20"/>
  <c r="L117" i="20"/>
  <c r="K118" i="20"/>
  <c r="L118" i="20"/>
  <c r="K119" i="20"/>
  <c r="L119" i="20"/>
  <c r="K120" i="20"/>
  <c r="L120" i="20"/>
  <c r="K121" i="20"/>
  <c r="L121" i="20"/>
  <c r="K122" i="20"/>
  <c r="L122" i="20"/>
  <c r="K123" i="20"/>
  <c r="L123" i="20"/>
  <c r="K124" i="20"/>
  <c r="L124" i="20"/>
  <c r="K125" i="20"/>
  <c r="L125" i="20"/>
  <c r="K126" i="20"/>
  <c r="L126" i="20"/>
  <c r="K127" i="20"/>
  <c r="L127" i="20"/>
  <c r="K128" i="20"/>
  <c r="L128" i="20"/>
  <c r="K129" i="20"/>
  <c r="L129" i="20"/>
  <c r="K130" i="20"/>
  <c r="L130" i="20"/>
  <c r="K131" i="20"/>
  <c r="L131" i="20"/>
  <c r="K132" i="20"/>
  <c r="L132" i="20"/>
  <c r="K133" i="20"/>
  <c r="L133" i="20"/>
  <c r="K134" i="20"/>
  <c r="L134" i="20"/>
  <c r="K135" i="20"/>
  <c r="L135" i="20"/>
  <c r="K136" i="20"/>
  <c r="L136" i="20"/>
  <c r="K137" i="20"/>
  <c r="L137" i="20"/>
  <c r="K138" i="20"/>
  <c r="L138" i="20"/>
  <c r="K139" i="20"/>
  <c r="L139" i="20"/>
  <c r="K140" i="20"/>
  <c r="L140" i="20"/>
  <c r="K141" i="20"/>
  <c r="L141" i="20"/>
  <c r="K142" i="20"/>
  <c r="L142" i="20"/>
  <c r="K143" i="20"/>
  <c r="L143" i="20"/>
  <c r="K144" i="20"/>
  <c r="L144" i="20"/>
  <c r="K145" i="20"/>
  <c r="L145" i="20"/>
  <c r="K146" i="20"/>
  <c r="L146" i="20"/>
  <c r="K147" i="20"/>
  <c r="L147" i="20"/>
  <c r="K148" i="20"/>
  <c r="L148" i="20"/>
  <c r="K149" i="20"/>
  <c r="L149" i="20"/>
  <c r="K150" i="20"/>
  <c r="L150" i="20"/>
  <c r="K151" i="20"/>
  <c r="L151" i="20"/>
  <c r="K152" i="20"/>
  <c r="L152" i="20"/>
  <c r="K153" i="20"/>
  <c r="L153" i="20"/>
  <c r="K154" i="20"/>
  <c r="L154" i="20"/>
  <c r="K155" i="20"/>
  <c r="L155" i="20"/>
  <c r="K156" i="20"/>
  <c r="L156" i="20"/>
  <c r="K157" i="20"/>
  <c r="L157" i="20"/>
  <c r="K158" i="20"/>
  <c r="L158" i="20"/>
  <c r="K159" i="20"/>
  <c r="L159" i="20"/>
  <c r="K160" i="20"/>
  <c r="L160" i="20"/>
  <c r="K161" i="20"/>
  <c r="L161" i="20"/>
  <c r="K162" i="20"/>
  <c r="L162" i="20"/>
  <c r="K163" i="20"/>
  <c r="L163" i="20"/>
  <c r="K164" i="20"/>
  <c r="L164" i="20"/>
  <c r="K165" i="20"/>
  <c r="L165" i="20"/>
  <c r="K166" i="20"/>
  <c r="L166" i="20"/>
  <c r="K167" i="20"/>
  <c r="L167" i="20"/>
  <c r="K168" i="20"/>
  <c r="L168" i="20"/>
  <c r="K169" i="20"/>
  <c r="L169" i="20"/>
  <c r="K170" i="20"/>
  <c r="L170" i="20"/>
  <c r="K171" i="20"/>
  <c r="L171" i="20"/>
  <c r="K172" i="20"/>
  <c r="L172" i="20"/>
  <c r="K173" i="20"/>
  <c r="L173" i="20"/>
  <c r="K174" i="20"/>
  <c r="L174" i="20"/>
  <c r="K175" i="20"/>
  <c r="L175" i="20"/>
  <c r="K176" i="20"/>
  <c r="L176" i="20"/>
  <c r="K177" i="20"/>
  <c r="L177" i="20"/>
  <c r="K178" i="20"/>
  <c r="L178" i="20"/>
  <c r="K179" i="20"/>
  <c r="L179" i="20"/>
  <c r="K180" i="20"/>
  <c r="L180" i="20"/>
  <c r="K181" i="20"/>
  <c r="L181" i="20"/>
  <c r="K182" i="20"/>
  <c r="L182" i="20"/>
  <c r="K183" i="20"/>
  <c r="L183" i="20"/>
  <c r="K184" i="20"/>
  <c r="L184" i="20"/>
  <c r="K185" i="20"/>
  <c r="L185" i="20"/>
  <c r="K186" i="20"/>
  <c r="L186" i="20"/>
  <c r="K187" i="20"/>
  <c r="L187" i="20"/>
  <c r="K188" i="20"/>
  <c r="L188" i="20"/>
  <c r="K189" i="20"/>
  <c r="L189" i="20"/>
  <c r="K190" i="20"/>
  <c r="L190" i="20"/>
  <c r="K191" i="20"/>
  <c r="L191" i="20"/>
  <c r="K192" i="20"/>
  <c r="L192" i="20"/>
  <c r="K193" i="20"/>
  <c r="L193" i="20"/>
  <c r="K194" i="20"/>
  <c r="L194" i="20"/>
  <c r="K195" i="20"/>
  <c r="L195" i="20"/>
  <c r="K196" i="20"/>
  <c r="L196" i="20"/>
  <c r="K197" i="20"/>
  <c r="L197" i="20"/>
  <c r="K198" i="20"/>
  <c r="L198" i="20"/>
  <c r="K199" i="20"/>
  <c r="L199" i="20"/>
  <c r="K200" i="20"/>
  <c r="L200" i="20"/>
  <c r="K201" i="20"/>
  <c r="L201" i="20"/>
  <c r="K202" i="20"/>
  <c r="L202" i="20"/>
  <c r="K203" i="20"/>
  <c r="L203" i="20"/>
  <c r="K204" i="20"/>
  <c r="L204" i="20"/>
  <c r="K205" i="20"/>
  <c r="L205" i="20"/>
  <c r="K206" i="20"/>
  <c r="L206" i="20"/>
  <c r="K207" i="20"/>
  <c r="L207" i="20"/>
  <c r="K208" i="20"/>
  <c r="L208" i="20"/>
  <c r="K209" i="20"/>
  <c r="L209" i="20"/>
  <c r="K210" i="20"/>
  <c r="L210" i="20"/>
  <c r="K211" i="20"/>
  <c r="L211" i="20"/>
  <c r="K212" i="20"/>
  <c r="L212" i="20"/>
  <c r="K213" i="20"/>
  <c r="L213" i="20"/>
  <c r="K214" i="20"/>
  <c r="L214" i="20"/>
  <c r="K215" i="20"/>
  <c r="L215" i="20"/>
  <c r="K216" i="20"/>
  <c r="L216" i="20"/>
  <c r="K217" i="20"/>
  <c r="L217" i="20"/>
  <c r="K218" i="20"/>
  <c r="L218" i="20"/>
  <c r="K219" i="20"/>
  <c r="L219" i="20"/>
  <c r="K220" i="20"/>
  <c r="L220" i="20"/>
  <c r="K221" i="20"/>
  <c r="L221" i="20"/>
  <c r="K222" i="20"/>
  <c r="L222" i="20"/>
  <c r="K223" i="20"/>
  <c r="L223" i="20"/>
  <c r="K224" i="20"/>
  <c r="L224" i="20"/>
  <c r="K225" i="20"/>
  <c r="L225" i="20"/>
  <c r="K226" i="20"/>
  <c r="L226" i="20"/>
  <c r="K227" i="20"/>
  <c r="L227" i="20"/>
  <c r="K228" i="20"/>
  <c r="L228" i="20"/>
  <c r="K229" i="20"/>
  <c r="L229" i="20"/>
  <c r="K230" i="20"/>
  <c r="L230" i="20"/>
  <c r="K231" i="20"/>
  <c r="L231" i="20"/>
  <c r="K232" i="20"/>
  <c r="L232" i="20"/>
  <c r="K233" i="20"/>
  <c r="L233" i="20"/>
  <c r="K234" i="20"/>
  <c r="L234" i="20"/>
  <c r="K235" i="20"/>
  <c r="L235" i="20"/>
  <c r="K236" i="20"/>
  <c r="L236" i="20"/>
  <c r="K237" i="20"/>
  <c r="L237" i="20"/>
  <c r="K238" i="20"/>
  <c r="L238" i="20"/>
  <c r="K239" i="20"/>
  <c r="L239" i="20"/>
  <c r="K240" i="20"/>
  <c r="L240" i="20"/>
  <c r="K241" i="20"/>
  <c r="L241" i="20"/>
  <c r="K242" i="20"/>
  <c r="L242" i="20"/>
  <c r="K243" i="20"/>
  <c r="L243" i="20"/>
  <c r="K244" i="20"/>
  <c r="L244" i="20"/>
  <c r="K245" i="20"/>
  <c r="L245" i="20"/>
  <c r="K246" i="20"/>
  <c r="L246" i="20"/>
  <c r="K247" i="20"/>
  <c r="L247" i="20"/>
  <c r="K248" i="20"/>
  <c r="L248" i="20"/>
  <c r="K249" i="20"/>
  <c r="L249" i="20"/>
  <c r="K250" i="20"/>
  <c r="L250" i="20"/>
  <c r="K251" i="20"/>
  <c r="L251" i="20"/>
  <c r="K252" i="20"/>
  <c r="L252" i="20"/>
  <c r="K253" i="20"/>
  <c r="L253" i="20"/>
  <c r="K254" i="20"/>
  <c r="L254" i="20"/>
  <c r="K255" i="20"/>
  <c r="L255" i="20"/>
  <c r="K256" i="20"/>
  <c r="L256" i="20"/>
  <c r="K257" i="20"/>
  <c r="L257" i="20"/>
  <c r="K258" i="20"/>
  <c r="L258" i="20"/>
  <c r="K259" i="20"/>
  <c r="L259" i="20"/>
  <c r="K260" i="20"/>
  <c r="L260" i="20"/>
  <c r="K261" i="20"/>
  <c r="L261" i="20"/>
  <c r="K262" i="20"/>
  <c r="L262" i="20"/>
  <c r="K263" i="20"/>
  <c r="L263" i="20"/>
  <c r="K264" i="20"/>
  <c r="L264" i="20"/>
  <c r="K265" i="20"/>
  <c r="L265" i="20"/>
  <c r="K266" i="20"/>
  <c r="L266" i="20"/>
  <c r="K267" i="20"/>
  <c r="L267" i="20"/>
  <c r="K268" i="20"/>
  <c r="L268" i="20"/>
  <c r="K269" i="20"/>
  <c r="L269" i="20"/>
  <c r="K270" i="20"/>
  <c r="L270" i="20"/>
  <c r="K271" i="20"/>
  <c r="L271" i="20"/>
  <c r="K272" i="20"/>
  <c r="L272" i="20"/>
  <c r="K273" i="20"/>
  <c r="L273" i="20"/>
  <c r="K274" i="20"/>
  <c r="L274" i="20"/>
  <c r="K275" i="20"/>
  <c r="L275" i="20"/>
  <c r="K276" i="20"/>
  <c r="L276" i="20"/>
  <c r="K277" i="20"/>
  <c r="L277" i="20"/>
  <c r="K278" i="20"/>
  <c r="L278" i="20"/>
  <c r="K279" i="20"/>
  <c r="L279" i="20"/>
  <c r="K280" i="20"/>
  <c r="L280" i="20"/>
  <c r="K281" i="20"/>
  <c r="L281" i="20"/>
  <c r="K282" i="20"/>
  <c r="L282" i="20"/>
  <c r="K283" i="20"/>
  <c r="L283" i="20"/>
  <c r="K284" i="20"/>
  <c r="L284" i="20"/>
  <c r="K285" i="20"/>
  <c r="L285" i="20"/>
  <c r="K286" i="20"/>
  <c r="L286" i="20"/>
  <c r="K287" i="20"/>
  <c r="L287" i="20"/>
  <c r="K288" i="20"/>
  <c r="L288" i="20"/>
  <c r="K289" i="20"/>
  <c r="L289" i="20"/>
  <c r="K290" i="20"/>
  <c r="L290" i="20"/>
  <c r="K291" i="20"/>
  <c r="L291" i="20"/>
  <c r="K292" i="20"/>
  <c r="L292" i="20"/>
  <c r="K293" i="20"/>
  <c r="L293" i="20"/>
  <c r="K294" i="20"/>
  <c r="L294" i="20"/>
  <c r="K295" i="20"/>
  <c r="L295" i="20"/>
  <c r="K296" i="20"/>
  <c r="L296" i="20"/>
  <c r="K297" i="20"/>
  <c r="L297" i="20"/>
  <c r="K298" i="20"/>
  <c r="L298" i="20"/>
  <c r="K299" i="20"/>
  <c r="L299" i="20"/>
  <c r="K300" i="20"/>
  <c r="L300" i="20"/>
  <c r="K301" i="20"/>
  <c r="L301" i="20"/>
  <c r="K302" i="20"/>
  <c r="L302" i="20"/>
  <c r="K303" i="20"/>
  <c r="L303" i="20"/>
  <c r="K304" i="20"/>
  <c r="L304" i="20"/>
  <c r="K305" i="20"/>
  <c r="L305" i="20"/>
  <c r="K306" i="20"/>
  <c r="L306" i="20"/>
  <c r="K307" i="20"/>
  <c r="L307" i="20"/>
  <c r="K308" i="20"/>
  <c r="L308" i="20"/>
  <c r="K309" i="20"/>
  <c r="L309" i="20"/>
  <c r="K310" i="20"/>
  <c r="L310" i="20"/>
  <c r="K311" i="20"/>
  <c r="L311" i="20"/>
  <c r="K312" i="20"/>
  <c r="L312" i="20"/>
  <c r="K313" i="20"/>
  <c r="L313" i="20"/>
  <c r="K314" i="20"/>
  <c r="L314" i="20"/>
  <c r="K315" i="20"/>
  <c r="L315" i="20"/>
  <c r="K316" i="20"/>
  <c r="L316" i="20"/>
  <c r="K317" i="20"/>
  <c r="L317" i="20"/>
  <c r="K318" i="20"/>
  <c r="L318" i="20"/>
  <c r="K319" i="20"/>
  <c r="L319" i="20"/>
  <c r="K320" i="20"/>
  <c r="L320" i="20"/>
  <c r="K321" i="20"/>
  <c r="L321" i="20"/>
  <c r="K322" i="20"/>
  <c r="L322" i="20"/>
  <c r="K323" i="20"/>
  <c r="L323" i="20"/>
  <c r="K324" i="20"/>
  <c r="L324" i="20"/>
  <c r="K325" i="20"/>
  <c r="L325" i="20"/>
  <c r="K326" i="20"/>
  <c r="L326" i="20"/>
  <c r="K327" i="20"/>
  <c r="L327" i="20"/>
  <c r="K328" i="20"/>
  <c r="L328" i="20"/>
  <c r="K329" i="20"/>
  <c r="L329" i="20"/>
  <c r="K330" i="20"/>
  <c r="L330" i="20"/>
  <c r="K331" i="20"/>
  <c r="L331" i="20"/>
  <c r="K332" i="20"/>
  <c r="L332" i="20"/>
  <c r="K333" i="20"/>
  <c r="L333" i="20"/>
  <c r="K334" i="20"/>
  <c r="L334" i="20"/>
  <c r="K335" i="20"/>
  <c r="L335" i="20"/>
  <c r="K336" i="20"/>
  <c r="L336" i="20"/>
  <c r="K337" i="20"/>
  <c r="L337" i="20"/>
  <c r="K338" i="20"/>
  <c r="L338" i="20"/>
  <c r="K339" i="20"/>
  <c r="L339" i="20"/>
  <c r="K340" i="20"/>
  <c r="L340" i="20"/>
  <c r="K341" i="20"/>
  <c r="L341" i="20"/>
  <c r="K342" i="20"/>
  <c r="L342" i="20"/>
  <c r="K343" i="20"/>
  <c r="L343" i="20"/>
  <c r="K344" i="20"/>
  <c r="L344" i="20"/>
  <c r="K345" i="20"/>
  <c r="L345" i="20"/>
  <c r="K346" i="20"/>
  <c r="L346" i="20"/>
  <c r="K347" i="20"/>
  <c r="L347" i="20"/>
  <c r="K348" i="20"/>
  <c r="L348" i="20"/>
  <c r="K349" i="20"/>
  <c r="L349" i="20"/>
  <c r="K350" i="20"/>
  <c r="L350" i="20"/>
  <c r="K351" i="20"/>
  <c r="L351" i="20"/>
  <c r="K352" i="20"/>
  <c r="L352" i="20"/>
  <c r="K353" i="20"/>
  <c r="L353" i="20"/>
  <c r="K354" i="20"/>
  <c r="L354" i="20"/>
  <c r="K355" i="20"/>
  <c r="L355" i="20"/>
  <c r="K356" i="20"/>
  <c r="L356" i="20"/>
  <c r="K357" i="20"/>
  <c r="L357" i="20"/>
  <c r="K358" i="20"/>
  <c r="L358" i="20"/>
  <c r="K359" i="20"/>
  <c r="L359" i="20"/>
  <c r="K360" i="20"/>
  <c r="L360" i="20"/>
  <c r="K361" i="20"/>
  <c r="L361" i="20"/>
  <c r="K362" i="20"/>
  <c r="L362" i="20"/>
  <c r="K363" i="20"/>
  <c r="L363" i="20"/>
  <c r="K364" i="20"/>
  <c r="L364" i="20"/>
  <c r="K365" i="20"/>
  <c r="L365" i="20"/>
  <c r="K366" i="20"/>
  <c r="L366" i="20"/>
  <c r="K367" i="20"/>
  <c r="L367" i="20"/>
  <c r="K368" i="20"/>
  <c r="L368" i="20"/>
  <c r="K369" i="20"/>
  <c r="L369" i="20"/>
  <c r="K370" i="20"/>
  <c r="L370" i="20"/>
  <c r="K371" i="20"/>
  <c r="L371" i="20"/>
  <c r="K372" i="20"/>
  <c r="L372" i="20"/>
  <c r="K373" i="20"/>
  <c r="L373" i="20"/>
  <c r="K374" i="20"/>
  <c r="L374" i="20"/>
  <c r="K375" i="20"/>
  <c r="L375" i="20"/>
  <c r="K376" i="20"/>
  <c r="L376" i="20"/>
  <c r="K377" i="20"/>
  <c r="L377" i="20"/>
  <c r="K378" i="20"/>
  <c r="L378" i="20"/>
  <c r="K379" i="20"/>
  <c r="L379" i="20"/>
  <c r="K380" i="20"/>
  <c r="L380" i="20"/>
  <c r="K381" i="20"/>
  <c r="L381" i="20"/>
  <c r="K382" i="20"/>
  <c r="L382" i="20"/>
  <c r="K383" i="20"/>
  <c r="L383" i="20"/>
  <c r="K384" i="20"/>
  <c r="L384" i="20"/>
  <c r="K385" i="20"/>
  <c r="L385" i="20"/>
  <c r="K386" i="20"/>
  <c r="L386" i="20"/>
  <c r="K387" i="20"/>
  <c r="L387" i="20"/>
  <c r="K388" i="20"/>
  <c r="L388" i="20"/>
  <c r="K389" i="20"/>
  <c r="L389" i="20"/>
  <c r="K390" i="20"/>
  <c r="L390" i="20"/>
  <c r="K391" i="20"/>
  <c r="L391" i="20"/>
  <c r="K392" i="20"/>
  <c r="L392" i="20"/>
  <c r="K393" i="20"/>
  <c r="L393" i="20"/>
  <c r="K394" i="20"/>
  <c r="L394" i="20"/>
  <c r="K395" i="20"/>
  <c r="L395" i="20"/>
  <c r="K396" i="20"/>
  <c r="L396" i="20"/>
  <c r="K397" i="20"/>
  <c r="L397" i="20"/>
  <c r="K398" i="20"/>
  <c r="L398" i="20"/>
  <c r="K399" i="20"/>
  <c r="L399" i="20"/>
  <c r="K400" i="20"/>
  <c r="L400" i="20"/>
  <c r="K401" i="20"/>
  <c r="L401" i="20"/>
  <c r="K402" i="20"/>
  <c r="L402" i="20"/>
  <c r="K403" i="20"/>
  <c r="L403" i="20"/>
  <c r="K404" i="20"/>
  <c r="L404" i="20"/>
  <c r="K405" i="20"/>
  <c r="L405" i="20"/>
  <c r="K406" i="20"/>
  <c r="L406" i="20"/>
  <c r="K407" i="20"/>
  <c r="L407" i="20"/>
  <c r="K408" i="20"/>
  <c r="L408" i="20"/>
  <c r="K409" i="20"/>
  <c r="L409" i="20"/>
  <c r="K410" i="20"/>
  <c r="L410" i="20"/>
  <c r="K411" i="20"/>
  <c r="L411" i="20"/>
  <c r="K412" i="20"/>
  <c r="L412" i="20"/>
  <c r="K413" i="20"/>
  <c r="L413" i="20"/>
  <c r="K414" i="20"/>
  <c r="L414" i="20"/>
  <c r="K415" i="20"/>
  <c r="L415" i="20"/>
  <c r="K416" i="20"/>
  <c r="L416" i="20"/>
  <c r="K417" i="20"/>
  <c r="L417" i="20"/>
  <c r="K418" i="20"/>
  <c r="L418" i="20"/>
  <c r="K419" i="20"/>
  <c r="L419" i="20"/>
  <c r="K420" i="20"/>
  <c r="L420" i="20"/>
  <c r="K421" i="20"/>
  <c r="L421" i="20"/>
  <c r="K422" i="20"/>
  <c r="L422" i="20"/>
  <c r="K423" i="20"/>
  <c r="L423" i="20"/>
  <c r="K424" i="20"/>
  <c r="L424" i="20"/>
  <c r="K425" i="20"/>
  <c r="L425" i="20"/>
  <c r="K426" i="20"/>
  <c r="L426" i="20"/>
  <c r="K427" i="20"/>
  <c r="L427" i="20"/>
  <c r="K428" i="20"/>
  <c r="L428" i="20"/>
  <c r="K429" i="20"/>
  <c r="L429" i="20"/>
  <c r="K430" i="20"/>
  <c r="L430" i="20"/>
  <c r="K431" i="20"/>
  <c r="L431" i="20"/>
  <c r="K432" i="20"/>
  <c r="L432" i="20"/>
  <c r="K433" i="20"/>
  <c r="L433" i="20"/>
  <c r="K434" i="20"/>
  <c r="L434" i="20"/>
  <c r="K435" i="20"/>
  <c r="L435" i="20"/>
  <c r="K436" i="20"/>
  <c r="L436" i="20"/>
  <c r="K437" i="20"/>
  <c r="L437" i="20"/>
  <c r="K438" i="20"/>
  <c r="L438" i="20"/>
  <c r="K439" i="20"/>
  <c r="L439" i="20"/>
  <c r="K440" i="20"/>
  <c r="L440" i="20"/>
  <c r="K441" i="20"/>
  <c r="L441" i="20"/>
  <c r="K442" i="20"/>
  <c r="L442" i="20"/>
  <c r="K443" i="20"/>
  <c r="L443" i="20"/>
  <c r="K444" i="20"/>
  <c r="L444" i="20"/>
  <c r="K445" i="20"/>
  <c r="L445" i="20"/>
  <c r="K446" i="20"/>
  <c r="L446" i="20"/>
  <c r="K447" i="20"/>
  <c r="L447" i="20"/>
  <c r="K448" i="20"/>
  <c r="L448" i="20"/>
  <c r="K449" i="20"/>
  <c r="L449" i="20"/>
  <c r="K450" i="20"/>
  <c r="L450" i="20"/>
  <c r="K451" i="20"/>
  <c r="L451" i="20"/>
  <c r="K452" i="20"/>
  <c r="L452" i="20"/>
  <c r="K453" i="20"/>
  <c r="L453" i="20"/>
  <c r="K454" i="20"/>
  <c r="L454" i="20"/>
  <c r="K455" i="20"/>
  <c r="L455" i="20"/>
  <c r="K456" i="20"/>
  <c r="L456" i="20"/>
  <c r="K457" i="20"/>
  <c r="L457" i="20"/>
  <c r="K458" i="20"/>
  <c r="L458" i="20"/>
  <c r="K459" i="20"/>
  <c r="L459" i="20"/>
  <c r="K460" i="20"/>
  <c r="L460" i="20"/>
  <c r="K461" i="20"/>
  <c r="L461" i="20"/>
  <c r="K462" i="20"/>
  <c r="L462" i="20"/>
  <c r="K463" i="20"/>
  <c r="L463" i="20"/>
  <c r="K464" i="20"/>
  <c r="L464" i="20"/>
  <c r="K465" i="20"/>
  <c r="L465" i="20"/>
  <c r="K466" i="20"/>
  <c r="L466" i="20"/>
  <c r="K467" i="20"/>
  <c r="L467" i="20"/>
  <c r="K468" i="20"/>
  <c r="L468" i="20"/>
  <c r="K469" i="20"/>
  <c r="L469" i="20"/>
  <c r="K470" i="20"/>
  <c r="L470" i="20"/>
  <c r="K471" i="20"/>
  <c r="L471" i="20"/>
  <c r="K472" i="20"/>
  <c r="L472" i="20"/>
  <c r="K473" i="20"/>
  <c r="L473" i="20"/>
  <c r="K474" i="20"/>
  <c r="L474" i="20"/>
  <c r="K475" i="20"/>
  <c r="L475" i="20"/>
  <c r="K476" i="20"/>
  <c r="L476" i="20"/>
  <c r="K477" i="20"/>
  <c r="L477" i="20"/>
  <c r="K478" i="20"/>
  <c r="L478" i="20"/>
  <c r="K479" i="20"/>
  <c r="L479" i="20"/>
  <c r="K480" i="20"/>
  <c r="L480" i="20"/>
  <c r="K481" i="20"/>
  <c r="L481" i="20"/>
  <c r="K482" i="20"/>
  <c r="L482" i="20"/>
  <c r="K483" i="20"/>
  <c r="L483" i="20"/>
  <c r="K484" i="20"/>
  <c r="L484" i="20"/>
  <c r="K485" i="20"/>
  <c r="L485" i="20"/>
  <c r="K486" i="20"/>
  <c r="L486" i="20"/>
  <c r="K487" i="20"/>
  <c r="L487" i="20"/>
  <c r="K488" i="20"/>
  <c r="L488" i="20"/>
  <c r="K489" i="20"/>
  <c r="L489" i="20"/>
  <c r="K490" i="20"/>
  <c r="L490" i="20"/>
  <c r="K491" i="20"/>
  <c r="L491" i="20"/>
  <c r="K492" i="20"/>
  <c r="L492" i="20"/>
  <c r="K493" i="20"/>
  <c r="L493" i="20"/>
  <c r="K494" i="20"/>
  <c r="L494" i="20"/>
  <c r="K495" i="20"/>
  <c r="L495" i="20"/>
  <c r="K496" i="20"/>
  <c r="L496" i="20"/>
  <c r="K497" i="20"/>
  <c r="L497" i="20"/>
  <c r="K498" i="20"/>
  <c r="L498" i="20"/>
  <c r="K499" i="20"/>
  <c r="L499" i="20"/>
  <c r="K500" i="20"/>
  <c r="L500" i="20"/>
  <c r="K501" i="20"/>
  <c r="L501" i="20"/>
  <c r="K502" i="20"/>
  <c r="L502" i="20"/>
  <c r="K503" i="20"/>
  <c r="L503" i="20"/>
  <c r="K504" i="20"/>
  <c r="L504" i="20"/>
  <c r="K505" i="20"/>
  <c r="L505" i="20"/>
  <c r="K506" i="20"/>
  <c r="L506" i="20"/>
  <c r="K507" i="20"/>
  <c r="L507" i="20"/>
  <c r="K508" i="20"/>
  <c r="L508" i="20"/>
  <c r="K509" i="20"/>
  <c r="L509" i="20"/>
  <c r="K510" i="20"/>
  <c r="L510" i="20"/>
  <c r="K511" i="20"/>
  <c r="L511" i="20"/>
  <c r="K512" i="20"/>
  <c r="L512" i="20"/>
  <c r="K513" i="20"/>
  <c r="L513" i="20"/>
  <c r="K514" i="20"/>
  <c r="L514" i="20"/>
  <c r="K515" i="20"/>
  <c r="L515" i="20"/>
  <c r="K516" i="20"/>
  <c r="L516" i="20"/>
  <c r="K517" i="20"/>
  <c r="L517" i="20"/>
  <c r="K518" i="20"/>
  <c r="L518" i="20"/>
  <c r="K519" i="20"/>
  <c r="L519" i="20"/>
  <c r="K520" i="20"/>
  <c r="L520" i="20"/>
  <c r="K521" i="20"/>
  <c r="L521" i="20"/>
  <c r="K522" i="20"/>
  <c r="L522" i="20"/>
  <c r="K523" i="20"/>
  <c r="L523" i="20"/>
  <c r="K524" i="20"/>
  <c r="L524" i="20"/>
  <c r="K525" i="20"/>
  <c r="L525" i="20"/>
  <c r="K526" i="20"/>
  <c r="L526" i="20"/>
  <c r="K527" i="20"/>
  <c r="L527" i="20"/>
  <c r="K528" i="20"/>
  <c r="L528" i="20"/>
  <c r="K529" i="20"/>
  <c r="L529" i="20"/>
  <c r="K530" i="20"/>
  <c r="L530" i="20"/>
  <c r="K531" i="20"/>
  <c r="L531" i="20"/>
  <c r="K532" i="20"/>
  <c r="L532" i="20"/>
  <c r="K533" i="20"/>
  <c r="L533" i="20"/>
  <c r="K534" i="20"/>
  <c r="L534" i="20"/>
  <c r="K535" i="20"/>
  <c r="L535" i="20"/>
  <c r="K536" i="20"/>
  <c r="L536" i="20"/>
  <c r="K537" i="20"/>
  <c r="L537" i="20"/>
  <c r="K538" i="20"/>
  <c r="L538" i="20"/>
  <c r="K539" i="20"/>
  <c r="L539" i="20"/>
  <c r="K540" i="20"/>
  <c r="L540" i="20"/>
  <c r="K541" i="20"/>
  <c r="L541" i="20"/>
  <c r="K542" i="20"/>
  <c r="L542" i="20"/>
  <c r="K543" i="20"/>
  <c r="L543" i="20"/>
  <c r="K544" i="20"/>
  <c r="L544" i="20"/>
  <c r="K545" i="20"/>
  <c r="L545" i="20"/>
  <c r="K546" i="20"/>
  <c r="L546" i="20"/>
  <c r="K547" i="20"/>
  <c r="L547" i="20"/>
  <c r="K548" i="20"/>
  <c r="L548" i="20"/>
  <c r="K549" i="20"/>
  <c r="L549" i="20"/>
  <c r="K550" i="20"/>
  <c r="L550" i="20"/>
  <c r="K551" i="20"/>
  <c r="L551" i="20"/>
  <c r="K552" i="20"/>
  <c r="L552" i="20"/>
  <c r="K553" i="20"/>
  <c r="L553" i="20"/>
  <c r="K554" i="20"/>
  <c r="L554" i="20"/>
  <c r="K555" i="20"/>
  <c r="L555" i="20"/>
  <c r="K556" i="20"/>
  <c r="L556" i="20"/>
  <c r="K557" i="20"/>
  <c r="L557" i="20"/>
  <c r="K558" i="20"/>
  <c r="L558" i="20"/>
  <c r="K559" i="20"/>
  <c r="L559" i="20"/>
  <c r="K560" i="20"/>
  <c r="L560" i="20"/>
  <c r="K561" i="20"/>
  <c r="L561" i="20"/>
  <c r="K562" i="20"/>
  <c r="L562" i="20"/>
  <c r="K563" i="20"/>
  <c r="L563" i="20"/>
  <c r="K564" i="20"/>
  <c r="L564" i="20"/>
  <c r="K565" i="20"/>
  <c r="L565" i="20"/>
  <c r="K566" i="20"/>
  <c r="L566" i="20"/>
  <c r="K567" i="20"/>
  <c r="L567" i="20"/>
  <c r="K568" i="20"/>
  <c r="L568" i="20"/>
  <c r="K569" i="20"/>
  <c r="L569" i="20"/>
  <c r="K570" i="20"/>
  <c r="L570" i="20"/>
  <c r="K571" i="20"/>
  <c r="L571" i="20"/>
  <c r="K572" i="20"/>
  <c r="L572" i="20"/>
  <c r="K573" i="20"/>
  <c r="L573" i="20"/>
  <c r="K574" i="20"/>
  <c r="L574" i="20"/>
  <c r="K575" i="20"/>
  <c r="L575" i="20"/>
  <c r="K576" i="20"/>
  <c r="L576" i="20"/>
  <c r="K577" i="20"/>
  <c r="L577" i="20"/>
  <c r="K578" i="20"/>
  <c r="L578" i="20"/>
  <c r="K579" i="20"/>
  <c r="L579" i="20"/>
  <c r="K580" i="20"/>
  <c r="L580" i="20"/>
  <c r="K581" i="20"/>
  <c r="L581" i="20"/>
  <c r="K582" i="20"/>
  <c r="L582" i="20"/>
  <c r="K583" i="20"/>
  <c r="L583" i="20"/>
  <c r="K584" i="20"/>
  <c r="L584" i="20"/>
  <c r="K585" i="20"/>
  <c r="L585" i="20"/>
  <c r="K586" i="20"/>
  <c r="L586" i="20"/>
  <c r="K587" i="20"/>
  <c r="L587" i="20"/>
  <c r="K588" i="20"/>
  <c r="L588" i="20"/>
  <c r="K589" i="20"/>
  <c r="L589" i="20"/>
  <c r="K590" i="20"/>
  <c r="L590" i="20"/>
  <c r="K591" i="20"/>
  <c r="L591" i="20"/>
  <c r="K592" i="20"/>
  <c r="L592" i="20"/>
  <c r="K593" i="20"/>
  <c r="L593" i="20"/>
  <c r="K594" i="20"/>
  <c r="L594" i="20"/>
  <c r="K595" i="20"/>
  <c r="L595" i="20"/>
  <c r="K596" i="20"/>
  <c r="L596" i="20"/>
  <c r="K597" i="20"/>
  <c r="L597" i="20"/>
  <c r="K598" i="20"/>
  <c r="L598" i="20"/>
  <c r="K599" i="20"/>
  <c r="L599" i="20"/>
  <c r="K600" i="20"/>
  <c r="L600" i="20"/>
  <c r="K601" i="20"/>
  <c r="L601" i="20"/>
  <c r="K602" i="20"/>
  <c r="L602" i="20"/>
  <c r="K603" i="20"/>
  <c r="L603" i="20"/>
  <c r="K604" i="20"/>
  <c r="L604" i="20"/>
  <c r="K605" i="20"/>
  <c r="L605" i="20"/>
  <c r="K606" i="20"/>
  <c r="L606" i="20"/>
  <c r="K607" i="20"/>
  <c r="L607" i="20"/>
  <c r="K608" i="20"/>
  <c r="L608" i="20"/>
  <c r="K609" i="20"/>
  <c r="L609" i="20"/>
  <c r="K610" i="20"/>
  <c r="L610" i="20"/>
  <c r="K611" i="20"/>
  <c r="L611" i="20"/>
  <c r="K612" i="20"/>
  <c r="L612" i="20"/>
  <c r="K613" i="20"/>
  <c r="L613" i="20"/>
  <c r="K614" i="20"/>
  <c r="L614" i="20"/>
  <c r="K615" i="20"/>
  <c r="L615" i="20"/>
  <c r="K616" i="20"/>
  <c r="L616" i="20"/>
  <c r="K617" i="20"/>
  <c r="L617" i="20"/>
  <c r="K618" i="20"/>
  <c r="L618" i="20"/>
  <c r="K619" i="20"/>
  <c r="L619" i="20"/>
  <c r="K620" i="20"/>
  <c r="L620" i="20"/>
  <c r="K621" i="20"/>
  <c r="L621" i="20"/>
  <c r="K622" i="20"/>
  <c r="L622" i="20"/>
  <c r="K623" i="20"/>
  <c r="L623" i="20"/>
  <c r="K624" i="20"/>
  <c r="L624" i="20"/>
  <c r="K625" i="20"/>
  <c r="L625" i="20"/>
  <c r="K626" i="20"/>
  <c r="L626" i="20"/>
  <c r="K627" i="20"/>
  <c r="L627" i="20"/>
  <c r="K628" i="20"/>
  <c r="L628" i="20"/>
  <c r="K629" i="20"/>
  <c r="L629" i="20"/>
  <c r="K630" i="20"/>
  <c r="L630" i="20"/>
  <c r="K631" i="20"/>
  <c r="L631" i="20"/>
  <c r="K632" i="20"/>
  <c r="L632" i="20"/>
  <c r="K633" i="20"/>
  <c r="L633" i="20"/>
  <c r="K634" i="20"/>
  <c r="L634" i="20"/>
  <c r="K635" i="20"/>
  <c r="L635" i="20"/>
  <c r="K636" i="20"/>
  <c r="L636" i="20"/>
  <c r="K637" i="20"/>
  <c r="L637" i="20"/>
  <c r="K638" i="20"/>
  <c r="L638" i="20"/>
  <c r="K639" i="20"/>
  <c r="L639" i="20"/>
  <c r="K640" i="20"/>
  <c r="L640" i="20"/>
  <c r="K641" i="20"/>
  <c r="L641" i="20"/>
  <c r="K642" i="20"/>
  <c r="L642" i="20"/>
  <c r="K643" i="20"/>
  <c r="L643" i="20"/>
  <c r="K644" i="20"/>
  <c r="L644" i="20"/>
  <c r="K645" i="20"/>
  <c r="L645" i="20"/>
  <c r="K646" i="20"/>
  <c r="L646" i="20"/>
  <c r="K647" i="20"/>
  <c r="L647" i="20"/>
  <c r="K648" i="20"/>
  <c r="L648" i="20"/>
  <c r="K649" i="20"/>
  <c r="L649" i="20"/>
  <c r="K650" i="20"/>
  <c r="L650" i="20"/>
  <c r="K651" i="20"/>
  <c r="L651" i="20"/>
  <c r="K652" i="20"/>
  <c r="L652" i="20"/>
  <c r="K653" i="20"/>
  <c r="L653" i="20"/>
  <c r="K654" i="20"/>
  <c r="L654" i="20"/>
  <c r="K655" i="20"/>
  <c r="L655" i="20"/>
  <c r="K656" i="20"/>
  <c r="L656" i="20"/>
  <c r="K657" i="20"/>
  <c r="L657" i="20"/>
  <c r="K658" i="20"/>
  <c r="L658" i="20"/>
  <c r="K659" i="20"/>
  <c r="L659" i="20"/>
  <c r="K660" i="20"/>
  <c r="L660" i="20"/>
  <c r="K661" i="20"/>
  <c r="L661" i="20"/>
  <c r="K662" i="20"/>
  <c r="L662" i="20"/>
  <c r="K663" i="20"/>
  <c r="L663" i="20"/>
  <c r="K664" i="20"/>
  <c r="L664" i="20"/>
  <c r="K665" i="20"/>
  <c r="L665" i="20"/>
  <c r="K666" i="20"/>
  <c r="L666" i="20"/>
  <c r="K667" i="20"/>
  <c r="L667" i="20"/>
  <c r="K668" i="20"/>
  <c r="L668" i="20"/>
  <c r="K669" i="20"/>
  <c r="L669" i="20"/>
  <c r="K670" i="20"/>
  <c r="L670" i="20"/>
  <c r="K671" i="20"/>
  <c r="L671" i="20"/>
  <c r="K672" i="20"/>
  <c r="L672" i="20"/>
  <c r="K673" i="20"/>
  <c r="L673" i="20"/>
  <c r="K674" i="20"/>
  <c r="L674" i="20"/>
  <c r="K675" i="20"/>
  <c r="L675" i="20"/>
  <c r="K676" i="20"/>
  <c r="L676" i="20"/>
  <c r="K677" i="20"/>
  <c r="L677" i="20"/>
  <c r="K678" i="20"/>
  <c r="L678" i="20"/>
  <c r="K679" i="20"/>
  <c r="L679" i="20"/>
  <c r="K680" i="20"/>
  <c r="L680" i="20"/>
  <c r="K681" i="20"/>
  <c r="L681" i="20"/>
  <c r="K682" i="20"/>
  <c r="L682" i="20"/>
  <c r="K683" i="20"/>
  <c r="L683" i="20"/>
  <c r="K684" i="20"/>
  <c r="L684" i="20"/>
  <c r="K685" i="20"/>
  <c r="L685" i="20"/>
  <c r="K686" i="20"/>
  <c r="L686" i="20"/>
  <c r="K687" i="20"/>
  <c r="L687" i="20"/>
  <c r="K688" i="20"/>
  <c r="L688" i="20"/>
  <c r="K689" i="20"/>
  <c r="L689" i="20"/>
  <c r="K690" i="20"/>
  <c r="L690" i="20"/>
  <c r="K691" i="20"/>
  <c r="L691" i="20"/>
  <c r="K692" i="20"/>
  <c r="L692" i="20"/>
  <c r="K693" i="20"/>
  <c r="L693" i="20"/>
  <c r="K694" i="20"/>
  <c r="L694" i="20"/>
  <c r="K695" i="20"/>
  <c r="L695" i="20"/>
  <c r="K696" i="20"/>
  <c r="L696" i="20"/>
  <c r="K697" i="20"/>
  <c r="L697" i="20"/>
  <c r="K698" i="20"/>
  <c r="L698" i="20"/>
  <c r="K699" i="20"/>
  <c r="L699" i="20"/>
  <c r="K700" i="20"/>
  <c r="L700" i="20"/>
  <c r="K701" i="20"/>
  <c r="L701" i="20"/>
  <c r="K702" i="20"/>
  <c r="L702" i="20"/>
  <c r="K703" i="20"/>
  <c r="L703" i="20"/>
  <c r="K704" i="20"/>
  <c r="L704" i="20"/>
  <c r="K705" i="20"/>
  <c r="L705" i="20"/>
  <c r="K706" i="20"/>
  <c r="L706" i="20"/>
  <c r="K707" i="20"/>
  <c r="L707" i="20"/>
  <c r="K708" i="20"/>
  <c r="L708" i="20"/>
  <c r="K709" i="20"/>
  <c r="L709" i="20"/>
  <c r="K710" i="20"/>
  <c r="L710" i="20"/>
  <c r="K711" i="20"/>
  <c r="L711" i="20"/>
  <c r="K712" i="20"/>
  <c r="L712" i="20"/>
  <c r="K713" i="20"/>
  <c r="L713" i="20"/>
  <c r="K714" i="20"/>
  <c r="L714" i="20"/>
  <c r="K715" i="20"/>
  <c r="L715" i="20"/>
  <c r="K716" i="20"/>
  <c r="L716" i="20"/>
  <c r="K717" i="20"/>
  <c r="L717" i="20"/>
  <c r="K718" i="20"/>
  <c r="L718" i="20"/>
  <c r="K719" i="20"/>
  <c r="L719" i="20"/>
  <c r="K720" i="20"/>
  <c r="L720" i="20"/>
  <c r="K721" i="20"/>
  <c r="L721" i="20"/>
  <c r="K722" i="20"/>
  <c r="L722" i="20"/>
  <c r="K723" i="20"/>
  <c r="L723" i="20"/>
  <c r="K724" i="20"/>
  <c r="L724" i="20"/>
  <c r="K725" i="20"/>
  <c r="L725" i="20"/>
  <c r="K726" i="20"/>
  <c r="L726" i="20"/>
  <c r="K727" i="20"/>
  <c r="L727" i="20"/>
  <c r="K728" i="20"/>
  <c r="L728" i="20"/>
  <c r="K729" i="20"/>
  <c r="L729" i="20"/>
  <c r="K730" i="20"/>
  <c r="L730" i="20"/>
  <c r="K731" i="20"/>
  <c r="L731" i="20"/>
  <c r="K732" i="20"/>
  <c r="L732" i="20"/>
  <c r="K733" i="20"/>
  <c r="L733" i="20"/>
  <c r="K734" i="20"/>
  <c r="L734" i="20"/>
  <c r="K735" i="20"/>
  <c r="L735" i="20"/>
  <c r="K736" i="20"/>
  <c r="L736" i="20"/>
  <c r="K737" i="20"/>
  <c r="L737" i="20"/>
  <c r="K738" i="20"/>
  <c r="L738" i="20"/>
  <c r="K739" i="20"/>
  <c r="L739" i="20"/>
  <c r="K740" i="20"/>
  <c r="L740" i="20"/>
  <c r="K741" i="20"/>
  <c r="L741" i="20"/>
  <c r="K742" i="20"/>
  <c r="L742" i="20"/>
  <c r="K743" i="20"/>
  <c r="L743" i="20"/>
  <c r="K744" i="20"/>
  <c r="L744" i="20"/>
  <c r="K745" i="20"/>
  <c r="L745" i="20"/>
  <c r="K746" i="20"/>
  <c r="L746" i="20"/>
  <c r="K747" i="20"/>
  <c r="L747" i="20"/>
  <c r="K748" i="20"/>
  <c r="L748" i="20"/>
  <c r="K749" i="20"/>
  <c r="L749" i="20"/>
  <c r="K750" i="20"/>
  <c r="L750" i="20"/>
  <c r="K751" i="20"/>
  <c r="L751" i="20"/>
  <c r="K752" i="20"/>
  <c r="L752" i="20"/>
  <c r="K753" i="20"/>
  <c r="L753" i="20"/>
  <c r="K754" i="20"/>
  <c r="L754" i="20"/>
  <c r="K755" i="20"/>
  <c r="L755" i="20"/>
  <c r="K756" i="20"/>
  <c r="L756" i="20"/>
  <c r="K757" i="20"/>
  <c r="L757" i="20"/>
  <c r="K758" i="20"/>
  <c r="L758" i="20"/>
  <c r="K759" i="20"/>
  <c r="L759" i="20"/>
  <c r="K760" i="20"/>
  <c r="L760" i="20"/>
  <c r="K761" i="20"/>
  <c r="L761" i="20"/>
  <c r="K762" i="20"/>
  <c r="L762" i="20"/>
  <c r="K763" i="20"/>
  <c r="L763" i="20"/>
  <c r="K764" i="20"/>
  <c r="L764" i="20"/>
  <c r="K765" i="20"/>
  <c r="L765" i="20"/>
  <c r="K766" i="20"/>
  <c r="L766" i="20"/>
  <c r="K767" i="20"/>
  <c r="L767" i="20"/>
  <c r="K768" i="20"/>
  <c r="L768" i="20"/>
  <c r="K769" i="20"/>
  <c r="L769" i="20"/>
  <c r="K770" i="20"/>
  <c r="L770" i="20"/>
  <c r="K771" i="20"/>
  <c r="L771" i="20"/>
  <c r="K772" i="20"/>
  <c r="L772" i="20"/>
  <c r="K773" i="20"/>
  <c r="L773" i="20"/>
  <c r="K774" i="20"/>
  <c r="L774" i="20"/>
  <c r="K775" i="20"/>
  <c r="L775" i="20"/>
  <c r="K776" i="20"/>
  <c r="L776" i="20"/>
  <c r="K777" i="20"/>
  <c r="L777" i="20"/>
  <c r="K778" i="20"/>
  <c r="L778" i="20"/>
  <c r="K779" i="20"/>
  <c r="L779" i="20"/>
  <c r="K780" i="20"/>
  <c r="L780" i="20"/>
  <c r="K781" i="20"/>
  <c r="L781" i="20"/>
  <c r="K782" i="20"/>
  <c r="L782" i="20"/>
  <c r="K783" i="20"/>
  <c r="L783" i="20"/>
  <c r="K784" i="20"/>
  <c r="L784" i="20"/>
  <c r="K785" i="20"/>
  <c r="L785" i="20"/>
  <c r="K786" i="20"/>
  <c r="L786" i="20"/>
  <c r="K787" i="20"/>
  <c r="L787" i="20"/>
  <c r="K788" i="20"/>
  <c r="L788" i="20"/>
  <c r="K789" i="20"/>
  <c r="L789" i="20"/>
  <c r="K790" i="20"/>
  <c r="L790" i="20"/>
  <c r="K791" i="20"/>
  <c r="L791" i="20"/>
  <c r="K792" i="20"/>
  <c r="L792" i="20"/>
  <c r="K793" i="20"/>
  <c r="L793" i="20"/>
  <c r="K794" i="20"/>
  <c r="L794" i="20"/>
  <c r="K795" i="20"/>
  <c r="L795" i="20"/>
  <c r="K796" i="20"/>
  <c r="L796" i="20"/>
  <c r="K797" i="20"/>
  <c r="L797" i="20"/>
  <c r="K798" i="20"/>
  <c r="L798" i="20"/>
  <c r="K799" i="20"/>
  <c r="L799" i="20"/>
  <c r="K800" i="20"/>
  <c r="L800" i="20"/>
  <c r="K801" i="20"/>
  <c r="L801" i="20"/>
  <c r="K802" i="20"/>
  <c r="L802" i="20"/>
  <c r="K803" i="20"/>
  <c r="L803" i="20"/>
  <c r="K804" i="20"/>
  <c r="L804" i="20"/>
  <c r="K805" i="20"/>
  <c r="L805" i="20"/>
  <c r="K806" i="20"/>
  <c r="L806" i="20"/>
  <c r="K807" i="20"/>
  <c r="L807" i="20"/>
  <c r="K808" i="20"/>
  <c r="L808" i="20"/>
  <c r="K809" i="20"/>
  <c r="L809" i="20"/>
  <c r="K810" i="20"/>
  <c r="L810" i="20"/>
  <c r="K811" i="20"/>
  <c r="L811" i="20"/>
  <c r="K812" i="20"/>
  <c r="L812" i="20"/>
  <c r="K813" i="20"/>
  <c r="L813" i="20"/>
  <c r="K814" i="20"/>
  <c r="L814" i="20"/>
  <c r="K815" i="20"/>
  <c r="L815" i="20"/>
  <c r="K816" i="20"/>
  <c r="L816" i="20"/>
  <c r="K817" i="20"/>
  <c r="L817" i="20"/>
  <c r="K818" i="20"/>
  <c r="L818" i="20"/>
  <c r="K819" i="20"/>
  <c r="L819" i="20"/>
  <c r="K820" i="20"/>
  <c r="L820" i="20"/>
  <c r="K821" i="20"/>
  <c r="L821" i="20"/>
  <c r="K822" i="20"/>
  <c r="L822" i="20"/>
  <c r="K823" i="20"/>
  <c r="L823" i="20"/>
  <c r="K824" i="20"/>
  <c r="L824" i="20"/>
  <c r="K825" i="20"/>
  <c r="L825" i="20"/>
  <c r="K826" i="20"/>
  <c r="L826" i="20"/>
  <c r="K827" i="20"/>
  <c r="L827" i="20"/>
  <c r="K828" i="20"/>
  <c r="L828" i="20"/>
  <c r="K829" i="20"/>
  <c r="L829" i="20"/>
  <c r="K830" i="20"/>
  <c r="L830" i="20"/>
  <c r="K831" i="20"/>
  <c r="L831" i="20"/>
  <c r="K832" i="20"/>
  <c r="L832" i="20"/>
  <c r="K833" i="20"/>
  <c r="L833" i="20"/>
  <c r="K834" i="20"/>
  <c r="L834" i="20"/>
  <c r="K835" i="20"/>
  <c r="L835" i="20"/>
  <c r="K836" i="20"/>
  <c r="L836" i="20"/>
  <c r="K837" i="20"/>
  <c r="L837" i="20"/>
  <c r="K838" i="20"/>
  <c r="L838" i="20"/>
  <c r="K839" i="20"/>
  <c r="L839" i="20"/>
  <c r="K840" i="20"/>
  <c r="L840" i="20"/>
  <c r="K841" i="20"/>
  <c r="L841" i="20"/>
  <c r="K842" i="20"/>
  <c r="L842" i="20"/>
  <c r="K843" i="20"/>
  <c r="L843" i="20"/>
  <c r="K844" i="20"/>
  <c r="L844" i="20"/>
  <c r="K845" i="20"/>
  <c r="L845" i="20"/>
  <c r="K846" i="20"/>
  <c r="L846" i="20"/>
  <c r="K847" i="20"/>
  <c r="L847" i="20"/>
  <c r="K848" i="20"/>
  <c r="L848" i="20"/>
  <c r="K849" i="20"/>
  <c r="L849" i="20"/>
  <c r="K850" i="20"/>
  <c r="L850" i="20"/>
  <c r="K851" i="20"/>
  <c r="L851" i="20"/>
  <c r="K852" i="20"/>
  <c r="L852" i="20"/>
  <c r="K853" i="20"/>
  <c r="L853" i="20"/>
  <c r="K854" i="20"/>
  <c r="L854" i="20"/>
  <c r="K855" i="20"/>
  <c r="L855" i="20"/>
  <c r="K856" i="20"/>
  <c r="L856" i="20"/>
  <c r="K857" i="20"/>
  <c r="L857" i="20"/>
  <c r="K858" i="20"/>
  <c r="L858" i="20"/>
  <c r="K859" i="20"/>
  <c r="L859" i="20"/>
  <c r="K860" i="20"/>
  <c r="L860" i="20"/>
  <c r="K861" i="20"/>
  <c r="L861" i="20"/>
  <c r="K862" i="20"/>
  <c r="L862" i="20"/>
  <c r="K863" i="20"/>
  <c r="L863" i="20"/>
  <c r="K864" i="20"/>
  <c r="L864" i="20"/>
  <c r="K865" i="20"/>
  <c r="L865" i="20"/>
  <c r="K866" i="20"/>
  <c r="L866" i="20"/>
  <c r="K867" i="20"/>
  <c r="L867" i="20"/>
  <c r="K868" i="20"/>
  <c r="L868" i="20"/>
  <c r="K869" i="20"/>
  <c r="L869" i="20"/>
  <c r="K870" i="20"/>
  <c r="L870" i="20"/>
  <c r="K871" i="20"/>
  <c r="L871" i="20"/>
  <c r="K872" i="20"/>
  <c r="L872" i="20"/>
  <c r="K873" i="20"/>
  <c r="L873" i="20"/>
  <c r="K874" i="20"/>
  <c r="L874" i="20"/>
  <c r="K875" i="20"/>
  <c r="L875" i="20"/>
  <c r="K876" i="20"/>
  <c r="L876" i="20"/>
  <c r="K877" i="20"/>
  <c r="L877" i="20"/>
  <c r="K878" i="20"/>
  <c r="L878" i="20"/>
  <c r="K879" i="20"/>
  <c r="L879" i="20"/>
  <c r="K880" i="20"/>
  <c r="L880" i="20"/>
  <c r="K881" i="20"/>
  <c r="L881" i="20"/>
  <c r="K882" i="20"/>
  <c r="L882" i="20"/>
  <c r="K883" i="20"/>
  <c r="L883" i="20"/>
  <c r="K884" i="20"/>
  <c r="L884" i="20"/>
  <c r="K885" i="20"/>
  <c r="L885" i="20"/>
  <c r="K886" i="20"/>
  <c r="L886" i="20"/>
  <c r="K887" i="20"/>
  <c r="L887" i="20"/>
  <c r="K888" i="20"/>
  <c r="L888" i="20"/>
  <c r="K889" i="20"/>
  <c r="L889" i="20"/>
  <c r="K890" i="20"/>
  <c r="L890" i="20"/>
  <c r="K891" i="20"/>
  <c r="L891" i="20"/>
  <c r="K892" i="20"/>
  <c r="L892" i="20"/>
  <c r="K893" i="20"/>
  <c r="L893" i="20"/>
  <c r="K894" i="20"/>
  <c r="L894" i="20"/>
  <c r="K895" i="20"/>
  <c r="L895" i="20"/>
  <c r="K896" i="20"/>
  <c r="L896" i="20"/>
  <c r="K897" i="20"/>
  <c r="L897" i="20"/>
  <c r="K898" i="20"/>
  <c r="L898" i="20"/>
  <c r="K899" i="20"/>
  <c r="L899" i="20"/>
  <c r="K900" i="20"/>
  <c r="L900" i="20"/>
  <c r="K901" i="20"/>
  <c r="L901" i="20"/>
  <c r="K902" i="20"/>
  <c r="L902" i="20"/>
  <c r="K903" i="20"/>
  <c r="L903" i="20"/>
  <c r="K904" i="20"/>
  <c r="L904" i="20"/>
  <c r="K905" i="20"/>
  <c r="L905" i="20"/>
  <c r="K906" i="20"/>
  <c r="L906" i="20"/>
  <c r="K907" i="20"/>
  <c r="L907" i="20"/>
  <c r="K908" i="20"/>
  <c r="L908" i="20"/>
  <c r="K909" i="20"/>
  <c r="L909" i="20"/>
  <c r="K910" i="20"/>
  <c r="L910" i="20"/>
  <c r="K911" i="20"/>
  <c r="L911" i="20"/>
  <c r="K912" i="20"/>
  <c r="L912" i="20"/>
  <c r="K913" i="20"/>
  <c r="L913" i="20"/>
  <c r="K914" i="20"/>
  <c r="L914" i="20"/>
  <c r="K915" i="20"/>
  <c r="L915" i="20"/>
  <c r="K916" i="20"/>
  <c r="L916" i="20"/>
  <c r="K917" i="20"/>
  <c r="L917" i="20"/>
  <c r="K918" i="20"/>
  <c r="L918" i="20"/>
  <c r="K919" i="20"/>
  <c r="L919" i="20"/>
  <c r="K920" i="20"/>
  <c r="L920" i="20"/>
  <c r="K921" i="20"/>
  <c r="L921" i="20"/>
  <c r="K922" i="20"/>
  <c r="L922" i="20"/>
  <c r="K923" i="20"/>
  <c r="L923" i="20"/>
  <c r="K924" i="20"/>
  <c r="L924" i="20"/>
  <c r="K925" i="20"/>
  <c r="L925" i="20"/>
  <c r="K926" i="20"/>
  <c r="L926" i="20"/>
  <c r="K927" i="20"/>
  <c r="L927" i="20"/>
  <c r="K928" i="20"/>
  <c r="L928" i="20"/>
  <c r="K929" i="20"/>
  <c r="L929" i="20"/>
  <c r="K930" i="20"/>
  <c r="L930" i="20"/>
  <c r="K931" i="20"/>
  <c r="L931" i="20"/>
  <c r="K932" i="20"/>
  <c r="L932" i="20"/>
  <c r="K933" i="20"/>
  <c r="L933" i="20"/>
  <c r="K934" i="20"/>
  <c r="L934" i="20"/>
  <c r="K935" i="20"/>
  <c r="L935" i="20"/>
  <c r="K936" i="20"/>
  <c r="L936" i="20"/>
  <c r="K937" i="20"/>
  <c r="L937" i="20"/>
  <c r="K938" i="20"/>
  <c r="L938" i="20"/>
  <c r="K939" i="20"/>
  <c r="L939" i="20"/>
  <c r="K940" i="20"/>
  <c r="L940" i="20"/>
  <c r="K941" i="20"/>
  <c r="L941" i="20"/>
  <c r="K942" i="20"/>
  <c r="L942" i="20"/>
  <c r="K943" i="20"/>
  <c r="L943" i="20"/>
  <c r="K944" i="20"/>
  <c r="L944" i="20"/>
  <c r="K945" i="20"/>
  <c r="L945" i="20"/>
  <c r="K946" i="20"/>
  <c r="L946" i="20"/>
  <c r="K947" i="20"/>
  <c r="L947" i="20"/>
  <c r="K948" i="20"/>
  <c r="L948" i="20"/>
  <c r="K949" i="20"/>
  <c r="L949" i="20"/>
  <c r="K950" i="20"/>
  <c r="L950" i="20"/>
  <c r="K951" i="20"/>
  <c r="L951" i="20"/>
  <c r="K952" i="20"/>
  <c r="L952" i="20"/>
  <c r="K953" i="20"/>
  <c r="L953" i="20"/>
  <c r="K954" i="20"/>
  <c r="L954" i="20"/>
  <c r="K955" i="20"/>
  <c r="L955" i="20"/>
  <c r="K956" i="20"/>
  <c r="L956" i="20"/>
  <c r="K957" i="20"/>
  <c r="L957" i="20"/>
  <c r="K958" i="20"/>
  <c r="L958" i="20"/>
  <c r="K959" i="20"/>
  <c r="L959" i="20"/>
  <c r="K960" i="20"/>
  <c r="L960" i="20"/>
  <c r="K961" i="20"/>
  <c r="L961" i="20"/>
  <c r="K962" i="20"/>
  <c r="L962" i="20"/>
  <c r="K963" i="20"/>
  <c r="L963" i="20"/>
  <c r="K964" i="20"/>
  <c r="L964" i="20"/>
  <c r="K965" i="20"/>
  <c r="L965" i="20"/>
  <c r="K966" i="20"/>
  <c r="L966" i="20"/>
  <c r="K967" i="20"/>
  <c r="L967" i="20"/>
  <c r="K968" i="20"/>
  <c r="L968" i="20"/>
  <c r="K969" i="20"/>
  <c r="L969" i="20"/>
  <c r="K970" i="20"/>
  <c r="L970" i="20"/>
  <c r="K971" i="20"/>
  <c r="L971" i="20"/>
  <c r="K972" i="20"/>
  <c r="L972" i="20"/>
  <c r="K973" i="20"/>
  <c r="L973" i="20"/>
  <c r="K974" i="20"/>
  <c r="L974" i="20"/>
  <c r="K975" i="20"/>
  <c r="L975" i="20"/>
  <c r="K976" i="20"/>
  <c r="L976" i="20"/>
  <c r="K977" i="20"/>
  <c r="L977" i="20"/>
  <c r="K978" i="20"/>
  <c r="L978" i="20"/>
  <c r="K979" i="20"/>
  <c r="L979" i="20"/>
  <c r="K980" i="20"/>
  <c r="L980" i="20"/>
  <c r="K981" i="20"/>
  <c r="L981" i="20"/>
  <c r="K982" i="20"/>
  <c r="L982" i="20"/>
  <c r="K983" i="20"/>
  <c r="L983" i="20"/>
  <c r="K984" i="20"/>
  <c r="L984" i="20"/>
  <c r="K985" i="20"/>
  <c r="L985" i="20"/>
  <c r="K986" i="20"/>
  <c r="L986" i="20"/>
  <c r="K987" i="20"/>
  <c r="L987" i="20"/>
  <c r="K988" i="20"/>
  <c r="L988" i="20"/>
  <c r="K989" i="20"/>
  <c r="L989" i="20"/>
  <c r="K990" i="20"/>
  <c r="L990" i="20"/>
  <c r="K991" i="20"/>
  <c r="L991" i="20"/>
  <c r="K992" i="20"/>
  <c r="L992" i="20"/>
  <c r="K993" i="20"/>
  <c r="L993" i="20"/>
  <c r="K994" i="20"/>
  <c r="L994" i="20"/>
  <c r="K995" i="20"/>
  <c r="L995" i="20"/>
  <c r="K996" i="20"/>
  <c r="L996" i="20"/>
  <c r="K997" i="20"/>
  <c r="L997" i="20"/>
  <c r="K998" i="20"/>
  <c r="L998" i="20"/>
  <c r="K999" i="20"/>
  <c r="L999" i="20"/>
  <c r="K1000" i="20"/>
  <c r="L1000" i="20"/>
  <c r="K1001" i="20"/>
  <c r="L1001" i="20"/>
  <c r="K1002" i="20"/>
  <c r="L1002" i="20"/>
  <c r="K1003" i="20"/>
  <c r="L1003" i="20"/>
  <c r="K1004" i="20"/>
  <c r="L1004" i="20"/>
  <c r="K1005" i="20"/>
  <c r="L1005" i="20"/>
  <c r="K1006" i="20"/>
  <c r="L1006" i="20"/>
  <c r="K1007" i="20"/>
  <c r="L1007" i="20"/>
  <c r="K1008" i="20"/>
  <c r="L1008" i="20"/>
  <c r="K1009" i="20"/>
  <c r="L1009" i="20"/>
  <c r="K1010" i="20"/>
  <c r="L1010" i="20"/>
  <c r="K1011" i="20"/>
  <c r="L1011" i="20"/>
  <c r="K1012" i="20"/>
  <c r="L1012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H267" i="20"/>
  <c r="H268" i="20"/>
  <c r="H269" i="20"/>
  <c r="H270" i="20"/>
  <c r="H271" i="20"/>
  <c r="H272" i="20"/>
  <c r="H273" i="20"/>
  <c r="H274" i="20"/>
  <c r="H275" i="20"/>
  <c r="H276" i="20"/>
  <c r="H277" i="20"/>
  <c r="H278" i="20"/>
  <c r="H279" i="20"/>
  <c r="H280" i="20"/>
  <c r="H281" i="20"/>
  <c r="H282" i="20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H309" i="20"/>
  <c r="H310" i="20"/>
  <c r="H311" i="20"/>
  <c r="H312" i="20"/>
  <c r="H313" i="20"/>
  <c r="H314" i="20"/>
  <c r="H315" i="20"/>
  <c r="H316" i="20"/>
  <c r="H317" i="20"/>
  <c r="H318" i="20"/>
  <c r="H319" i="20"/>
  <c r="H320" i="20"/>
  <c r="H321" i="20"/>
  <c r="H322" i="20"/>
  <c r="H323" i="20"/>
  <c r="H324" i="20"/>
  <c r="H325" i="20"/>
  <c r="H326" i="20"/>
  <c r="H327" i="20"/>
  <c r="H328" i="20"/>
  <c r="H329" i="20"/>
  <c r="H330" i="20"/>
  <c r="H331" i="20"/>
  <c r="H332" i="20"/>
  <c r="H333" i="20"/>
  <c r="H334" i="20"/>
  <c r="H335" i="20"/>
  <c r="H336" i="20"/>
  <c r="H337" i="20"/>
  <c r="H338" i="20"/>
  <c r="H339" i="20"/>
  <c r="H340" i="20"/>
  <c r="H341" i="20"/>
  <c r="H342" i="20"/>
  <c r="H343" i="20"/>
  <c r="H344" i="20"/>
  <c r="H345" i="20"/>
  <c r="H346" i="20"/>
  <c r="H347" i="20"/>
  <c r="H348" i="20"/>
  <c r="H349" i="20"/>
  <c r="H350" i="20"/>
  <c r="H351" i="20"/>
  <c r="H352" i="20"/>
  <c r="H353" i="20"/>
  <c r="H354" i="20"/>
  <c r="H355" i="20"/>
  <c r="H356" i="20"/>
  <c r="H357" i="20"/>
  <c r="H358" i="20"/>
  <c r="H359" i="20"/>
  <c r="H360" i="20"/>
  <c r="H361" i="20"/>
  <c r="H362" i="20"/>
  <c r="H363" i="20"/>
  <c r="H364" i="20"/>
  <c r="H365" i="20"/>
  <c r="H366" i="20"/>
  <c r="H367" i="20"/>
  <c r="H368" i="20"/>
  <c r="H369" i="20"/>
  <c r="H370" i="20"/>
  <c r="H371" i="20"/>
  <c r="H372" i="20"/>
  <c r="H373" i="20"/>
  <c r="H374" i="20"/>
  <c r="H375" i="20"/>
  <c r="H376" i="20"/>
  <c r="H377" i="20"/>
  <c r="H378" i="20"/>
  <c r="H379" i="20"/>
  <c r="H380" i="20"/>
  <c r="H381" i="20"/>
  <c r="H382" i="20"/>
  <c r="H383" i="20"/>
  <c r="H384" i="20"/>
  <c r="H385" i="20"/>
  <c r="H386" i="20"/>
  <c r="H387" i="20"/>
  <c r="H388" i="20"/>
  <c r="H389" i="20"/>
  <c r="H390" i="20"/>
  <c r="H391" i="20"/>
  <c r="H392" i="20"/>
  <c r="H393" i="20"/>
  <c r="H394" i="20"/>
  <c r="H395" i="20"/>
  <c r="H396" i="20"/>
  <c r="H397" i="20"/>
  <c r="H398" i="20"/>
  <c r="H399" i="20"/>
  <c r="H400" i="20"/>
  <c r="H401" i="20"/>
  <c r="H402" i="20"/>
  <c r="H403" i="20"/>
  <c r="H404" i="20"/>
  <c r="H405" i="20"/>
  <c r="H406" i="20"/>
  <c r="H407" i="20"/>
  <c r="H408" i="20"/>
  <c r="H409" i="20"/>
  <c r="H410" i="20"/>
  <c r="H411" i="20"/>
  <c r="H412" i="20"/>
  <c r="H413" i="20"/>
  <c r="H414" i="20"/>
  <c r="H415" i="20"/>
  <c r="H416" i="20"/>
  <c r="H417" i="20"/>
  <c r="H418" i="20"/>
  <c r="H419" i="20"/>
  <c r="H420" i="20"/>
  <c r="H421" i="20"/>
  <c r="H422" i="20"/>
  <c r="H423" i="20"/>
  <c r="H424" i="20"/>
  <c r="H425" i="20"/>
  <c r="H426" i="20"/>
  <c r="H427" i="20"/>
  <c r="H428" i="20"/>
  <c r="H429" i="20"/>
  <c r="H430" i="20"/>
  <c r="H431" i="20"/>
  <c r="H432" i="20"/>
  <c r="H433" i="20"/>
  <c r="H434" i="20"/>
  <c r="H435" i="20"/>
  <c r="H436" i="20"/>
  <c r="H437" i="20"/>
  <c r="H438" i="20"/>
  <c r="H439" i="20"/>
  <c r="H440" i="20"/>
  <c r="H441" i="20"/>
  <c r="H442" i="20"/>
  <c r="H443" i="20"/>
  <c r="H444" i="20"/>
  <c r="H445" i="20"/>
  <c r="H446" i="20"/>
  <c r="H447" i="20"/>
  <c r="H448" i="20"/>
  <c r="H449" i="20"/>
  <c r="H450" i="20"/>
  <c r="H451" i="20"/>
  <c r="H452" i="20"/>
  <c r="H453" i="20"/>
  <c r="H454" i="20"/>
  <c r="H455" i="20"/>
  <c r="H456" i="20"/>
  <c r="H457" i="20"/>
  <c r="H458" i="20"/>
  <c r="H459" i="20"/>
  <c r="H460" i="20"/>
  <c r="H461" i="20"/>
  <c r="H462" i="20"/>
  <c r="H463" i="20"/>
  <c r="H464" i="20"/>
  <c r="H465" i="20"/>
  <c r="H466" i="20"/>
  <c r="H467" i="20"/>
  <c r="H468" i="20"/>
  <c r="H469" i="20"/>
  <c r="H470" i="20"/>
  <c r="H471" i="20"/>
  <c r="H472" i="20"/>
  <c r="H473" i="20"/>
  <c r="H474" i="20"/>
  <c r="H475" i="20"/>
  <c r="H476" i="20"/>
  <c r="H477" i="20"/>
  <c r="H478" i="20"/>
  <c r="H479" i="20"/>
  <c r="H480" i="20"/>
  <c r="H481" i="20"/>
  <c r="H482" i="20"/>
  <c r="H483" i="20"/>
  <c r="H484" i="20"/>
  <c r="H485" i="20"/>
  <c r="H486" i="20"/>
  <c r="H487" i="20"/>
  <c r="H488" i="20"/>
  <c r="H489" i="20"/>
  <c r="H490" i="20"/>
  <c r="H491" i="20"/>
  <c r="H492" i="20"/>
  <c r="H493" i="20"/>
  <c r="H494" i="20"/>
  <c r="H495" i="20"/>
  <c r="H496" i="20"/>
  <c r="H497" i="20"/>
  <c r="H498" i="20"/>
  <c r="H499" i="20"/>
  <c r="H500" i="20"/>
  <c r="H501" i="20"/>
  <c r="H502" i="20"/>
  <c r="H503" i="20"/>
  <c r="H504" i="20"/>
  <c r="H505" i="20"/>
  <c r="H506" i="20"/>
  <c r="H507" i="20"/>
  <c r="H508" i="20"/>
  <c r="H509" i="20"/>
  <c r="H510" i="20"/>
  <c r="H511" i="20"/>
  <c r="H512" i="20"/>
  <c r="H513" i="20"/>
  <c r="H514" i="20"/>
  <c r="H515" i="20"/>
  <c r="H516" i="20"/>
  <c r="H517" i="20"/>
  <c r="H518" i="20"/>
  <c r="H519" i="20"/>
  <c r="H520" i="20"/>
  <c r="H521" i="20"/>
  <c r="H522" i="20"/>
  <c r="H523" i="20"/>
  <c r="H524" i="20"/>
  <c r="H525" i="20"/>
  <c r="H526" i="20"/>
  <c r="H527" i="20"/>
  <c r="H528" i="20"/>
  <c r="H529" i="20"/>
  <c r="H530" i="20"/>
  <c r="H531" i="20"/>
  <c r="H532" i="20"/>
  <c r="H533" i="20"/>
  <c r="H534" i="20"/>
  <c r="H535" i="20"/>
  <c r="H536" i="20"/>
  <c r="H537" i="20"/>
  <c r="H538" i="20"/>
  <c r="H539" i="20"/>
  <c r="H540" i="20"/>
  <c r="H541" i="20"/>
  <c r="H542" i="20"/>
  <c r="H543" i="20"/>
  <c r="H544" i="20"/>
  <c r="H545" i="20"/>
  <c r="H546" i="20"/>
  <c r="H547" i="20"/>
  <c r="H548" i="20"/>
  <c r="H549" i="20"/>
  <c r="H550" i="20"/>
  <c r="H551" i="20"/>
  <c r="H552" i="20"/>
  <c r="H553" i="20"/>
  <c r="H554" i="20"/>
  <c r="H555" i="20"/>
  <c r="H556" i="20"/>
  <c r="H557" i="20"/>
  <c r="H558" i="20"/>
  <c r="H559" i="20"/>
  <c r="H560" i="20"/>
  <c r="H561" i="20"/>
  <c r="H562" i="20"/>
  <c r="H563" i="20"/>
  <c r="H564" i="20"/>
  <c r="H565" i="20"/>
  <c r="H566" i="20"/>
  <c r="H567" i="20"/>
  <c r="H568" i="20"/>
  <c r="H569" i="20"/>
  <c r="H570" i="20"/>
  <c r="H571" i="20"/>
  <c r="H572" i="20"/>
  <c r="H573" i="20"/>
  <c r="H574" i="20"/>
  <c r="H575" i="20"/>
  <c r="H576" i="20"/>
  <c r="H577" i="20"/>
  <c r="H578" i="20"/>
  <c r="H579" i="20"/>
  <c r="H580" i="20"/>
  <c r="H581" i="20"/>
  <c r="H582" i="20"/>
  <c r="H583" i="20"/>
  <c r="H584" i="20"/>
  <c r="H585" i="20"/>
  <c r="H586" i="20"/>
  <c r="H587" i="20"/>
  <c r="H588" i="20"/>
  <c r="H589" i="20"/>
  <c r="H590" i="20"/>
  <c r="H591" i="20"/>
  <c r="H592" i="20"/>
  <c r="H593" i="20"/>
  <c r="H594" i="20"/>
  <c r="H595" i="20"/>
  <c r="H596" i="20"/>
  <c r="H597" i="20"/>
  <c r="H598" i="20"/>
  <c r="H599" i="20"/>
  <c r="H600" i="20"/>
  <c r="H601" i="20"/>
  <c r="H602" i="20"/>
  <c r="H603" i="20"/>
  <c r="H604" i="20"/>
  <c r="H605" i="20"/>
  <c r="H606" i="20"/>
  <c r="H607" i="20"/>
  <c r="H608" i="20"/>
  <c r="H609" i="20"/>
  <c r="H610" i="20"/>
  <c r="H611" i="20"/>
  <c r="H612" i="20"/>
  <c r="H613" i="20"/>
  <c r="H614" i="20"/>
  <c r="H615" i="20"/>
  <c r="H616" i="20"/>
  <c r="H617" i="20"/>
  <c r="H618" i="20"/>
  <c r="H619" i="20"/>
  <c r="H620" i="20"/>
  <c r="H621" i="20"/>
  <c r="H622" i="20"/>
  <c r="H623" i="20"/>
  <c r="H624" i="20"/>
  <c r="H625" i="20"/>
  <c r="H626" i="20"/>
  <c r="H627" i="20"/>
  <c r="H628" i="20"/>
  <c r="H629" i="20"/>
  <c r="H630" i="20"/>
  <c r="H631" i="20"/>
  <c r="H632" i="20"/>
  <c r="H633" i="20"/>
  <c r="H634" i="20"/>
  <c r="H635" i="20"/>
  <c r="H636" i="20"/>
  <c r="H637" i="20"/>
  <c r="H638" i="20"/>
  <c r="H639" i="20"/>
  <c r="H640" i="20"/>
  <c r="H641" i="20"/>
  <c r="H642" i="20"/>
  <c r="H643" i="20"/>
  <c r="H644" i="20"/>
  <c r="H645" i="20"/>
  <c r="H646" i="20"/>
  <c r="H647" i="20"/>
  <c r="H648" i="20"/>
  <c r="H649" i="20"/>
  <c r="H650" i="20"/>
  <c r="H651" i="20"/>
  <c r="H652" i="20"/>
  <c r="H653" i="20"/>
  <c r="H654" i="20"/>
  <c r="H655" i="20"/>
  <c r="H656" i="20"/>
  <c r="H657" i="20"/>
  <c r="H658" i="20"/>
  <c r="H659" i="20"/>
  <c r="H660" i="20"/>
  <c r="H661" i="20"/>
  <c r="H662" i="20"/>
  <c r="H663" i="20"/>
  <c r="H664" i="20"/>
  <c r="H665" i="20"/>
  <c r="H666" i="20"/>
  <c r="H667" i="20"/>
  <c r="H668" i="20"/>
  <c r="H669" i="20"/>
  <c r="H670" i="20"/>
  <c r="H671" i="20"/>
  <c r="H672" i="20"/>
  <c r="H673" i="20"/>
  <c r="H674" i="20"/>
  <c r="H675" i="20"/>
  <c r="H676" i="20"/>
  <c r="H677" i="20"/>
  <c r="H678" i="20"/>
  <c r="H679" i="20"/>
  <c r="H680" i="20"/>
  <c r="H681" i="20"/>
  <c r="H682" i="20"/>
  <c r="H683" i="20"/>
  <c r="H684" i="20"/>
  <c r="H685" i="20"/>
  <c r="H686" i="20"/>
  <c r="H687" i="20"/>
  <c r="H688" i="20"/>
  <c r="H689" i="20"/>
  <c r="H690" i="20"/>
  <c r="H691" i="20"/>
  <c r="H692" i="20"/>
  <c r="H693" i="20"/>
  <c r="H694" i="20"/>
  <c r="H695" i="20"/>
  <c r="H696" i="20"/>
  <c r="H697" i="20"/>
  <c r="H698" i="20"/>
  <c r="H699" i="20"/>
  <c r="H700" i="20"/>
  <c r="H701" i="20"/>
  <c r="H702" i="20"/>
  <c r="H703" i="20"/>
  <c r="H704" i="20"/>
  <c r="H705" i="20"/>
  <c r="H706" i="20"/>
  <c r="H707" i="20"/>
  <c r="H708" i="20"/>
  <c r="H709" i="20"/>
  <c r="H710" i="20"/>
  <c r="H711" i="20"/>
  <c r="H712" i="20"/>
  <c r="H713" i="20"/>
  <c r="H714" i="20"/>
  <c r="H715" i="20"/>
  <c r="H716" i="20"/>
  <c r="H717" i="20"/>
  <c r="H718" i="20"/>
  <c r="H719" i="20"/>
  <c r="H720" i="20"/>
  <c r="H721" i="20"/>
  <c r="H722" i="20"/>
  <c r="H723" i="20"/>
  <c r="H724" i="20"/>
  <c r="H725" i="20"/>
  <c r="H726" i="20"/>
  <c r="H727" i="20"/>
  <c r="H728" i="20"/>
  <c r="H729" i="20"/>
  <c r="H730" i="20"/>
  <c r="H731" i="20"/>
  <c r="H732" i="20"/>
  <c r="H733" i="20"/>
  <c r="H734" i="20"/>
  <c r="H735" i="20"/>
  <c r="H736" i="20"/>
  <c r="H737" i="20"/>
  <c r="H738" i="20"/>
  <c r="H739" i="20"/>
  <c r="H740" i="20"/>
  <c r="H741" i="20"/>
  <c r="H742" i="20"/>
  <c r="H743" i="20"/>
  <c r="H744" i="20"/>
  <c r="H745" i="20"/>
  <c r="H746" i="20"/>
  <c r="H747" i="20"/>
  <c r="H748" i="20"/>
  <c r="H749" i="20"/>
  <c r="H750" i="20"/>
  <c r="H751" i="20"/>
  <c r="H752" i="20"/>
  <c r="H753" i="20"/>
  <c r="H754" i="20"/>
  <c r="H755" i="20"/>
  <c r="H756" i="20"/>
  <c r="H757" i="20"/>
  <c r="H758" i="20"/>
  <c r="H759" i="20"/>
  <c r="H760" i="20"/>
  <c r="H761" i="20"/>
  <c r="H762" i="20"/>
  <c r="H763" i="20"/>
  <c r="H764" i="20"/>
  <c r="H765" i="20"/>
  <c r="H766" i="20"/>
  <c r="H767" i="20"/>
  <c r="H768" i="20"/>
  <c r="H769" i="20"/>
  <c r="H770" i="20"/>
  <c r="H771" i="20"/>
  <c r="H772" i="20"/>
  <c r="H773" i="20"/>
  <c r="H774" i="20"/>
  <c r="H775" i="20"/>
  <c r="H776" i="20"/>
  <c r="H777" i="20"/>
  <c r="H778" i="20"/>
  <c r="H779" i="20"/>
  <c r="H780" i="20"/>
  <c r="H781" i="20"/>
  <c r="H782" i="20"/>
  <c r="H783" i="20"/>
  <c r="H784" i="20"/>
  <c r="H785" i="20"/>
  <c r="H786" i="20"/>
  <c r="H787" i="20"/>
  <c r="H788" i="20"/>
  <c r="H789" i="20"/>
  <c r="H790" i="20"/>
  <c r="H791" i="20"/>
  <c r="H792" i="20"/>
  <c r="H793" i="20"/>
  <c r="H794" i="20"/>
  <c r="H795" i="20"/>
  <c r="H796" i="20"/>
  <c r="H797" i="20"/>
  <c r="H798" i="20"/>
  <c r="H799" i="20"/>
  <c r="H800" i="20"/>
  <c r="H801" i="20"/>
  <c r="H802" i="20"/>
  <c r="H803" i="20"/>
  <c r="H804" i="20"/>
  <c r="H805" i="20"/>
  <c r="H806" i="20"/>
  <c r="H807" i="20"/>
  <c r="H808" i="20"/>
  <c r="H809" i="20"/>
  <c r="H810" i="20"/>
  <c r="H811" i="20"/>
  <c r="H812" i="20"/>
  <c r="H813" i="20"/>
  <c r="H814" i="20"/>
  <c r="H815" i="20"/>
  <c r="H816" i="20"/>
  <c r="H817" i="20"/>
  <c r="H818" i="20"/>
  <c r="H819" i="20"/>
  <c r="H820" i="20"/>
  <c r="H821" i="20"/>
  <c r="H822" i="20"/>
  <c r="H823" i="20"/>
  <c r="H824" i="20"/>
  <c r="H825" i="20"/>
  <c r="H826" i="20"/>
  <c r="H827" i="20"/>
  <c r="H828" i="20"/>
  <c r="H829" i="20"/>
  <c r="H830" i="20"/>
  <c r="H831" i="20"/>
  <c r="H832" i="20"/>
  <c r="H833" i="20"/>
  <c r="H834" i="20"/>
  <c r="H835" i="20"/>
  <c r="H836" i="20"/>
  <c r="H837" i="20"/>
  <c r="H838" i="20"/>
  <c r="H839" i="20"/>
  <c r="H840" i="20"/>
  <c r="H841" i="20"/>
  <c r="H842" i="20"/>
  <c r="H843" i="20"/>
  <c r="H844" i="20"/>
  <c r="H845" i="20"/>
  <c r="H846" i="20"/>
  <c r="H847" i="20"/>
  <c r="H848" i="20"/>
  <c r="H849" i="20"/>
  <c r="H850" i="20"/>
  <c r="H851" i="20"/>
  <c r="H852" i="20"/>
  <c r="H853" i="20"/>
  <c r="H854" i="20"/>
  <c r="H855" i="20"/>
  <c r="H856" i="20"/>
  <c r="H857" i="20"/>
  <c r="H858" i="20"/>
  <c r="H859" i="20"/>
  <c r="H860" i="20"/>
  <c r="H861" i="20"/>
  <c r="H862" i="20"/>
  <c r="H863" i="20"/>
  <c r="H864" i="20"/>
  <c r="H865" i="20"/>
  <c r="H866" i="20"/>
  <c r="H867" i="20"/>
  <c r="H868" i="20"/>
  <c r="H869" i="20"/>
  <c r="H870" i="20"/>
  <c r="H871" i="20"/>
  <c r="H872" i="20"/>
  <c r="H873" i="20"/>
  <c r="H874" i="20"/>
  <c r="H875" i="20"/>
  <c r="H876" i="20"/>
  <c r="H877" i="20"/>
  <c r="H878" i="20"/>
  <c r="H879" i="20"/>
  <c r="H880" i="20"/>
  <c r="H881" i="20"/>
  <c r="H882" i="20"/>
  <c r="H883" i="20"/>
  <c r="H884" i="20"/>
  <c r="H885" i="20"/>
  <c r="H886" i="20"/>
  <c r="H887" i="20"/>
  <c r="H888" i="20"/>
  <c r="H889" i="20"/>
  <c r="H890" i="20"/>
  <c r="H891" i="20"/>
  <c r="H892" i="20"/>
  <c r="H893" i="20"/>
  <c r="H894" i="20"/>
  <c r="H895" i="20"/>
  <c r="H896" i="20"/>
  <c r="H897" i="20"/>
  <c r="H898" i="20"/>
  <c r="H899" i="20"/>
  <c r="H900" i="20"/>
  <c r="H901" i="20"/>
  <c r="H902" i="20"/>
  <c r="H903" i="20"/>
  <c r="H904" i="20"/>
  <c r="H905" i="20"/>
  <c r="H906" i="20"/>
  <c r="H907" i="20"/>
  <c r="H908" i="20"/>
  <c r="H909" i="20"/>
  <c r="H910" i="20"/>
  <c r="H911" i="20"/>
  <c r="H912" i="20"/>
  <c r="H913" i="20"/>
  <c r="H914" i="20"/>
  <c r="H915" i="20"/>
  <c r="H916" i="20"/>
  <c r="H917" i="20"/>
  <c r="H918" i="20"/>
  <c r="H919" i="20"/>
  <c r="H920" i="20"/>
  <c r="H921" i="20"/>
  <c r="H922" i="20"/>
  <c r="H923" i="20"/>
  <c r="H924" i="20"/>
  <c r="H925" i="20"/>
  <c r="H926" i="20"/>
  <c r="H927" i="20"/>
  <c r="H928" i="20"/>
  <c r="H929" i="20"/>
  <c r="H930" i="20"/>
  <c r="H931" i="20"/>
  <c r="H932" i="20"/>
  <c r="H933" i="20"/>
  <c r="H934" i="20"/>
  <c r="H935" i="20"/>
  <c r="H936" i="20"/>
  <c r="H937" i="20"/>
  <c r="H938" i="20"/>
  <c r="H939" i="20"/>
  <c r="H940" i="20"/>
  <c r="H941" i="20"/>
  <c r="H942" i="20"/>
  <c r="H943" i="20"/>
  <c r="H944" i="20"/>
  <c r="H945" i="20"/>
  <c r="H946" i="20"/>
  <c r="H947" i="20"/>
  <c r="H948" i="20"/>
  <c r="H949" i="20"/>
  <c r="H950" i="20"/>
  <c r="H951" i="20"/>
  <c r="H952" i="20"/>
  <c r="H953" i="20"/>
  <c r="H954" i="20"/>
  <c r="H955" i="20"/>
  <c r="H956" i="20"/>
  <c r="H957" i="20"/>
  <c r="H958" i="20"/>
  <c r="H959" i="20"/>
  <c r="H960" i="20"/>
  <c r="H961" i="20"/>
  <c r="H962" i="20"/>
  <c r="H963" i="20"/>
  <c r="H964" i="20"/>
  <c r="H965" i="20"/>
  <c r="H966" i="20"/>
  <c r="H967" i="20"/>
  <c r="H968" i="20"/>
  <c r="H969" i="20"/>
  <c r="H970" i="20"/>
  <c r="H971" i="20"/>
  <c r="H972" i="20"/>
  <c r="H973" i="20"/>
  <c r="H974" i="20"/>
  <c r="H975" i="20"/>
  <c r="H976" i="20"/>
  <c r="H977" i="20"/>
  <c r="H978" i="20"/>
  <c r="H979" i="20"/>
  <c r="H980" i="20"/>
  <c r="H981" i="20"/>
  <c r="H982" i="20"/>
  <c r="H983" i="20"/>
  <c r="H984" i="20"/>
  <c r="H985" i="20"/>
  <c r="H986" i="20"/>
  <c r="H987" i="20"/>
  <c r="H988" i="20"/>
  <c r="H989" i="20"/>
  <c r="H990" i="20"/>
  <c r="H991" i="20"/>
  <c r="H992" i="20"/>
  <c r="H993" i="20"/>
  <c r="H994" i="20"/>
  <c r="H995" i="20"/>
  <c r="H996" i="20"/>
  <c r="H997" i="20"/>
  <c r="H998" i="20"/>
  <c r="H999" i="20"/>
  <c r="H1000" i="20"/>
  <c r="H1001" i="20"/>
  <c r="H1002" i="20"/>
  <c r="H1003" i="20"/>
  <c r="H1004" i="20"/>
  <c r="H1005" i="20"/>
  <c r="H1006" i="20"/>
  <c r="H1007" i="20"/>
  <c r="H1008" i="20"/>
  <c r="H1009" i="20"/>
  <c r="H1010" i="20"/>
  <c r="H1011" i="20"/>
  <c r="H1012" i="20"/>
  <c r="C281" i="21" l="1"/>
  <c r="F1023" i="15"/>
  <c r="J1013" i="15"/>
  <c r="G1013" i="15"/>
  <c r="F1013" i="15"/>
  <c r="B1013" i="15"/>
  <c r="I22" i="15" l="1"/>
  <c r="I30" i="15"/>
  <c r="I38" i="15"/>
  <c r="I46" i="15"/>
  <c r="I54" i="15"/>
  <c r="I62" i="15"/>
  <c r="I70" i="15"/>
  <c r="I78" i="15"/>
  <c r="I86" i="15"/>
  <c r="I94" i="15"/>
  <c r="I102" i="15"/>
  <c r="I110" i="15"/>
  <c r="I118" i="15"/>
  <c r="I126" i="15"/>
  <c r="I134" i="15"/>
  <c r="I142" i="15"/>
  <c r="I150" i="15"/>
  <c r="I158" i="15"/>
  <c r="I166" i="15"/>
  <c r="I174" i="15"/>
  <c r="I182" i="15"/>
  <c r="I190" i="15"/>
  <c r="I198" i="15"/>
  <c r="I206" i="15"/>
  <c r="I214" i="15"/>
  <c r="I222" i="15"/>
  <c r="I230" i="15"/>
  <c r="I238" i="15"/>
  <c r="I246" i="15"/>
  <c r="I254" i="15"/>
  <c r="I262" i="15"/>
  <c r="I270" i="15"/>
  <c r="I278" i="15"/>
  <c r="I286" i="15"/>
  <c r="I294" i="15"/>
  <c r="I302" i="15"/>
  <c r="I310" i="15"/>
  <c r="I318" i="15"/>
  <c r="I326" i="15"/>
  <c r="I334" i="15"/>
  <c r="I342" i="15"/>
  <c r="I350" i="15"/>
  <c r="I358" i="15"/>
  <c r="I366" i="15"/>
  <c r="I374" i="15"/>
  <c r="I382" i="15"/>
  <c r="I390" i="15"/>
  <c r="I398" i="15"/>
  <c r="I406" i="15"/>
  <c r="I414" i="15"/>
  <c r="I422" i="15"/>
  <c r="I430" i="15"/>
  <c r="I438" i="15"/>
  <c r="I446" i="15"/>
  <c r="I454" i="15"/>
  <c r="I462" i="15"/>
  <c r="I470" i="15"/>
  <c r="I478" i="15"/>
  <c r="I486" i="15"/>
  <c r="I494" i="15"/>
  <c r="I502" i="15"/>
  <c r="I510" i="15"/>
  <c r="I518" i="15"/>
  <c r="I526" i="15"/>
  <c r="I534" i="15"/>
  <c r="I542" i="15"/>
  <c r="I550" i="15"/>
  <c r="I558" i="15"/>
  <c r="I566" i="15"/>
  <c r="I574" i="15"/>
  <c r="I582" i="15"/>
  <c r="I590" i="15"/>
  <c r="I598" i="15"/>
  <c r="I606" i="15"/>
  <c r="I614" i="15"/>
  <c r="I622" i="15"/>
  <c r="I630" i="15"/>
  <c r="I638" i="15"/>
  <c r="I646" i="15"/>
  <c r="I654" i="15"/>
  <c r="I662" i="15"/>
  <c r="I670" i="15"/>
  <c r="I678" i="15"/>
  <c r="I686" i="15"/>
  <c r="I694" i="15"/>
  <c r="I25" i="15"/>
  <c r="I33" i="15"/>
  <c r="I41" i="15"/>
  <c r="I49" i="15"/>
  <c r="I57" i="15"/>
  <c r="I65" i="15"/>
  <c r="I73" i="15"/>
  <c r="I81" i="15"/>
  <c r="I89" i="15"/>
  <c r="I97" i="15"/>
  <c r="I105" i="15"/>
  <c r="I113" i="15"/>
  <c r="I121" i="15"/>
  <c r="I129" i="15"/>
  <c r="I137" i="15"/>
  <c r="I145" i="15"/>
  <c r="I153" i="15"/>
  <c r="I161" i="15"/>
  <c r="I169" i="15"/>
  <c r="I177" i="15"/>
  <c r="I185" i="15"/>
  <c r="I193" i="15"/>
  <c r="I201" i="15"/>
  <c r="I209" i="15"/>
  <c r="I217" i="15"/>
  <c r="I225" i="15"/>
  <c r="I233" i="15"/>
  <c r="I241" i="15"/>
  <c r="I249" i="15"/>
  <c r="I257" i="15"/>
  <c r="I265" i="15"/>
  <c r="I273" i="15"/>
  <c r="I281" i="15"/>
  <c r="I289" i="15"/>
  <c r="I297" i="15"/>
  <c r="I305" i="15"/>
  <c r="I313" i="15"/>
  <c r="I321" i="15"/>
  <c r="I329" i="15"/>
  <c r="I337" i="15"/>
  <c r="I345" i="15"/>
  <c r="I353" i="15"/>
  <c r="I361" i="15"/>
  <c r="I369" i="15"/>
  <c r="I377" i="15"/>
  <c r="I385" i="15"/>
  <c r="I393" i="15"/>
  <c r="I401" i="15"/>
  <c r="I409" i="15"/>
  <c r="I417" i="15"/>
  <c r="I425" i="15"/>
  <c r="I433" i="15"/>
  <c r="I441" i="15"/>
  <c r="I449" i="15"/>
  <c r="I457" i="15"/>
  <c r="I465" i="15"/>
  <c r="I473" i="15"/>
  <c r="I31" i="15"/>
  <c r="I40" i="15"/>
  <c r="I95" i="15"/>
  <c r="I104" i="15"/>
  <c r="I159" i="15"/>
  <c r="I168" i="15"/>
  <c r="I223" i="15"/>
  <c r="I232" i="15"/>
  <c r="I287" i="15"/>
  <c r="I296" i="15"/>
  <c r="I351" i="15"/>
  <c r="I360" i="15"/>
  <c r="I415" i="15"/>
  <c r="I424" i="15"/>
  <c r="I479" i="15"/>
  <c r="I496" i="15"/>
  <c r="I513" i="15"/>
  <c r="I530" i="15"/>
  <c r="I547" i="15"/>
  <c r="I564" i="15"/>
  <c r="I581" i="15"/>
  <c r="I607" i="15"/>
  <c r="I624" i="15"/>
  <c r="I641" i="15"/>
  <c r="I658" i="15"/>
  <c r="I675" i="15"/>
  <c r="I692" i="15"/>
  <c r="I50" i="15"/>
  <c r="I59" i="15"/>
  <c r="I68" i="15"/>
  <c r="I77" i="15"/>
  <c r="I114" i="15"/>
  <c r="I123" i="15"/>
  <c r="I132" i="15"/>
  <c r="I141" i="15"/>
  <c r="I178" i="15"/>
  <c r="I187" i="15"/>
  <c r="I196" i="15"/>
  <c r="I205" i="15"/>
  <c r="I242" i="15"/>
  <c r="I251" i="15"/>
  <c r="I260" i="15"/>
  <c r="I269" i="15"/>
  <c r="I306" i="15"/>
  <c r="I315" i="15"/>
  <c r="I324" i="15"/>
  <c r="I333" i="15"/>
  <c r="I370" i="15"/>
  <c r="I379" i="15"/>
  <c r="I388" i="15"/>
  <c r="I397" i="15"/>
  <c r="I434" i="15"/>
  <c r="I443" i="15"/>
  <c r="I452" i="15"/>
  <c r="I461" i="15"/>
  <c r="I488" i="15"/>
  <c r="I505" i="15"/>
  <c r="I522" i="15"/>
  <c r="I539" i="15"/>
  <c r="I556" i="15"/>
  <c r="I573" i="15"/>
  <c r="I599" i="15"/>
  <c r="I616" i="15"/>
  <c r="I633" i="15"/>
  <c r="I650" i="15"/>
  <c r="I667" i="15"/>
  <c r="I684" i="15"/>
  <c r="I701" i="15"/>
  <c r="I709" i="15"/>
  <c r="I717" i="15"/>
  <c r="I725" i="15"/>
  <c r="I733" i="15"/>
  <c r="I741" i="15"/>
  <c r="I749" i="15"/>
  <c r="I757" i="15"/>
  <c r="I765" i="15"/>
  <c r="I773" i="15"/>
  <c r="I781" i="15"/>
  <c r="I789" i="15"/>
  <c r="I797" i="15"/>
  <c r="I805" i="15"/>
  <c r="I813" i="15"/>
  <c r="I821" i="15"/>
  <c r="I829" i="15"/>
  <c r="I837" i="15"/>
  <c r="I845" i="15"/>
  <c r="I853" i="15"/>
  <c r="I861" i="15"/>
  <c r="I869" i="15"/>
  <c r="I877" i="15"/>
  <c r="I885" i="15"/>
  <c r="I893" i="15"/>
  <c r="I901" i="15"/>
  <c r="I909" i="15"/>
  <c r="I917" i="15"/>
  <c r="I925" i="15"/>
  <c r="I933" i="15"/>
  <c r="I941" i="15"/>
  <c r="I949" i="15"/>
  <c r="I957" i="15"/>
  <c r="I965" i="15"/>
  <c r="I973" i="15"/>
  <c r="I981" i="15"/>
  <c r="I989" i="15"/>
  <c r="I997" i="15"/>
  <c r="I1005" i="15"/>
  <c r="I23" i="15"/>
  <c r="I32" i="15"/>
  <c r="I87" i="15"/>
  <c r="I96" i="15"/>
  <c r="I151" i="15"/>
  <c r="I160" i="15"/>
  <c r="I215" i="15"/>
  <c r="I224" i="15"/>
  <c r="I279" i="15"/>
  <c r="I288" i="15"/>
  <c r="I343" i="15"/>
  <c r="I352" i="15"/>
  <c r="I407" i="15"/>
  <c r="I416" i="15"/>
  <c r="I471" i="15"/>
  <c r="I480" i="15"/>
  <c r="I497" i="15"/>
  <c r="I514" i="15"/>
  <c r="I531" i="15"/>
  <c r="I548" i="15"/>
  <c r="I565" i="15"/>
  <c r="I591" i="15"/>
  <c r="I608" i="15"/>
  <c r="I625" i="15"/>
  <c r="I642" i="15"/>
  <c r="I659" i="15"/>
  <c r="I676" i="15"/>
  <c r="I693" i="15"/>
  <c r="I728" i="15"/>
  <c r="I800" i="15"/>
  <c r="I42" i="15"/>
  <c r="I51" i="15"/>
  <c r="I60" i="15"/>
  <c r="I69" i="15"/>
  <c r="I106" i="15"/>
  <c r="I115" i="15"/>
  <c r="I124" i="15"/>
  <c r="I133" i="15"/>
  <c r="I170" i="15"/>
  <c r="I179" i="15"/>
  <c r="I188" i="15"/>
  <c r="I197" i="15"/>
  <c r="I234" i="15"/>
  <c r="I243" i="15"/>
  <c r="I252" i="15"/>
  <c r="I261" i="15"/>
  <c r="I298" i="15"/>
  <c r="I307" i="15"/>
  <c r="I316" i="15"/>
  <c r="I325" i="15"/>
  <c r="I362" i="15"/>
  <c r="I371" i="15"/>
  <c r="I380" i="15"/>
  <c r="I389" i="15"/>
  <c r="I426" i="15"/>
  <c r="I435" i="15"/>
  <c r="I444" i="15"/>
  <c r="I453" i="15"/>
  <c r="I489" i="15"/>
  <c r="I506" i="15"/>
  <c r="I523" i="15"/>
  <c r="I540" i="15"/>
  <c r="I557" i="15"/>
  <c r="I583" i="15"/>
  <c r="I600" i="15"/>
  <c r="I617" i="15"/>
  <c r="I634" i="15"/>
  <c r="I651" i="15"/>
  <c r="I668" i="15"/>
  <c r="I685" i="15"/>
  <c r="I702" i="15"/>
  <c r="I710" i="15"/>
  <c r="I718" i="15"/>
  <c r="I726" i="15"/>
  <c r="I734" i="15"/>
  <c r="I742" i="15"/>
  <c r="I750" i="15"/>
  <c r="I758" i="15"/>
  <c r="I766" i="15"/>
  <c r="I774" i="15"/>
  <c r="I782" i="15"/>
  <c r="I790" i="15"/>
  <c r="I798" i="15"/>
  <c r="I806" i="15"/>
  <c r="I814" i="15"/>
  <c r="I822" i="15"/>
  <c r="I830" i="15"/>
  <c r="I838" i="15"/>
  <c r="I846" i="15"/>
  <c r="I854" i="15"/>
  <c r="I862" i="15"/>
  <c r="I870" i="15"/>
  <c r="I878" i="15"/>
  <c r="I886" i="15"/>
  <c r="I894" i="15"/>
  <c r="I902" i="15"/>
  <c r="I910" i="15"/>
  <c r="I918" i="15"/>
  <c r="I926" i="15"/>
  <c r="I934" i="15"/>
  <c r="I942" i="15"/>
  <c r="I950" i="15"/>
  <c r="I958" i="15"/>
  <c r="I966" i="15"/>
  <c r="I974" i="15"/>
  <c r="I982" i="15"/>
  <c r="I990" i="15"/>
  <c r="I998" i="15"/>
  <c r="I1006" i="15"/>
  <c r="I24" i="15"/>
  <c r="I79" i="15"/>
  <c r="I88" i="15"/>
  <c r="I143" i="15"/>
  <c r="I152" i="15"/>
  <c r="I207" i="15"/>
  <c r="I216" i="15"/>
  <c r="I271" i="15"/>
  <c r="I280" i="15"/>
  <c r="I335" i="15"/>
  <c r="I344" i="15"/>
  <c r="I399" i="15"/>
  <c r="I408" i="15"/>
  <c r="I463" i="15"/>
  <c r="I472" i="15"/>
  <c r="I481" i="15"/>
  <c r="I498" i="15"/>
  <c r="I515" i="15"/>
  <c r="I532" i="15"/>
  <c r="I549" i="15"/>
  <c r="I575" i="15"/>
  <c r="I592" i="15"/>
  <c r="I609" i="15"/>
  <c r="I626" i="15"/>
  <c r="I643" i="15"/>
  <c r="I660" i="15"/>
  <c r="I677" i="15"/>
  <c r="I34" i="15"/>
  <c r="I43" i="15"/>
  <c r="I52" i="15"/>
  <c r="I61" i="15"/>
  <c r="I98" i="15"/>
  <c r="I107" i="15"/>
  <c r="I116" i="15"/>
  <c r="I125" i="15"/>
  <c r="I162" i="15"/>
  <c r="I171" i="15"/>
  <c r="I180" i="15"/>
  <c r="I189" i="15"/>
  <c r="I226" i="15"/>
  <c r="I235" i="15"/>
  <c r="I244" i="15"/>
  <c r="I253" i="15"/>
  <c r="I290" i="15"/>
  <c r="I299" i="15"/>
  <c r="I308" i="15"/>
  <c r="I317" i="15"/>
  <c r="I354" i="15"/>
  <c r="I363" i="15"/>
  <c r="I372" i="15"/>
  <c r="I381" i="15"/>
  <c r="I418" i="15"/>
  <c r="I427" i="15"/>
  <c r="I436" i="15"/>
  <c r="I445" i="15"/>
  <c r="I490" i="15"/>
  <c r="I507" i="15"/>
  <c r="I524" i="15"/>
  <c r="I541" i="15"/>
  <c r="I567" i="15"/>
  <c r="I584" i="15"/>
  <c r="I601" i="15"/>
  <c r="I618" i="15"/>
  <c r="I635" i="15"/>
  <c r="I652" i="15"/>
  <c r="I669" i="15"/>
  <c r="I695" i="15"/>
  <c r="I703" i="15"/>
  <c r="I711" i="15"/>
  <c r="I719" i="15"/>
  <c r="I727" i="15"/>
  <c r="I735" i="15"/>
  <c r="I743" i="15"/>
  <c r="I751" i="15"/>
  <c r="I759" i="15"/>
  <c r="I767" i="15"/>
  <c r="I775" i="15"/>
  <c r="I783" i="15"/>
  <c r="I791" i="15"/>
  <c r="I799" i="15"/>
  <c r="I807" i="15"/>
  <c r="I815" i="15"/>
  <c r="I823" i="15"/>
  <c r="I831" i="15"/>
  <c r="I839" i="15"/>
  <c r="I847" i="15"/>
  <c r="I855" i="15"/>
  <c r="I863" i="15"/>
  <c r="I871" i="15"/>
  <c r="I879" i="15"/>
  <c r="I887" i="15"/>
  <c r="I895" i="15"/>
  <c r="I903" i="15"/>
  <c r="I911" i="15"/>
  <c r="I919" i="15"/>
  <c r="I927" i="15"/>
  <c r="I935" i="15"/>
  <c r="I943" i="15"/>
  <c r="I951" i="15"/>
  <c r="I959" i="15"/>
  <c r="I967" i="15"/>
  <c r="I975" i="15"/>
  <c r="I983" i="15"/>
  <c r="I991" i="15"/>
  <c r="I999" i="15"/>
  <c r="I1007" i="15"/>
  <c r="I720" i="15"/>
  <c r="I768" i="15"/>
  <c r="I776" i="15"/>
  <c r="I784" i="15"/>
  <c r="I792" i="15"/>
  <c r="I808" i="15"/>
  <c r="I71" i="15"/>
  <c r="I80" i="15"/>
  <c r="I135" i="15"/>
  <c r="I144" i="15"/>
  <c r="I199" i="15"/>
  <c r="I208" i="15"/>
  <c r="I263" i="15"/>
  <c r="I272" i="15"/>
  <c r="I327" i="15"/>
  <c r="I336" i="15"/>
  <c r="I391" i="15"/>
  <c r="I400" i="15"/>
  <c r="I455" i="15"/>
  <c r="I464" i="15"/>
  <c r="I482" i="15"/>
  <c r="I499" i="15"/>
  <c r="I516" i="15"/>
  <c r="I533" i="15"/>
  <c r="I559" i="15"/>
  <c r="I576" i="15"/>
  <c r="I593" i="15"/>
  <c r="I610" i="15"/>
  <c r="I627" i="15"/>
  <c r="I644" i="15"/>
  <c r="I661" i="15"/>
  <c r="I687" i="15"/>
  <c r="I26" i="15"/>
  <c r="I35" i="15"/>
  <c r="I44" i="15"/>
  <c r="I53" i="15"/>
  <c r="I90" i="15"/>
  <c r="I99" i="15"/>
  <c r="I108" i="15"/>
  <c r="I117" i="15"/>
  <c r="I154" i="15"/>
  <c r="I163" i="15"/>
  <c r="I172" i="15"/>
  <c r="I181" i="15"/>
  <c r="I218" i="15"/>
  <c r="I227" i="15"/>
  <c r="I236" i="15"/>
  <c r="I245" i="15"/>
  <c r="I282" i="15"/>
  <c r="I291" i="15"/>
  <c r="I300" i="15"/>
  <c r="I309" i="15"/>
  <c r="I346" i="15"/>
  <c r="I355" i="15"/>
  <c r="I364" i="15"/>
  <c r="I373" i="15"/>
  <c r="I410" i="15"/>
  <c r="I419" i="15"/>
  <c r="I428" i="15"/>
  <c r="I437" i="15"/>
  <c r="I474" i="15"/>
  <c r="I491" i="15"/>
  <c r="I508" i="15"/>
  <c r="I525" i="15"/>
  <c r="I551" i="15"/>
  <c r="I568" i="15"/>
  <c r="I585" i="15"/>
  <c r="I602" i="15"/>
  <c r="I619" i="15"/>
  <c r="I636" i="15"/>
  <c r="I653" i="15"/>
  <c r="I679" i="15"/>
  <c r="I696" i="15"/>
  <c r="I704" i="15"/>
  <c r="I712" i="15"/>
  <c r="I63" i="15"/>
  <c r="I72" i="15"/>
  <c r="I127" i="15"/>
  <c r="I136" i="15"/>
  <c r="I191" i="15"/>
  <c r="I200" i="15"/>
  <c r="I255" i="15"/>
  <c r="I264" i="15"/>
  <c r="I319" i="15"/>
  <c r="I328" i="15"/>
  <c r="I383" i="15"/>
  <c r="I392" i="15"/>
  <c r="I447" i="15"/>
  <c r="I456" i="15"/>
  <c r="I483" i="15"/>
  <c r="I500" i="15"/>
  <c r="I517" i="15"/>
  <c r="I543" i="15"/>
  <c r="I560" i="15"/>
  <c r="I577" i="15"/>
  <c r="I594" i="15"/>
  <c r="I611" i="15"/>
  <c r="I628" i="15"/>
  <c r="I645" i="15"/>
  <c r="I671" i="15"/>
  <c r="I688" i="15"/>
  <c r="I28" i="15"/>
  <c r="I37" i="15"/>
  <c r="I74" i="15"/>
  <c r="I83" i="15"/>
  <c r="I92" i="15"/>
  <c r="I101" i="15"/>
  <c r="I138" i="15"/>
  <c r="I147" i="15"/>
  <c r="I156" i="15"/>
  <c r="I165" i="15"/>
  <c r="I202" i="15"/>
  <c r="I211" i="15"/>
  <c r="I220" i="15"/>
  <c r="I229" i="15"/>
  <c r="I266" i="15"/>
  <c r="I275" i="15"/>
  <c r="I284" i="15"/>
  <c r="I293" i="15"/>
  <c r="I122" i="15"/>
  <c r="I173" i="15"/>
  <c r="I210" i="15"/>
  <c r="I259" i="15"/>
  <c r="I322" i="15"/>
  <c r="I357" i="15"/>
  <c r="I394" i="15"/>
  <c r="I429" i="15"/>
  <c r="I476" i="15"/>
  <c r="I546" i="15"/>
  <c r="I580" i="15"/>
  <c r="I615" i="15"/>
  <c r="I639" i="15"/>
  <c r="I663" i="15"/>
  <c r="I697" i="15"/>
  <c r="I707" i="15"/>
  <c r="I729" i="15"/>
  <c r="I748" i="15"/>
  <c r="I769" i="15"/>
  <c r="I779" i="15"/>
  <c r="I801" i="15"/>
  <c r="I811" i="15"/>
  <c r="I841" i="15"/>
  <c r="I860" i="15"/>
  <c r="I890" i="15"/>
  <c r="I920" i="15"/>
  <c r="I939" i="15"/>
  <c r="I969" i="15"/>
  <c r="I988" i="15"/>
  <c r="I563" i="15"/>
  <c r="I621" i="15"/>
  <c r="I723" i="15"/>
  <c r="I744" i="15"/>
  <c r="I785" i="15"/>
  <c r="I826" i="15"/>
  <c r="I905" i="15"/>
  <c r="I954" i="15"/>
  <c r="I984" i="15"/>
  <c r="I155" i="15"/>
  <c r="I484" i="15"/>
  <c r="I848" i="15"/>
  <c r="I36" i="15"/>
  <c r="I48" i="15"/>
  <c r="I85" i="15"/>
  <c r="I111" i="15"/>
  <c r="I148" i="15"/>
  <c r="I248" i="15"/>
  <c r="I285" i="15"/>
  <c r="I311" i="15"/>
  <c r="I405" i="15"/>
  <c r="I466" i="15"/>
  <c r="I501" i="15"/>
  <c r="I512" i="15"/>
  <c r="I536" i="15"/>
  <c r="I570" i="15"/>
  <c r="I604" i="15"/>
  <c r="I674" i="15"/>
  <c r="I739" i="15"/>
  <c r="I832" i="15"/>
  <c r="I851" i="15"/>
  <c r="I881" i="15"/>
  <c r="I900" i="15"/>
  <c r="I930" i="15"/>
  <c r="I960" i="15"/>
  <c r="I979" i="15"/>
  <c r="I1009" i="15"/>
  <c r="I856" i="15"/>
  <c r="I924" i="15"/>
  <c r="I964" i="15"/>
  <c r="I130" i="15"/>
  <c r="I460" i="15"/>
  <c r="I714" i="15"/>
  <c r="I897" i="15"/>
  <c r="I186" i="15"/>
  <c r="I237" i="15"/>
  <c r="I274" i="15"/>
  <c r="I323" i="15"/>
  <c r="I347" i="15"/>
  <c r="I395" i="15"/>
  <c r="I442" i="15"/>
  <c r="I477" i="15"/>
  <c r="I629" i="15"/>
  <c r="I640" i="15"/>
  <c r="I664" i="15"/>
  <c r="I698" i="15"/>
  <c r="I708" i="15"/>
  <c r="I730" i="15"/>
  <c r="I760" i="15"/>
  <c r="I770" i="15"/>
  <c r="I780" i="15"/>
  <c r="I802" i="15"/>
  <c r="I812" i="15"/>
  <c r="I842" i="15"/>
  <c r="I872" i="15"/>
  <c r="I891" i="15"/>
  <c r="I921" i="15"/>
  <c r="I940" i="15"/>
  <c r="I970" i="15"/>
  <c r="I1000" i="15"/>
  <c r="I411" i="15"/>
  <c r="I875" i="15"/>
  <c r="I1003" i="15"/>
  <c r="I994" i="15"/>
  <c r="I495" i="15"/>
  <c r="I647" i="15"/>
  <c r="I681" i="15"/>
  <c r="I745" i="15"/>
  <c r="I786" i="15"/>
  <c r="I827" i="15"/>
  <c r="I876" i="15"/>
  <c r="I955" i="15"/>
  <c r="I1004" i="15"/>
  <c r="I75" i="15"/>
  <c r="I100" i="15"/>
  <c r="I112" i="15"/>
  <c r="I149" i="15"/>
  <c r="I175" i="15"/>
  <c r="I212" i="15"/>
  <c r="I312" i="15"/>
  <c r="I359" i="15"/>
  <c r="I384" i="15"/>
  <c r="I431" i="15"/>
  <c r="I467" i="15"/>
  <c r="I537" i="15"/>
  <c r="I571" i="15"/>
  <c r="I605" i="15"/>
  <c r="I740" i="15"/>
  <c r="I833" i="15"/>
  <c r="I852" i="15"/>
  <c r="I882" i="15"/>
  <c r="I912" i="15"/>
  <c r="I931" i="15"/>
  <c r="I961" i="15"/>
  <c r="I980" i="15"/>
  <c r="I1010" i="15"/>
  <c r="I66" i="15"/>
  <c r="I529" i="15"/>
  <c r="I597" i="15"/>
  <c r="I724" i="15"/>
  <c r="I250" i="15"/>
  <c r="I301" i="15"/>
  <c r="I348" i="15"/>
  <c r="I396" i="15"/>
  <c r="I420" i="15"/>
  <c r="I503" i="15"/>
  <c r="I527" i="15"/>
  <c r="I561" i="15"/>
  <c r="I595" i="15"/>
  <c r="I665" i="15"/>
  <c r="I699" i="15"/>
  <c r="I721" i="15"/>
  <c r="I731" i="15"/>
  <c r="I761" i="15"/>
  <c r="I771" i="15"/>
  <c r="I793" i="15"/>
  <c r="I803" i="15"/>
  <c r="I824" i="15"/>
  <c r="I843" i="15"/>
  <c r="I873" i="15"/>
  <c r="I892" i="15"/>
  <c r="I922" i="15"/>
  <c r="I952" i="15"/>
  <c r="I971" i="15"/>
  <c r="I1001" i="15"/>
  <c r="I713" i="15"/>
  <c r="I795" i="15"/>
  <c r="I39" i="15"/>
  <c r="I64" i="15"/>
  <c r="I76" i="15"/>
  <c r="I139" i="15"/>
  <c r="I164" i="15"/>
  <c r="I176" i="15"/>
  <c r="I213" i="15"/>
  <c r="I239" i="15"/>
  <c r="I276" i="15"/>
  <c r="I338" i="15"/>
  <c r="I432" i="15"/>
  <c r="I468" i="15"/>
  <c r="I492" i="15"/>
  <c r="I538" i="15"/>
  <c r="I572" i="15"/>
  <c r="I631" i="15"/>
  <c r="I655" i="15"/>
  <c r="I689" i="15"/>
  <c r="I752" i="15"/>
  <c r="I834" i="15"/>
  <c r="I864" i="15"/>
  <c r="I883" i="15"/>
  <c r="I913" i="15"/>
  <c r="I932" i="15"/>
  <c r="I962" i="15"/>
  <c r="I992" i="15"/>
  <c r="I1011" i="15"/>
  <c r="I844" i="15"/>
  <c r="I91" i="15"/>
  <c r="I387" i="15"/>
  <c r="I680" i="15"/>
  <c r="I763" i="15"/>
  <c r="I796" i="15"/>
  <c r="I946" i="15"/>
  <c r="I27" i="15"/>
  <c r="I314" i="15"/>
  <c r="I349" i="15"/>
  <c r="I386" i="15"/>
  <c r="I421" i="15"/>
  <c r="I458" i="15"/>
  <c r="I504" i="15"/>
  <c r="I528" i="15"/>
  <c r="I562" i="15"/>
  <c r="I596" i="15"/>
  <c r="I620" i="15"/>
  <c r="I666" i="15"/>
  <c r="I700" i="15"/>
  <c r="I722" i="15"/>
  <c r="I732" i="15"/>
  <c r="I762" i="15"/>
  <c r="I772" i="15"/>
  <c r="I794" i="15"/>
  <c r="I804" i="15"/>
  <c r="I825" i="15"/>
  <c r="I874" i="15"/>
  <c r="I904" i="15"/>
  <c r="I923" i="15"/>
  <c r="I953" i="15"/>
  <c r="I972" i="15"/>
  <c r="I1002" i="15"/>
  <c r="I916" i="15"/>
  <c r="I103" i="15"/>
  <c r="I128" i="15"/>
  <c r="I140" i="15"/>
  <c r="I203" i="15"/>
  <c r="I228" i="15"/>
  <c r="I240" i="15"/>
  <c r="I277" i="15"/>
  <c r="I303" i="15"/>
  <c r="I339" i="15"/>
  <c r="I375" i="15"/>
  <c r="I469" i="15"/>
  <c r="I493" i="15"/>
  <c r="I552" i="15"/>
  <c r="I586" i="15"/>
  <c r="I632" i="15"/>
  <c r="I656" i="15"/>
  <c r="I690" i="15"/>
  <c r="I753" i="15"/>
  <c r="I816" i="15"/>
  <c r="I835" i="15"/>
  <c r="I865" i="15"/>
  <c r="I884" i="15"/>
  <c r="I914" i="15"/>
  <c r="I944" i="15"/>
  <c r="I963" i="15"/>
  <c r="I993" i="15"/>
  <c r="I1012" i="15"/>
  <c r="I459" i="15"/>
  <c r="I29" i="15"/>
  <c r="I55" i="15"/>
  <c r="I167" i="15"/>
  <c r="I192" i="15"/>
  <c r="I204" i="15"/>
  <c r="I267" i="15"/>
  <c r="I292" i="15"/>
  <c r="I304" i="15"/>
  <c r="I340" i="15"/>
  <c r="I376" i="15"/>
  <c r="I423" i="15"/>
  <c r="I448" i="15"/>
  <c r="I519" i="15"/>
  <c r="I553" i="15"/>
  <c r="I587" i="15"/>
  <c r="I657" i="15"/>
  <c r="I691" i="15"/>
  <c r="I754" i="15"/>
  <c r="I817" i="15"/>
  <c r="I836" i="15"/>
  <c r="I866" i="15"/>
  <c r="I896" i="15"/>
  <c r="I915" i="15"/>
  <c r="I945" i="15"/>
  <c r="I764" i="15"/>
  <c r="I857" i="15"/>
  <c r="I906" i="15"/>
  <c r="I936" i="15"/>
  <c r="I985" i="15"/>
  <c r="I867" i="15"/>
  <c r="I67" i="15"/>
  <c r="I330" i="15"/>
  <c r="I365" i="15"/>
  <c r="I412" i="15"/>
  <c r="I56" i="15"/>
  <c r="I93" i="15"/>
  <c r="I119" i="15"/>
  <c r="I231" i="15"/>
  <c r="I256" i="15"/>
  <c r="I268" i="15"/>
  <c r="I341" i="15"/>
  <c r="I402" i="15"/>
  <c r="I520" i="15"/>
  <c r="I554" i="15"/>
  <c r="I588" i="15"/>
  <c r="I612" i="15"/>
  <c r="I623" i="15"/>
  <c r="I736" i="15"/>
  <c r="I755" i="15"/>
  <c r="I818" i="15"/>
  <c r="I976" i="15"/>
  <c r="I995" i="15"/>
  <c r="I45" i="15"/>
  <c r="I82" i="15"/>
  <c r="I131" i="15"/>
  <c r="I194" i="15"/>
  <c r="I219" i="15"/>
  <c r="I331" i="15"/>
  <c r="I378" i="15"/>
  <c r="I413" i="15"/>
  <c r="I450" i="15"/>
  <c r="I485" i="15"/>
  <c r="I509" i="15"/>
  <c r="I544" i="15"/>
  <c r="I578" i="15"/>
  <c r="I648" i="15"/>
  <c r="I682" i="15"/>
  <c r="I705" i="15"/>
  <c r="I715" i="15"/>
  <c r="I746" i="15"/>
  <c r="I777" i="15"/>
  <c r="I787" i="15"/>
  <c r="I809" i="15"/>
  <c r="I828" i="15"/>
  <c r="I858" i="15"/>
  <c r="I888" i="15"/>
  <c r="I907" i="15"/>
  <c r="I937" i="15"/>
  <c r="I956" i="15"/>
  <c r="I986" i="15"/>
  <c r="I120" i="15"/>
  <c r="I157" i="15"/>
  <c r="I183" i="15"/>
  <c r="I295" i="15"/>
  <c r="I320" i="15"/>
  <c r="I367" i="15"/>
  <c r="I403" i="15"/>
  <c r="I439" i="15"/>
  <c r="I521" i="15"/>
  <c r="I555" i="15"/>
  <c r="I589" i="15"/>
  <c r="I613" i="15"/>
  <c r="I637" i="15"/>
  <c r="I672" i="15"/>
  <c r="I737" i="15"/>
  <c r="I756" i="15"/>
  <c r="I819" i="15"/>
  <c r="I849" i="15"/>
  <c r="I868" i="15"/>
  <c r="I898" i="15"/>
  <c r="I928" i="15"/>
  <c r="I947" i="15"/>
  <c r="I977" i="15"/>
  <c r="I996" i="15"/>
  <c r="I58" i="15"/>
  <c r="I109" i="15"/>
  <c r="I146" i="15"/>
  <c r="I195" i="15"/>
  <c r="I258" i="15"/>
  <c r="I283" i="15"/>
  <c r="I332" i="15"/>
  <c r="I356" i="15"/>
  <c r="I451" i="15"/>
  <c r="I475" i="15"/>
  <c r="I545" i="15"/>
  <c r="I579" i="15"/>
  <c r="I649" i="15"/>
  <c r="I683" i="15"/>
  <c r="I706" i="15"/>
  <c r="I716" i="15"/>
  <c r="I747" i="15"/>
  <c r="I778" i="15"/>
  <c r="I788" i="15"/>
  <c r="I810" i="15"/>
  <c r="I840" i="15"/>
  <c r="I859" i="15"/>
  <c r="I889" i="15"/>
  <c r="I908" i="15"/>
  <c r="I938" i="15"/>
  <c r="I968" i="15"/>
  <c r="I987" i="15"/>
  <c r="I47" i="15"/>
  <c r="I84" i="15"/>
  <c r="I184" i="15"/>
  <c r="I221" i="15"/>
  <c r="I247" i="15"/>
  <c r="I368" i="15"/>
  <c r="I404" i="15"/>
  <c r="I440" i="15"/>
  <c r="I487" i="15"/>
  <c r="I511" i="15"/>
  <c r="I535" i="15"/>
  <c r="I569" i="15"/>
  <c r="I603" i="15"/>
  <c r="I673" i="15"/>
  <c r="I738" i="15"/>
  <c r="I820" i="15"/>
  <c r="I850" i="15"/>
  <c r="I880" i="15"/>
  <c r="I899" i="15"/>
  <c r="I929" i="15"/>
  <c r="I948" i="15"/>
  <c r="I978" i="15"/>
  <c r="I1008" i="15"/>
  <c r="K1020" i="20" l="1"/>
  <c r="K1019" i="20"/>
  <c r="K1021" i="20"/>
  <c r="K1022" i="20"/>
  <c r="L1020" i="20"/>
  <c r="L1019" i="20"/>
  <c r="L1021" i="20"/>
  <c r="L1022" i="20"/>
  <c r="M241" i="21" l="1"/>
  <c r="L241" i="21"/>
  <c r="E241" i="21"/>
  <c r="J1023" i="15" l="1"/>
  <c r="E36" i="22" l="1"/>
  <c r="E51" i="22"/>
  <c r="E24" i="22"/>
  <c r="E13" i="22"/>
  <c r="E52" i="22"/>
  <c r="E34" i="22"/>
  <c r="E50" i="22"/>
  <c r="E53" i="22"/>
  <c r="E64" i="22"/>
  <c r="E25" i="22"/>
  <c r="E37" i="22"/>
  <c r="E65" i="22"/>
  <c r="E22" i="22"/>
  <c r="E66" i="22"/>
  <c r="E67" i="22"/>
  <c r="E68" i="22"/>
  <c r="E69" i="22"/>
  <c r="E70" i="22"/>
  <c r="E7" i="22"/>
  <c r="E48" i="22"/>
  <c r="E17" i="22"/>
  <c r="E71" i="22"/>
  <c r="E49" i="22"/>
  <c r="E10" i="22"/>
  <c r="E28" i="22"/>
  <c r="E47" i="22"/>
  <c r="E72" i="22"/>
  <c r="E59" i="22"/>
  <c r="E43" i="22"/>
  <c r="E14" i="22"/>
  <c r="E73" i="22"/>
  <c r="E74" i="22"/>
  <c r="E75" i="22"/>
  <c r="E12" i="22"/>
  <c r="E76" i="22"/>
  <c r="E77" i="22"/>
  <c r="E29" i="22"/>
  <c r="E78" i="22"/>
  <c r="E79" i="22"/>
  <c r="E80" i="22"/>
  <c r="E81" i="22"/>
  <c r="E60" i="22"/>
  <c r="E82" i="22"/>
  <c r="E83" i="22"/>
  <c r="E84" i="22"/>
  <c r="E85" i="22"/>
  <c r="E86" i="22"/>
  <c r="E87" i="22"/>
  <c r="E88" i="22"/>
  <c r="E89" i="22"/>
  <c r="E21" i="22"/>
  <c r="E35" i="22"/>
  <c r="E90" i="22"/>
  <c r="E39" i="22"/>
  <c r="E91" i="22"/>
  <c r="E30" i="22"/>
  <c r="E92" i="22"/>
  <c r="E93" i="22"/>
  <c r="E94" i="22"/>
  <c r="E95" i="22"/>
  <c r="E96" i="22"/>
  <c r="E97" i="22"/>
  <c r="E98" i="22"/>
  <c r="E99" i="22"/>
  <c r="E100" i="22"/>
  <c r="E101" i="22"/>
  <c r="E31" i="22"/>
  <c r="E56" i="22"/>
  <c r="E102" i="22"/>
  <c r="E9" i="22"/>
  <c r="E55" i="22"/>
  <c r="E19" i="22"/>
  <c r="E103" i="22"/>
  <c r="E15" i="22"/>
  <c r="E104" i="22"/>
  <c r="E105" i="22"/>
  <c r="E106" i="22"/>
  <c r="E26" i="22"/>
  <c r="E107" i="22"/>
  <c r="E38" i="22"/>
  <c r="E108" i="22"/>
  <c r="E33" i="22"/>
  <c r="E109" i="22"/>
  <c r="E44" i="22"/>
  <c r="E63" i="22"/>
  <c r="E58" i="22"/>
  <c r="E110" i="22"/>
  <c r="E111" i="22"/>
  <c r="E112" i="22"/>
  <c r="E113" i="22"/>
  <c r="E114" i="22"/>
  <c r="E57" i="22"/>
  <c r="E42" i="22"/>
  <c r="E11" i="22"/>
  <c r="E40" i="22"/>
  <c r="E16" i="22"/>
  <c r="E27" i="22"/>
  <c r="E115" i="22"/>
  <c r="E45" i="22"/>
  <c r="E20" i="22"/>
  <c r="E62" i="22"/>
  <c r="E8" i="22"/>
  <c r="E61" i="22"/>
  <c r="E54" i="22"/>
  <c r="E116" i="22"/>
  <c r="E117" i="22"/>
  <c r="E118" i="22"/>
  <c r="E119" i="22"/>
  <c r="E120" i="22"/>
  <c r="E121" i="22"/>
  <c r="E41" i="22"/>
  <c r="E122" i="22"/>
  <c r="E32" i="22"/>
  <c r="E123" i="22"/>
  <c r="E124" i="22"/>
  <c r="E46" i="22"/>
  <c r="E125" i="22"/>
  <c r="E126" i="22"/>
  <c r="E18" i="22"/>
  <c r="E127" i="22"/>
  <c r="E128" i="22"/>
  <c r="E129" i="22"/>
  <c r="E130" i="22"/>
  <c r="E131" i="22"/>
  <c r="E132" i="22"/>
  <c r="E133" i="22"/>
  <c r="E134" i="22"/>
  <c r="E135" i="22"/>
  <c r="E136" i="22"/>
  <c r="E137" i="22"/>
  <c r="E138" i="22"/>
  <c r="E139" i="22"/>
  <c r="E140" i="22"/>
  <c r="K12" i="20"/>
  <c r="L12" i="20"/>
  <c r="K7" i="20"/>
  <c r="L7" i="20"/>
  <c r="K8" i="20"/>
  <c r="L8" i="20"/>
  <c r="K11" i="20"/>
  <c r="L11" i="20"/>
  <c r="K10" i="20"/>
  <c r="L10" i="20"/>
  <c r="K9" i="20"/>
  <c r="L9" i="20"/>
  <c r="I1023" i="20"/>
  <c r="H1020" i="20"/>
  <c r="H1019" i="20"/>
  <c r="H1021" i="20"/>
  <c r="H1022" i="20"/>
  <c r="J1023" i="20"/>
  <c r="G1023" i="20"/>
  <c r="F1023" i="20"/>
  <c r="B1023" i="20"/>
  <c r="H7" i="20" l="1"/>
  <c r="H8" i="20"/>
  <c r="H10" i="20"/>
  <c r="H9" i="20"/>
  <c r="H11" i="20"/>
  <c r="H1020" i="15" l="1"/>
  <c r="H1021" i="15"/>
  <c r="H1022" i="15"/>
  <c r="H1019" i="15"/>
  <c r="H1018" i="15"/>
  <c r="H18" i="15"/>
  <c r="H20" i="15"/>
  <c r="H19" i="15"/>
  <c r="H14" i="15"/>
  <c r="H7" i="15"/>
  <c r="H10" i="15"/>
  <c r="H16" i="15"/>
  <c r="H17" i="15"/>
  <c r="H11" i="15"/>
  <c r="H9" i="15"/>
  <c r="H15" i="15"/>
  <c r="H13" i="15"/>
  <c r="H8" i="15"/>
  <c r="H21" i="15"/>
  <c r="H12" i="15"/>
  <c r="G1023" i="15"/>
  <c r="I1020" i="15"/>
  <c r="B1023" i="15"/>
  <c r="I1018" i="15" l="1"/>
  <c r="I1019" i="15"/>
  <c r="I1022" i="15"/>
  <c r="I1021" i="15"/>
  <c r="M172" i="21"/>
  <c r="M109" i="21"/>
  <c r="M152" i="21"/>
  <c r="M133" i="21"/>
  <c r="M129" i="21"/>
  <c r="M49" i="21"/>
  <c r="M154" i="21"/>
  <c r="M275" i="21"/>
  <c r="M115" i="21"/>
  <c r="M240" i="21"/>
  <c r="M249" i="21"/>
  <c r="M124" i="21"/>
  <c r="M276" i="21"/>
  <c r="M215" i="21"/>
  <c r="H1018" i="20"/>
  <c r="I1023" i="15" l="1"/>
  <c r="I19" i="15"/>
  <c r="I20" i="15"/>
  <c r="I18" i="15"/>
  <c r="I10" i="15"/>
  <c r="I16" i="15"/>
  <c r="I17" i="15"/>
  <c r="I11" i="15"/>
  <c r="I7" i="15"/>
  <c r="I13" i="15"/>
  <c r="I8" i="15"/>
  <c r="I12" i="15"/>
  <c r="I15" i="15"/>
  <c r="I21" i="15"/>
  <c r="I14" i="15"/>
  <c r="I9" i="15"/>
  <c r="H1023" i="15"/>
  <c r="K1018" i="20"/>
  <c r="M213" i="21" l="1"/>
  <c r="M225" i="21"/>
  <c r="M54" i="21"/>
  <c r="M145" i="21"/>
  <c r="M214" i="21"/>
  <c r="M147" i="21"/>
  <c r="M202" i="21"/>
  <c r="M198" i="21"/>
  <c r="M81" i="21"/>
  <c r="M59" i="21"/>
  <c r="M164" i="21"/>
  <c r="M51" i="21"/>
  <c r="M233" i="21"/>
  <c r="M159" i="21"/>
  <c r="M40" i="21"/>
  <c r="M27" i="21"/>
  <c r="M114" i="21"/>
  <c r="M222" i="21"/>
  <c r="M69" i="21"/>
  <c r="M190" i="21"/>
  <c r="M204" i="21"/>
  <c r="M88" i="21"/>
  <c r="M55" i="21"/>
  <c r="M105" i="21"/>
  <c r="M71" i="21"/>
  <c r="M79" i="21"/>
  <c r="M33" i="21"/>
  <c r="M50" i="21"/>
  <c r="M16" i="21"/>
  <c r="M21" i="21"/>
  <c r="M181" i="21"/>
  <c r="M83" i="21"/>
  <c r="M186" i="21"/>
  <c r="M75" i="21"/>
  <c r="M46" i="21"/>
  <c r="M197" i="21"/>
  <c r="M174" i="21"/>
  <c r="M85" i="21"/>
  <c r="M112" i="21"/>
  <c r="M161" i="21"/>
  <c r="M156" i="21"/>
  <c r="M153" i="21"/>
  <c r="M251" i="21"/>
  <c r="M65" i="21"/>
  <c r="M148" i="21"/>
  <c r="M121" i="21"/>
  <c r="M209" i="21"/>
  <c r="M11" i="21"/>
  <c r="M256" i="21"/>
  <c r="M86" i="21"/>
  <c r="M10" i="21"/>
  <c r="M29" i="21"/>
  <c r="M36" i="21"/>
  <c r="M44" i="21"/>
  <c r="M38" i="21"/>
  <c r="M231" i="21"/>
  <c r="M104" i="21"/>
  <c r="M126" i="21"/>
  <c r="M70" i="21"/>
  <c r="M37" i="21"/>
  <c r="M236" i="21"/>
  <c r="M207" i="21"/>
  <c r="M90" i="21"/>
  <c r="M106" i="21"/>
  <c r="M223" i="21"/>
  <c r="M118" i="21"/>
  <c r="M122" i="21"/>
  <c r="M184" i="21"/>
  <c r="M149" i="21"/>
  <c r="M258" i="21"/>
  <c r="M210" i="21"/>
  <c r="M117" i="21"/>
  <c r="M136" i="21"/>
  <c r="M12" i="21"/>
  <c r="M42" i="21"/>
  <c r="M163" i="21"/>
  <c r="M196" i="21"/>
  <c r="M165" i="21"/>
  <c r="M84" i="21"/>
  <c r="M76" i="21"/>
  <c r="M218" i="21"/>
  <c r="M56" i="21"/>
  <c r="M143" i="21"/>
  <c r="M141" i="21"/>
  <c r="M189" i="21"/>
  <c r="M259" i="21"/>
  <c r="M98" i="21"/>
  <c r="M87" i="21"/>
  <c r="M194" i="21"/>
  <c r="M220" i="21"/>
  <c r="M47" i="21"/>
  <c r="M232" i="21"/>
  <c r="M74" i="21"/>
  <c r="M61" i="21"/>
  <c r="M260" i="21"/>
  <c r="M116" i="21"/>
  <c r="M7" i="21"/>
  <c r="M158" i="21"/>
  <c r="M157" i="21"/>
  <c r="M217" i="21"/>
  <c r="M176" i="21"/>
  <c r="M32" i="21"/>
  <c r="M195" i="21"/>
  <c r="M261" i="21"/>
  <c r="M182" i="21"/>
  <c r="M73" i="21"/>
  <c r="M150" i="21"/>
  <c r="M131" i="21"/>
  <c r="M212" i="21"/>
  <c r="M19" i="21"/>
  <c r="M257" i="21"/>
  <c r="M191" i="21"/>
  <c r="M170" i="21"/>
  <c r="M142" i="21"/>
  <c r="M8" i="21"/>
  <c r="M248" i="21"/>
  <c r="M262" i="21"/>
  <c r="M103" i="21"/>
  <c r="M234" i="21"/>
  <c r="M80" i="21"/>
  <c r="M78" i="21"/>
  <c r="M57" i="21"/>
  <c r="M171" i="21"/>
  <c r="M201" i="21"/>
  <c r="M247" i="21"/>
  <c r="M125" i="21"/>
  <c r="M263" i="21"/>
  <c r="M264" i="21"/>
  <c r="M9" i="21"/>
  <c r="M77" i="21"/>
  <c r="M60" i="21"/>
  <c r="M244" i="21"/>
  <c r="M203" i="21"/>
  <c r="M228" i="21"/>
  <c r="M62" i="21"/>
  <c r="M168" i="21"/>
  <c r="M48" i="21"/>
  <c r="M139" i="21"/>
  <c r="M239" i="21"/>
  <c r="M68" i="21"/>
  <c r="M187" i="21"/>
  <c r="M34" i="21"/>
  <c r="M43" i="21"/>
  <c r="M206" i="21"/>
  <c r="M221" i="21"/>
  <c r="M230" i="21"/>
  <c r="M52" i="21"/>
  <c r="M82" i="21"/>
  <c r="M205" i="21"/>
  <c r="M30" i="21"/>
  <c r="M178" i="21"/>
  <c r="M162" i="21"/>
  <c r="M14" i="21"/>
  <c r="M254" i="21"/>
  <c r="M265" i="21"/>
  <c r="M132" i="21"/>
  <c r="M99" i="21"/>
  <c r="M219" i="21"/>
  <c r="M266" i="21"/>
  <c r="M267" i="21"/>
  <c r="M268" i="21"/>
  <c r="M100" i="21"/>
  <c r="M17" i="21"/>
  <c r="M269" i="21"/>
  <c r="M63" i="21"/>
  <c r="M229" i="21"/>
  <c r="M113" i="21"/>
  <c r="M270" i="21"/>
  <c r="M31" i="21"/>
  <c r="M134" i="21"/>
  <c r="M271" i="21"/>
  <c r="M177" i="21"/>
  <c r="M272" i="21"/>
  <c r="M24" i="21"/>
  <c r="M97" i="21"/>
  <c r="M173" i="21"/>
  <c r="M160" i="21"/>
  <c r="M273" i="21"/>
  <c r="M180" i="21"/>
  <c r="M179" i="21"/>
  <c r="M208" i="21"/>
  <c r="M119" i="21"/>
  <c r="M226" i="21"/>
  <c r="M274" i="21"/>
  <c r="M185" i="21"/>
  <c r="M235" i="21"/>
  <c r="M137" i="21"/>
  <c r="M93" i="21"/>
  <c r="M138" i="21"/>
  <c r="M211" i="21"/>
  <c r="M199" i="21"/>
  <c r="M20" i="21"/>
  <c r="M128" i="21"/>
  <c r="M253" i="21"/>
  <c r="M277" i="21"/>
  <c r="M243" i="21"/>
  <c r="M246" i="21"/>
  <c r="M94" i="21"/>
  <c r="M25" i="21"/>
  <c r="M108" i="21"/>
  <c r="M45" i="21"/>
  <c r="M127" i="21"/>
  <c r="M35" i="21"/>
  <c r="M278" i="21"/>
  <c r="M41" i="21"/>
  <c r="M64" i="21"/>
  <c r="M28" i="21"/>
  <c r="M22" i="21"/>
  <c r="M224" i="21"/>
  <c r="M13" i="21"/>
  <c r="M279" i="21"/>
  <c r="M110" i="21"/>
  <c r="M200" i="21"/>
  <c r="M193" i="21"/>
  <c r="M245" i="21"/>
  <c r="M167" i="21"/>
  <c r="M169" i="21"/>
  <c r="M188" i="21"/>
  <c r="M23" i="21"/>
  <c r="M280" i="21"/>
  <c r="M166" i="21"/>
  <c r="M250" i="21"/>
  <c r="M146" i="21"/>
  <c r="M92" i="21"/>
  <c r="M192" i="21"/>
  <c r="M242" i="21"/>
  <c r="M255" i="21"/>
  <c r="M252" i="21"/>
  <c r="M102" i="21"/>
  <c r="M15" i="21"/>
  <c r="M216" i="21"/>
  <c r="M66" i="21"/>
  <c r="M237" i="21"/>
  <c r="M91" i="21"/>
  <c r="M151" i="21"/>
  <c r="M123" i="21"/>
  <c r="M175" i="21"/>
  <c r="M95" i="21"/>
  <c r="M101" i="21"/>
  <c r="M53" i="21"/>
  <c r="M120" i="21"/>
  <c r="M183" i="21"/>
  <c r="M111" i="21"/>
  <c r="M72" i="21"/>
  <c r="M135" i="21"/>
  <c r="M58" i="21"/>
  <c r="M238" i="21"/>
  <c r="M155" i="21"/>
  <c r="M89" i="21"/>
  <c r="M96" i="21"/>
  <c r="M227" i="21"/>
  <c r="M26" i="21"/>
  <c r="M67" i="21"/>
  <c r="M140" i="21"/>
  <c r="M144" i="21"/>
  <c r="M18" i="21"/>
  <c r="M130" i="21"/>
  <c r="M39" i="21"/>
  <c r="M107" i="21"/>
  <c r="G1013" i="20" l="1"/>
  <c r="B1013" i="20"/>
  <c r="I1013" i="20"/>
  <c r="J1013" i="20"/>
  <c r="L1018" i="20"/>
  <c r="K1023" i="20" l="1"/>
  <c r="F1013" i="20"/>
  <c r="H1023" i="20" s="1"/>
  <c r="L1023" i="20" l="1"/>
  <c r="E23" i="22"/>
  <c r="L145" i="21"/>
  <c r="L56" i="21"/>
  <c r="L106" i="21"/>
  <c r="L165" i="21"/>
  <c r="L251" i="21"/>
  <c r="L122" i="21"/>
  <c r="L77" i="21"/>
  <c r="L222" i="21"/>
  <c r="L214" i="21"/>
  <c r="L71" i="21"/>
  <c r="L254" i="21"/>
  <c r="L213" i="21"/>
  <c r="L109" i="21"/>
  <c r="L86" i="21"/>
  <c r="L59" i="21"/>
  <c r="L55" i="21"/>
  <c r="L96" i="21"/>
  <c r="L186" i="21"/>
  <c r="L52" i="21"/>
  <c r="L88" i="21"/>
  <c r="L83" i="21"/>
  <c r="L178" i="21"/>
  <c r="L80" i="21"/>
  <c r="L105" i="21"/>
  <c r="L219" i="21"/>
  <c r="L176" i="21"/>
  <c r="L181" i="21"/>
  <c r="L97" i="21"/>
  <c r="L171" i="21"/>
  <c r="L196" i="21"/>
  <c r="L130" i="21"/>
  <c r="L18" i="21"/>
  <c r="L159" i="21"/>
  <c r="L164" i="21"/>
  <c r="L144" i="21"/>
  <c r="L227" i="21"/>
  <c r="L57" i="21"/>
  <c r="L31" i="21"/>
  <c r="L12" i="21"/>
  <c r="L29" i="21"/>
  <c r="L152" i="21"/>
  <c r="L19" i="21"/>
  <c r="L248" i="21"/>
  <c r="L76" i="21"/>
  <c r="L133" i="21"/>
  <c r="L129" i="21"/>
  <c r="L67" i="21"/>
  <c r="L156" i="21"/>
  <c r="L184" i="21"/>
  <c r="L36" i="21"/>
  <c r="L11" i="21"/>
  <c r="L7" i="21"/>
  <c r="L44" i="21"/>
  <c r="L153" i="21"/>
  <c r="L51" i="21"/>
  <c r="L24" i="21"/>
  <c r="L117" i="21"/>
  <c r="L49" i="21"/>
  <c r="L239" i="21"/>
  <c r="L154" i="21"/>
  <c r="L147" i="21"/>
  <c r="L264" i="21"/>
  <c r="L33" i="21"/>
  <c r="L270" i="21"/>
  <c r="L69" i="21"/>
  <c r="L34" i="21"/>
  <c r="L14" i="21"/>
  <c r="L126" i="21"/>
  <c r="L275" i="21"/>
  <c r="L115" i="21"/>
  <c r="L218" i="21"/>
  <c r="L27" i="21"/>
  <c r="L240" i="21"/>
  <c r="L168" i="21"/>
  <c r="L256" i="21"/>
  <c r="L229" i="21"/>
  <c r="L142" i="21"/>
  <c r="L249" i="21"/>
  <c r="L194" i="21"/>
  <c r="L124" i="21"/>
  <c r="L70" i="21"/>
  <c r="L209" i="21"/>
  <c r="L118" i="21"/>
  <c r="L161" i="21"/>
  <c r="L157" i="21"/>
  <c r="L258" i="21"/>
  <c r="L149" i="21"/>
  <c r="L114" i="21"/>
  <c r="L267" i="21"/>
  <c r="L98" i="21"/>
  <c r="L276" i="21"/>
  <c r="L221" i="21"/>
  <c r="L215" i="21"/>
  <c r="L155" i="21"/>
  <c r="L190" i="21"/>
  <c r="L202" i="21"/>
  <c r="L54" i="21"/>
  <c r="L225" i="21"/>
  <c r="L48" i="21"/>
  <c r="L271" i="21"/>
  <c r="L81" i="21"/>
  <c r="L158" i="21"/>
  <c r="L208" i="21"/>
  <c r="L220" i="21"/>
  <c r="L212" i="21"/>
  <c r="L173" i="21"/>
  <c r="L163" i="21"/>
  <c r="L17" i="21"/>
  <c r="L137" i="21"/>
  <c r="L205" i="21"/>
  <c r="L113" i="21"/>
  <c r="L260" i="21"/>
  <c r="L210" i="21"/>
  <c r="L197" i="21"/>
  <c r="L125" i="21"/>
  <c r="L75" i="21"/>
  <c r="L206" i="21"/>
  <c r="L50" i="21"/>
  <c r="L266" i="21"/>
  <c r="L43" i="21"/>
  <c r="L230" i="21"/>
  <c r="L172" i="21"/>
  <c r="L103" i="21"/>
  <c r="L174" i="21"/>
  <c r="L198" i="21"/>
  <c r="L265" i="21"/>
  <c r="L274" i="21"/>
  <c r="L203" i="21"/>
  <c r="L162" i="21"/>
  <c r="L74" i="21"/>
  <c r="L93" i="21"/>
  <c r="L16" i="21"/>
  <c r="L40" i="21"/>
  <c r="L138" i="21"/>
  <c r="L195" i="21"/>
  <c r="L211" i="21"/>
  <c r="L199" i="21"/>
  <c r="L238" i="21"/>
  <c r="L20" i="21"/>
  <c r="L128" i="21"/>
  <c r="L141" i="21"/>
  <c r="L201" i="21"/>
  <c r="L253" i="21"/>
  <c r="L132" i="21"/>
  <c r="L277" i="21"/>
  <c r="L243" i="21"/>
  <c r="L246" i="21"/>
  <c r="L228" i="21"/>
  <c r="L39" i="21"/>
  <c r="L21" i="21"/>
  <c r="L60" i="21"/>
  <c r="L104" i="21"/>
  <c r="L100" i="21"/>
  <c r="L84" i="21"/>
  <c r="L139" i="21"/>
  <c r="L189" i="21"/>
  <c r="L79" i="21"/>
  <c r="L116" i="21"/>
  <c r="L94" i="21"/>
  <c r="L226" i="21"/>
  <c r="L177" i="21"/>
  <c r="L38" i="21"/>
  <c r="L78" i="21"/>
  <c r="L25" i="21"/>
  <c r="L30" i="21"/>
  <c r="L108" i="21"/>
  <c r="L45" i="21"/>
  <c r="L269" i="21"/>
  <c r="L107" i="21"/>
  <c r="L72" i="21"/>
  <c r="L204" i="21"/>
  <c r="L112" i="21"/>
  <c r="L140" i="21"/>
  <c r="L58" i="21"/>
  <c r="L191" i="21"/>
  <c r="L135" i="21"/>
  <c r="L257" i="21"/>
  <c r="L9" i="21"/>
  <c r="L127" i="21"/>
  <c r="L8" i="21"/>
  <c r="L182" i="21"/>
  <c r="L35" i="21"/>
  <c r="L134" i="21"/>
  <c r="L268" i="21"/>
  <c r="L236" i="21"/>
  <c r="L207" i="21"/>
  <c r="L82" i="21"/>
  <c r="L232" i="21"/>
  <c r="L65" i="21"/>
  <c r="L247" i="21"/>
  <c r="L32" i="21"/>
  <c r="L62" i="21"/>
  <c r="L47" i="21"/>
  <c r="L143" i="21"/>
  <c r="L26" i="21"/>
  <c r="L46" i="21"/>
  <c r="L61" i="21"/>
  <c r="L278" i="21"/>
  <c r="L273" i="21"/>
  <c r="L131" i="21"/>
  <c r="L41" i="21"/>
  <c r="L64" i="21"/>
  <c r="L261" i="21"/>
  <c r="L272" i="21"/>
  <c r="L87" i="21"/>
  <c r="L28" i="21"/>
  <c r="L22" i="21"/>
  <c r="L73" i="21"/>
  <c r="L119" i="21"/>
  <c r="L179" i="21"/>
  <c r="L224" i="21"/>
  <c r="L170" i="21"/>
  <c r="L231" i="21"/>
  <c r="L136" i="21"/>
  <c r="L13" i="21"/>
  <c r="L263" i="21"/>
  <c r="L279" i="21"/>
  <c r="L244" i="21"/>
  <c r="L262" i="21"/>
  <c r="L90" i="21"/>
  <c r="L110" i="21"/>
  <c r="L42" i="21"/>
  <c r="L235" i="21"/>
  <c r="L200" i="21"/>
  <c r="L193" i="21"/>
  <c r="L99" i="21"/>
  <c r="L245" i="21"/>
  <c r="L167" i="21"/>
  <c r="L169" i="21"/>
  <c r="L188" i="21"/>
  <c r="L259" i="21"/>
  <c r="L150" i="21"/>
  <c r="L160" i="21"/>
  <c r="L68" i="21"/>
  <c r="L23" i="21"/>
  <c r="L280" i="21"/>
  <c r="L166" i="21"/>
  <c r="L250" i="21"/>
  <c r="L187" i="21"/>
  <c r="L146" i="21"/>
  <c r="L92" i="21"/>
  <c r="L192" i="21"/>
  <c r="L180" i="21"/>
  <c r="L242" i="21"/>
  <c r="L255" i="21"/>
  <c r="L223" i="21"/>
  <c r="L148" i="21"/>
  <c r="L252" i="21"/>
  <c r="L102" i="21"/>
  <c r="L15" i="21"/>
  <c r="L63" i="21"/>
  <c r="L217" i="21"/>
  <c r="L216" i="21"/>
  <c r="L185" i="21"/>
  <c r="L66" i="21"/>
  <c r="L237" i="21"/>
  <c r="L91" i="21"/>
  <c r="L234" i="21"/>
  <c r="L151" i="21"/>
  <c r="L233" i="21"/>
  <c r="L123" i="21"/>
  <c r="L175" i="21"/>
  <c r="L95" i="21"/>
  <c r="L101" i="21"/>
  <c r="L53" i="21"/>
  <c r="L120" i="21"/>
  <c r="L183" i="21"/>
  <c r="L111" i="21"/>
  <c r="L10" i="21"/>
  <c r="L121" i="21"/>
  <c r="L37" i="21"/>
  <c r="L85" i="21"/>
  <c r="L89" i="21"/>
  <c r="E92" i="21"/>
  <c r="E55" i="21"/>
  <c r="E270" i="21"/>
  <c r="E199" i="21"/>
  <c r="E146" i="21"/>
  <c r="E192" i="21"/>
  <c r="E225" i="21"/>
  <c r="E121" i="21"/>
  <c r="E139" i="21"/>
  <c r="E37" i="21"/>
  <c r="E47" i="21"/>
  <c r="E115" i="21"/>
  <c r="E202" i="21"/>
  <c r="E86" i="21"/>
  <c r="E153" i="21"/>
  <c r="E24" i="21"/>
  <c r="E23" i="21"/>
  <c r="E125" i="21"/>
  <c r="E175" i="21"/>
  <c r="E179" i="21"/>
  <c r="E198" i="21"/>
  <c r="E177" i="21"/>
  <c r="E20" i="21"/>
  <c r="E257" i="21"/>
  <c r="E46" i="21"/>
  <c r="E189" i="21"/>
  <c r="E236" i="21"/>
  <c r="E253" i="21"/>
  <c r="E171" i="21"/>
  <c r="E172" i="21"/>
  <c r="E43" i="21"/>
  <c r="E130" i="21"/>
  <c r="E77" i="21"/>
  <c r="E170" i="21"/>
  <c r="E84" i="21"/>
  <c r="E61" i="21"/>
  <c r="E207" i="21"/>
  <c r="E208" i="21"/>
  <c r="E169" i="21"/>
  <c r="E201" i="21"/>
  <c r="E211" i="21"/>
  <c r="E78" i="21"/>
  <c r="E91" i="21"/>
  <c r="E59" i="21"/>
  <c r="E100" i="21"/>
  <c r="E113" i="21"/>
  <c r="E28" i="21"/>
  <c r="E39" i="21"/>
  <c r="E74" i="21"/>
  <c r="E68" i="21"/>
  <c r="E185" i="21"/>
  <c r="E106" i="21"/>
  <c r="E57" i="21"/>
  <c r="E168" i="21"/>
  <c r="E26" i="21"/>
  <c r="E181" i="21"/>
  <c r="E81" i="21"/>
  <c r="E88" i="21"/>
  <c r="E234" i="21"/>
  <c r="E210" i="21"/>
  <c r="E58" i="21"/>
  <c r="E49" i="21"/>
  <c r="E204" i="21"/>
  <c r="E196" i="21"/>
  <c r="E13" i="21"/>
  <c r="E150" i="21"/>
  <c r="E216" i="21"/>
  <c r="E134" i="21"/>
  <c r="E235" i="21"/>
  <c r="E65" i="21"/>
  <c r="E149" i="21"/>
  <c r="E17" i="21"/>
  <c r="E231" i="21"/>
  <c r="E133" i="21"/>
  <c r="E154" i="21"/>
  <c r="E137" i="21"/>
  <c r="E267" i="21"/>
  <c r="E8" i="21"/>
  <c r="E21" i="21"/>
  <c r="E87" i="21"/>
  <c r="E90" i="21"/>
  <c r="E190" i="21"/>
  <c r="E182" i="21"/>
  <c r="E27" i="21"/>
  <c r="E19" i="21"/>
  <c r="E42" i="21"/>
  <c r="E89" i="21"/>
  <c r="E161" i="21"/>
  <c r="E118" i="21"/>
  <c r="E183" i="21"/>
  <c r="E247" i="21"/>
  <c r="E141" i="21"/>
  <c r="E122" i="21"/>
  <c r="E226" i="21"/>
  <c r="E229" i="21"/>
  <c r="E255" i="21"/>
  <c r="E166" i="21"/>
  <c r="E233" i="21"/>
  <c r="E242" i="21"/>
  <c r="E252" i="21"/>
  <c r="E34" i="21"/>
  <c r="E256" i="21"/>
  <c r="E63" i="21"/>
  <c r="E60" i="21"/>
  <c r="E274" i="21"/>
  <c r="E127" i="21"/>
  <c r="E200" i="21"/>
  <c r="E40" i="21"/>
  <c r="E227" i="21"/>
  <c r="E205" i="21"/>
  <c r="E275" i="21"/>
  <c r="E33" i="21"/>
  <c r="E111" i="21"/>
  <c r="E209" i="21"/>
  <c r="E251" i="21"/>
  <c r="E191" i="21"/>
  <c r="E262" i="21"/>
  <c r="E35" i="21"/>
  <c r="E263" i="21"/>
  <c r="E194" i="21"/>
  <c r="E254" i="21"/>
  <c r="E156" i="21"/>
  <c r="E266" i="21"/>
  <c r="E109" i="21"/>
  <c r="E83" i="21"/>
  <c r="E108" i="21"/>
  <c r="E279" i="21"/>
  <c r="E98" i="21"/>
  <c r="E16" i="21"/>
  <c r="E30" i="21"/>
  <c r="E38" i="21"/>
  <c r="E219" i="21"/>
  <c r="E97" i="21"/>
  <c r="E114" i="21"/>
  <c r="E82" i="21"/>
  <c r="E159" i="21"/>
  <c r="E163" i="21"/>
  <c r="E124" i="21"/>
  <c r="E126" i="21"/>
  <c r="E162" i="21"/>
  <c r="E56" i="21"/>
  <c r="E184" i="21"/>
  <c r="E143" i="21"/>
  <c r="E222" i="21"/>
  <c r="E138" i="21"/>
  <c r="E248" i="21"/>
  <c r="E12" i="21"/>
  <c r="E95" i="21"/>
  <c r="E11" i="21"/>
  <c r="E273" i="21"/>
  <c r="E180" i="21"/>
  <c r="E71" i="21"/>
  <c r="E151" i="21"/>
  <c r="E29" i="21"/>
  <c r="E165" i="21"/>
  <c r="E70" i="21"/>
  <c r="E123" i="21"/>
  <c r="E9" i="21"/>
  <c r="E51" i="21"/>
  <c r="E280" i="21"/>
  <c r="E119" i="21"/>
  <c r="E243" i="21"/>
  <c r="E221" i="21"/>
  <c r="E132" i="21"/>
  <c r="E218" i="21"/>
  <c r="E117" i="21"/>
  <c r="E264" i="21"/>
  <c r="E103" i="21"/>
  <c r="E36" i="21"/>
  <c r="E148" i="21"/>
  <c r="E152" i="21"/>
  <c r="E203" i="21"/>
  <c r="E239" i="21"/>
  <c r="E99" i="21"/>
  <c r="E94" i="21"/>
  <c r="E160" i="21"/>
  <c r="E67" i="21"/>
  <c r="E268" i="21"/>
  <c r="E64" i="21"/>
  <c r="E176" i="21"/>
  <c r="E140" i="21"/>
  <c r="E73" i="21"/>
  <c r="E96" i="21"/>
  <c r="E144" i="21"/>
  <c r="E15" i="21"/>
  <c r="E188" i="21"/>
  <c r="E278" i="21"/>
  <c r="E237" i="21"/>
  <c r="E66" i="21"/>
  <c r="E101" i="21"/>
  <c r="E120" i="21"/>
  <c r="E206" i="21"/>
  <c r="E22" i="21"/>
  <c r="E186" i="21"/>
  <c r="E14" i="21"/>
  <c r="E128" i="21"/>
  <c r="E260" i="21"/>
  <c r="E217" i="21"/>
  <c r="E230" i="21"/>
  <c r="E31" i="21"/>
  <c r="E271" i="21"/>
  <c r="E272" i="21"/>
  <c r="E145" i="21"/>
  <c r="E269" i="21"/>
  <c r="E7" i="21"/>
  <c r="E259" i="21"/>
  <c r="E157" i="21"/>
  <c r="E187" i="21"/>
  <c r="E80" i="21"/>
  <c r="E104" i="21"/>
  <c r="E62" i="21"/>
  <c r="E228" i="21"/>
  <c r="E79" i="21"/>
  <c r="E69" i="21"/>
  <c r="E45" i="21"/>
  <c r="E167" i="21"/>
  <c r="E246" i="21"/>
  <c r="E178" i="21"/>
  <c r="E110" i="21"/>
  <c r="E131" i="21"/>
  <c r="E277" i="21"/>
  <c r="E193" i="21"/>
  <c r="E25" i="21"/>
  <c r="E245" i="21"/>
  <c r="E214" i="21"/>
  <c r="E136" i="21"/>
  <c r="E147" i="21"/>
  <c r="E258" i="21"/>
  <c r="E112" i="21"/>
  <c r="E116" i="21"/>
  <c r="E93" i="21"/>
  <c r="E50" i="21"/>
  <c r="E238" i="21"/>
  <c r="E213" i="21"/>
  <c r="E220" i="21"/>
  <c r="E261" i="21"/>
  <c r="E173" i="21"/>
  <c r="E102" i="21"/>
  <c r="E240" i="21"/>
  <c r="E197" i="21"/>
  <c r="E224" i="21"/>
  <c r="E48" i="21"/>
  <c r="E72" i="21"/>
  <c r="E10" i="21"/>
  <c r="E250" i="21"/>
  <c r="E155" i="21"/>
  <c r="E212" i="21"/>
  <c r="E41" i="21"/>
  <c r="E85" i="21"/>
  <c r="E215" i="21"/>
  <c r="E223" i="21"/>
  <c r="E195" i="21"/>
  <c r="E18" i="21"/>
  <c r="E107" i="21"/>
  <c r="E249" i="21"/>
  <c r="E232" i="21"/>
  <c r="E135" i="21"/>
  <c r="E52" i="21"/>
  <c r="E244" i="21"/>
  <c r="E53" i="21"/>
  <c r="E54" i="21"/>
  <c r="E276" i="21"/>
  <c r="E105" i="21"/>
  <c r="E129" i="21"/>
  <c r="E76" i="21"/>
  <c r="E142" i="21"/>
  <c r="E174" i="21"/>
  <c r="E75" i="21"/>
  <c r="E265" i="21"/>
  <c r="E32" i="21"/>
  <c r="E158" i="21"/>
  <c r="E44" i="21"/>
  <c r="E164" i="21"/>
  <c r="G141" i="22" l="1"/>
  <c r="D141" i="22"/>
  <c r="C141" i="22"/>
  <c r="B141" i="22"/>
  <c r="K281" i="21"/>
  <c r="J281" i="21"/>
  <c r="G281" i="21"/>
  <c r="D281" i="21"/>
  <c r="F241" i="21"/>
  <c r="B281" i="21"/>
  <c r="F134" i="22" l="1"/>
  <c r="E141" i="22"/>
  <c r="F34" i="22"/>
  <c r="F67" i="22"/>
  <c r="F90" i="22"/>
  <c r="F39" i="22"/>
  <c r="F103" i="22"/>
  <c r="F105" i="22"/>
  <c r="F111" i="22"/>
  <c r="F47" i="22"/>
  <c r="F37" i="22"/>
  <c r="F11" i="22"/>
  <c r="F112" i="22"/>
  <c r="F69" i="22"/>
  <c r="F43" i="22"/>
  <c r="F40" i="22"/>
  <c r="F84" i="22"/>
  <c r="F45" i="22"/>
  <c r="F86" i="22"/>
  <c r="F10" i="22"/>
  <c r="F25" i="22"/>
  <c r="F82" i="22"/>
  <c r="F101" i="22"/>
  <c r="F17" i="22"/>
  <c r="F72" i="22"/>
  <c r="F64" i="22"/>
  <c r="F80" i="22"/>
  <c r="F12" i="22"/>
  <c r="F53" i="22"/>
  <c r="F31" i="22"/>
  <c r="F23" i="22"/>
  <c r="F56" i="22"/>
  <c r="F24" i="22"/>
  <c r="F9" i="22"/>
  <c r="F92" i="22"/>
  <c r="F107" i="22"/>
  <c r="F120" i="22"/>
  <c r="F78" i="22"/>
  <c r="F8" i="22"/>
  <c r="F59" i="22"/>
  <c r="F29" i="22"/>
  <c r="F95" i="22"/>
  <c r="F36" i="22"/>
  <c r="F96" i="22"/>
  <c r="F70" i="22"/>
  <c r="F73" i="22"/>
  <c r="F38" i="22"/>
  <c r="F106" i="22"/>
  <c r="F77" i="22"/>
  <c r="F49" i="22"/>
  <c r="F85" i="22"/>
  <c r="F79" i="22"/>
  <c r="F108" i="22"/>
  <c r="F51" i="22"/>
  <c r="F33" i="22"/>
  <c r="F68" i="22"/>
  <c r="F35" i="22"/>
  <c r="F97" i="22"/>
  <c r="F44" i="22"/>
  <c r="F48" i="22"/>
  <c r="F71" i="22"/>
  <c r="F98" i="22"/>
  <c r="F110" i="22"/>
  <c r="F121" i="22"/>
  <c r="F125" i="22"/>
  <c r="F100" i="22"/>
  <c r="F58" i="22"/>
  <c r="F126" i="22"/>
  <c r="F91" i="22"/>
  <c r="F55" i="22"/>
  <c r="F57" i="22"/>
  <c r="F81" i="22"/>
  <c r="F15" i="22"/>
  <c r="F52" i="22"/>
  <c r="F129" i="22"/>
  <c r="F93" i="22"/>
  <c r="F104" i="22"/>
  <c r="F113" i="22"/>
  <c r="F136" i="22"/>
  <c r="F13" i="22"/>
  <c r="F87" i="22"/>
  <c r="F22" i="22"/>
  <c r="F16" i="22"/>
  <c r="F48" i="21"/>
  <c r="F52" i="21"/>
  <c r="F55" i="21"/>
  <c r="F125" i="21"/>
  <c r="F170" i="21"/>
  <c r="F68" i="21"/>
  <c r="F150" i="21"/>
  <c r="F190" i="21"/>
  <c r="F233" i="21"/>
  <c r="F209" i="21"/>
  <c r="F30" i="21"/>
  <c r="F248" i="21"/>
  <c r="F243" i="21"/>
  <c r="F268" i="21"/>
  <c r="F186" i="21"/>
  <c r="F104" i="21"/>
  <c r="F136" i="21"/>
  <c r="F72" i="21"/>
  <c r="F244" i="21"/>
  <c r="F270" i="21"/>
  <c r="F175" i="21"/>
  <c r="F84" i="21"/>
  <c r="F185" i="21"/>
  <c r="F216" i="21"/>
  <c r="F182" i="21"/>
  <c r="F242" i="21"/>
  <c r="F251" i="21"/>
  <c r="F38" i="21"/>
  <c r="F12" i="21"/>
  <c r="F221" i="21"/>
  <c r="F64" i="21"/>
  <c r="F14" i="21"/>
  <c r="F62" i="21"/>
  <c r="F147" i="21"/>
  <c r="F10" i="21"/>
  <c r="F53" i="21"/>
  <c r="F199" i="21"/>
  <c r="F179" i="21"/>
  <c r="F61" i="21"/>
  <c r="F106" i="21"/>
  <c r="F134" i="21"/>
  <c r="F27" i="21"/>
  <c r="F252" i="21"/>
  <c r="F191" i="21"/>
  <c r="F219" i="21"/>
  <c r="F95" i="21"/>
  <c r="F132" i="21"/>
  <c r="F176" i="21"/>
  <c r="F128" i="21"/>
  <c r="F228" i="21"/>
  <c r="F258" i="21"/>
  <c r="F250" i="21"/>
  <c r="F54" i="21"/>
  <c r="F146" i="21"/>
  <c r="F198" i="21"/>
  <c r="F207" i="21"/>
  <c r="F57" i="21"/>
  <c r="F235" i="21"/>
  <c r="F19" i="21"/>
  <c r="F34" i="21"/>
  <c r="F262" i="21"/>
  <c r="F97" i="21"/>
  <c r="F11" i="21"/>
  <c r="F218" i="21"/>
  <c r="F140" i="21"/>
  <c r="F260" i="21"/>
  <c r="F79" i="21"/>
  <c r="F112" i="21"/>
  <c r="F155" i="21"/>
  <c r="F276" i="21"/>
  <c r="F192" i="21"/>
  <c r="F177" i="21"/>
  <c r="F208" i="21"/>
  <c r="F168" i="21"/>
  <c r="F65" i="21"/>
  <c r="F42" i="21"/>
  <c r="F256" i="21"/>
  <c r="F35" i="21"/>
  <c r="F114" i="21"/>
  <c r="F273" i="21"/>
  <c r="F117" i="21"/>
  <c r="F73" i="21"/>
  <c r="F217" i="21"/>
  <c r="F69" i="21"/>
  <c r="F116" i="21"/>
  <c r="F212" i="21"/>
  <c r="F105" i="21"/>
  <c r="F225" i="21"/>
  <c r="F20" i="21"/>
  <c r="F169" i="21"/>
  <c r="F26" i="21"/>
  <c r="F149" i="21"/>
  <c r="F89" i="21"/>
  <c r="F63" i="21"/>
  <c r="F263" i="21"/>
  <c r="F82" i="21"/>
  <c r="F180" i="21"/>
  <c r="F264" i="21"/>
  <c r="F96" i="21"/>
  <c r="F230" i="21"/>
  <c r="F45" i="21"/>
  <c r="F93" i="21"/>
  <c r="F41" i="21"/>
  <c r="F129" i="21"/>
  <c r="F121" i="21"/>
  <c r="F257" i="21"/>
  <c r="F201" i="21"/>
  <c r="F181" i="21"/>
  <c r="F17" i="21"/>
  <c r="F161" i="21"/>
  <c r="F60" i="21"/>
  <c r="F194" i="21"/>
  <c r="F159" i="21"/>
  <c r="F71" i="21"/>
  <c r="F103" i="21"/>
  <c r="F144" i="21"/>
  <c r="F31" i="21"/>
  <c r="F167" i="21"/>
  <c r="F50" i="21"/>
  <c r="F238" i="21"/>
  <c r="F85" i="21"/>
  <c r="F76" i="21"/>
  <c r="F139" i="21"/>
  <c r="F46" i="21"/>
  <c r="F211" i="21"/>
  <c r="F81" i="21"/>
  <c r="F231" i="21"/>
  <c r="F118" i="21"/>
  <c r="F274" i="21"/>
  <c r="F254" i="21"/>
  <c r="F163" i="21"/>
  <c r="F151" i="21"/>
  <c r="F36" i="21"/>
  <c r="F15" i="21"/>
  <c r="F271" i="21"/>
  <c r="F246" i="21"/>
  <c r="F213" i="21"/>
  <c r="F215" i="21"/>
  <c r="F142" i="21"/>
  <c r="F37" i="21"/>
  <c r="F189" i="21"/>
  <c r="F78" i="21"/>
  <c r="F88" i="21"/>
  <c r="F133" i="21"/>
  <c r="F183" i="21"/>
  <c r="F127" i="21"/>
  <c r="F156" i="21"/>
  <c r="F124" i="21"/>
  <c r="F29" i="21"/>
  <c r="F148" i="21"/>
  <c r="F188" i="21"/>
  <c r="F272" i="21"/>
  <c r="F178" i="21"/>
  <c r="F220" i="21"/>
  <c r="F223" i="21"/>
  <c r="F174" i="21"/>
  <c r="F47" i="21"/>
  <c r="F236" i="21"/>
  <c r="F91" i="21"/>
  <c r="F234" i="21"/>
  <c r="F154" i="21"/>
  <c r="F247" i="21"/>
  <c r="F200" i="21"/>
  <c r="F266" i="21"/>
  <c r="F126" i="21"/>
  <c r="F165" i="21"/>
  <c r="F152" i="21"/>
  <c r="F278" i="21"/>
  <c r="F145" i="21"/>
  <c r="F110" i="21"/>
  <c r="F261" i="21"/>
  <c r="F195" i="21"/>
  <c r="F75" i="21"/>
  <c r="F115" i="21"/>
  <c r="F253" i="21"/>
  <c r="F59" i="21"/>
  <c r="F210" i="21"/>
  <c r="F137" i="21"/>
  <c r="F141" i="21"/>
  <c r="F40" i="21"/>
  <c r="F109" i="21"/>
  <c r="F162" i="21"/>
  <c r="F70" i="21"/>
  <c r="F203" i="21"/>
  <c r="F237" i="21"/>
  <c r="F269" i="21"/>
  <c r="F131" i="21"/>
  <c r="F164" i="21"/>
  <c r="F173" i="21"/>
  <c r="F18" i="21"/>
  <c r="F265" i="21"/>
  <c r="F202" i="21"/>
  <c r="F171" i="21"/>
  <c r="F100" i="21"/>
  <c r="F58" i="21"/>
  <c r="F267" i="21"/>
  <c r="F122" i="21"/>
  <c r="F227" i="21"/>
  <c r="F83" i="21"/>
  <c r="F56" i="21"/>
  <c r="F123" i="21"/>
  <c r="F239" i="21"/>
  <c r="F66" i="21"/>
  <c r="F7" i="21"/>
  <c r="F277" i="21"/>
  <c r="F102" i="21"/>
  <c r="F107" i="21"/>
  <c r="F32" i="21"/>
  <c r="F86" i="21"/>
  <c r="F172" i="21"/>
  <c r="F113" i="21"/>
  <c r="F49" i="21"/>
  <c r="F8" i="21"/>
  <c r="F226" i="21"/>
  <c r="F205" i="21"/>
  <c r="F108" i="21"/>
  <c r="F184" i="21"/>
  <c r="F9" i="21"/>
  <c r="F99" i="21"/>
  <c r="F101" i="21"/>
  <c r="F259" i="21"/>
  <c r="F193" i="21"/>
  <c r="F240" i="21"/>
  <c r="F249" i="21"/>
  <c r="F158" i="21"/>
  <c r="F153" i="21"/>
  <c r="F43" i="21"/>
  <c r="F28" i="21"/>
  <c r="F204" i="21"/>
  <c r="F21" i="21"/>
  <c r="F229" i="21"/>
  <c r="F275" i="21"/>
  <c r="F279" i="21"/>
  <c r="F143" i="21"/>
  <c r="F51" i="21"/>
  <c r="F94" i="21"/>
  <c r="F120" i="21"/>
  <c r="F157" i="21"/>
  <c r="F25" i="21"/>
  <c r="F197" i="21"/>
  <c r="F232" i="21"/>
  <c r="F44" i="21"/>
  <c r="F24" i="21"/>
  <c r="F130" i="21"/>
  <c r="F39" i="21"/>
  <c r="F196" i="21"/>
  <c r="F87" i="21"/>
  <c r="F255" i="21"/>
  <c r="F33" i="21"/>
  <c r="F98" i="21"/>
  <c r="F222" i="21"/>
  <c r="F280" i="21"/>
  <c r="F160" i="21"/>
  <c r="F206" i="21"/>
  <c r="F187" i="21"/>
  <c r="F245" i="21"/>
  <c r="F224" i="21"/>
  <c r="F135" i="21"/>
  <c r="F92" i="21"/>
  <c r="F23" i="21"/>
  <c r="F77" i="21"/>
  <c r="F74" i="21"/>
  <c r="F13" i="21"/>
  <c r="F90" i="21"/>
  <c r="F166" i="21"/>
  <c r="F111" i="21"/>
  <c r="F16" i="21"/>
  <c r="F138" i="21"/>
  <c r="F119" i="21"/>
  <c r="F67" i="21"/>
  <c r="F22" i="21"/>
  <c r="F80" i="21"/>
  <c r="F214" i="21"/>
  <c r="F61" i="22"/>
  <c r="F76" i="22"/>
  <c r="F21" i="22"/>
  <c r="F30" i="22"/>
  <c r="F102" i="22"/>
  <c r="F109" i="22"/>
  <c r="F83" i="22"/>
  <c r="F130" i="22"/>
  <c r="F124" i="22"/>
  <c r="F133" i="22"/>
  <c r="F138" i="22"/>
  <c r="F139" i="22"/>
  <c r="F118" i="22"/>
  <c r="F88" i="22"/>
  <c r="F131" i="22"/>
  <c r="F140" i="22"/>
  <c r="F7" i="22"/>
  <c r="F119" i="22"/>
  <c r="F46" i="22"/>
  <c r="F132" i="22"/>
  <c r="F42" i="22"/>
  <c r="F27" i="22"/>
  <c r="F54" i="22"/>
  <c r="F41" i="22"/>
  <c r="F18" i="22"/>
  <c r="F74" i="22"/>
  <c r="F115" i="22"/>
  <c r="F75" i="22"/>
  <c r="F122" i="22"/>
  <c r="F137" i="22"/>
  <c r="M281" i="21"/>
  <c r="H1013" i="20"/>
  <c r="L1013" i="20"/>
  <c r="E281" i="21"/>
  <c r="K1013" i="20"/>
  <c r="L281" i="21"/>
  <c r="F60" i="22"/>
  <c r="F20" i="22"/>
  <c r="F116" i="22"/>
  <c r="F32" i="22"/>
  <c r="F127" i="22"/>
  <c r="F135" i="22"/>
  <c r="F50" i="22"/>
  <c r="F66" i="22"/>
  <c r="F89" i="22"/>
  <c r="F65" i="22"/>
  <c r="F14" i="22"/>
  <c r="F94" i="22"/>
  <c r="F99" i="22"/>
  <c r="F19" i="22"/>
  <c r="F26" i="22"/>
  <c r="F63" i="22"/>
  <c r="F114" i="22"/>
  <c r="F28" i="22"/>
  <c r="F62" i="22"/>
  <c r="F117" i="22"/>
  <c r="F123" i="22"/>
  <c r="F128" i="22"/>
  <c r="F141" i="22" l="1"/>
  <c r="F281" i="21"/>
  <c r="I1013" i="15" l="1"/>
  <c r="H1013" i="15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1016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<sst xmlns="http://schemas.openxmlformats.org/spreadsheetml/2006/main" count="17882" uniqueCount="2934">
  <si>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</si>
  <si>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</si>
  <si>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</si>
  <si>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</si>
  <si>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</si>
  <si>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</si>
  <si>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</si>
  <si>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</si>
  <si>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</si>
  <si>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</si>
  <si>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</si>
  <si>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</si>
  <si>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</si>
  <si>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</si>
  <si>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</si>
  <si>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</si>
  <si>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</si>
  <si>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</si>
  <si>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</si>
  <si>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</si>
  <si>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</si>
  <si>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</si>
  <si>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</si>
  <si>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</si>
  <si>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</si>
  <si>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</si>
  <si>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</si>
  <si>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</si>
  <si>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</si>
  <si>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</si>
  <si>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</si>
  <si>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</si>
  <si>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</si>
  <si>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</si>
  <si>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</si>
  <si>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</si>
  <si>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</si>
  <si>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</si>
  <si>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</si>
  <si>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</si>
  <si>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ETFlab DAX (Preisindex)</t>
  </si>
  <si>
    <t>iShares DJ Asia Pacific Select Dividend 30 (DE)</t>
  </si>
  <si>
    <t>Lyxor ETF DAXplus Protective Put</t>
  </si>
  <si>
    <t>Lyxor ETF South Africa (FTSE JSE Top 40)</t>
  </si>
  <si>
    <t>db x-trackers II iTraxx HiVol 5-year TR Index ETF</t>
  </si>
  <si>
    <t>iShares S&amp;P Global Timber&amp;Forestry</t>
  </si>
  <si>
    <t>ETFX DAXglobal Alternative Energy Fund</t>
  </si>
  <si>
    <t>ETFX S-Net ITG Global Agri Business Fund</t>
  </si>
  <si>
    <t>ETFX WNA Global Nuclear Energy Fund</t>
  </si>
  <si>
    <t>IE00B5MJYC95</t>
  </si>
  <si>
    <t>iShares MSCI Eastern Europe</t>
  </si>
  <si>
    <t>DE000A0F5UH1</t>
  </si>
  <si>
    <t>Total</t>
  </si>
  <si>
    <t>iShares MSCI AC Far East ex-Japan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</si>
  <si>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</si>
  <si>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</si>
  <si>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</si>
  <si>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</si>
  <si>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</si>
  <si>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</si>
  <si>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</si>
  <si>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</si>
  <si>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</si>
  <si>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</si>
  <si>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</si>
  <si>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</si>
  <si>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</si>
  <si>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</si>
  <si>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</si>
  <si>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</si>
  <si>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</si>
  <si>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</si>
  <si>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</si>
  <si>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</si>
  <si>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</si>
  <si>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</si>
  <si>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</si>
  <si>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</si>
  <si>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</si>
  <si>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</si>
  <si>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</si>
  <si>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</si>
  <si>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</si>
  <si>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</si>
  <si>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</si>
  <si>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</si>
  <si>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</si>
  <si>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</si>
  <si>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</si>
  <si>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</si>
  <si>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</si>
  <si>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</si>
  <si>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</si>
  <si>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</si>
  <si>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</si>
  <si>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</si>
  <si>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</si>
  <si>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</si>
  <si>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</si>
  <si>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</si>
  <si>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</si>
  <si>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</si>
  <si>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</si>
  <si>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</si>
  <si>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</si>
  <si>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</si>
  <si>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</si>
  <si>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</si>
  <si>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</si>
  <si>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</si>
  <si>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</si>
  <si>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</si>
  <si>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</si>
  <si>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</si>
  <si>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</si>
  <si>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</si>
  <si>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</si>
  <si>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</si>
  <si>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</si>
  <si>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</si>
  <si>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</si>
  <si>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</si>
  <si>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</si>
  <si>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FR0010718841</t>
  </si>
  <si>
    <t>FR0010756072</t>
  </si>
  <si>
    <t>FR0010756080</t>
  </si>
  <si>
    <t>FR0010755611</t>
  </si>
  <si>
    <t>FR0010713784</t>
  </si>
  <si>
    <t>FR0010655688</t>
  </si>
  <si>
    <t>FR0010655696</t>
  </si>
  <si>
    <t>FR0010655712</t>
  </si>
  <si>
    <t>FR0010713727</t>
  </si>
  <si>
    <t>FR0010688242</t>
  </si>
  <si>
    <t>FR0010713669</t>
  </si>
  <si>
    <t>FR0010688275</t>
  </si>
  <si>
    <t>FR0010756114</t>
  </si>
  <si>
    <t>FR0010756122</t>
  </si>
  <si>
    <t>FR0010791178</t>
  </si>
  <si>
    <t>FR0010757781</t>
  </si>
  <si>
    <t>DAX Source ETF</t>
  </si>
  <si>
    <t>DE000A0X80V0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</si>
  <si>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</si>
  <si>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</si>
  <si>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</si>
  <si>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</si>
  <si>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</si>
  <si>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</si>
  <si>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</si>
  <si>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</si>
  <si>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</si>
  <si>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</si>
  <si>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</si>
  <si>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</si>
  <si>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</si>
  <si>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</si>
  <si>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</si>
  <si>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</si>
  <si>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</si>
  <si>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</si>
  <si>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</si>
  <si>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</si>
  <si>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</si>
  <si>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</si>
  <si>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</si>
  <si>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</si>
  <si>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</si>
  <si>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</si>
  <si>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</si>
  <si>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</si>
  <si>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</si>
  <si>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</si>
  <si>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</si>
  <si>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</si>
  <si>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</si>
  <si>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</si>
  <si>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LU0328474126</t>
  </si>
  <si>
    <t>LU0328474043</t>
  </si>
  <si>
    <t>LU0328474472</t>
  </si>
  <si>
    <t>LU0328473748</t>
  </si>
  <si>
    <t>db x-trackers DAX ETF</t>
  </si>
  <si>
    <t>LU0274211480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</si>
  <si>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</si>
  <si>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</si>
  <si>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</si>
  <si>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</si>
  <si>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</si>
  <si>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</si>
  <si>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</si>
  <si>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</si>
  <si>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</si>
  <si>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</si>
  <si>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</si>
  <si>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</si>
  <si>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</si>
  <si>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</si>
  <si>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</si>
  <si>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</si>
  <si>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</si>
  <si>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</si>
  <si>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</si>
  <si>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</si>
  <si>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</si>
  <si>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</si>
  <si>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</si>
  <si>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</si>
  <si>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</si>
  <si>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</si>
  <si>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</si>
  <si>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</si>
  <si>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</si>
  <si>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LU0292109856</t>
  </si>
  <si>
    <t>LU0290358497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</si>
  <si>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</si>
  <si>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</si>
  <si>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</si>
  <si>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</si>
  <si>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</si>
  <si>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</si>
  <si>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</si>
  <si>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</si>
  <si>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</si>
  <si>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</si>
  <si>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Lyxor ETF China Enterprise (HSCEI)</t>
  </si>
  <si>
    <t>EURO STOXX Optimised Banks Source ETF</t>
  </si>
  <si>
    <t>IE00B3Q19T94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</si>
  <si>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</si>
  <si>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</si>
  <si>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</si>
  <si>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</si>
  <si>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</si>
  <si>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</si>
  <si>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</si>
  <si>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</si>
  <si>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</si>
  <si>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</si>
  <si>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</si>
  <si>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</si>
  <si>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</si>
  <si>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</si>
  <si>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</si>
  <si>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</si>
  <si>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</si>
  <si>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</si>
  <si>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</si>
  <si>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</si>
  <si>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</si>
  <si>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</si>
  <si>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LU0321465469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</si>
  <si>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</si>
  <si>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</si>
  <si>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</si>
  <si>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</si>
  <si>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</si>
  <si>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</si>
  <si>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</si>
  <si>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</si>
  <si>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</si>
  <si>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</si>
  <si>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</si>
  <si>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LU0321462870</t>
  </si>
  <si>
    <t>LU0290359032</t>
  </si>
  <si>
    <t>LU0321462102</t>
  </si>
  <si>
    <t>LU0290358653</t>
  </si>
  <si>
    <t>db x-trackers MSCI Indonesia TRN Index ETF</t>
  </si>
  <si>
    <t>UBS-ETF MSCI Emerging Markets A</t>
  </si>
  <si>
    <t>UBS ETFs plc - HFRX Global Hedge Index SF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</si>
  <si>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</si>
  <si>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</si>
  <si>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</si>
  <si>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</si>
  <si>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</si>
  <si>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</si>
  <si>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IE00B52TX001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</si>
  <si>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</si>
  <si>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</si>
  <si>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</si>
  <si>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</si>
  <si>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</si>
  <si>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</si>
  <si>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</si>
  <si>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</si>
  <si>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</si>
  <si>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</si>
  <si>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</si>
  <si>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</si>
  <si>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</si>
  <si>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</si>
  <si>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</si>
  <si>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</si>
  <si>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</si>
  <si>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</si>
  <si>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</si>
  <si>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</si>
  <si>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</si>
  <si>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</si>
  <si>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</si>
  <si>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</si>
  <si>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</si>
  <si>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</si>
  <si>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</si>
  <si>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</si>
  <si>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</si>
  <si>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Goldman Sachs Absolute Return Tracker Index ETF Portfolio</t>
  </si>
  <si>
    <t>LU0529341090</t>
  </si>
  <si>
    <t>DE000A1C8QT0</t>
  </si>
  <si>
    <t>SPDR</t>
  </si>
  <si>
    <t>Goldman Sachs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</si>
  <si>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</si>
  <si>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</si>
  <si>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</si>
  <si>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</si>
  <si>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</si>
  <si>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</si>
  <si>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</si>
  <si>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</si>
  <si>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</si>
  <si>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</si>
  <si>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</si>
  <si>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</si>
  <si>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</si>
  <si>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</si>
  <si>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</si>
  <si>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</si>
  <si>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</si>
  <si>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</si>
  <si>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</si>
  <si>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</si>
  <si>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</si>
  <si>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</si>
  <si>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</si>
  <si>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</si>
  <si>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</si>
  <si>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</si>
  <si>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</si>
  <si>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</si>
  <si>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</si>
  <si>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</si>
  <si>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</si>
  <si>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</si>
  <si>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</si>
  <si>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</si>
  <si>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</si>
  <si>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</si>
  <si>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</si>
  <si>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</si>
  <si>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</si>
  <si>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</si>
  <si>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</si>
  <si>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</si>
  <si>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</si>
  <si>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</si>
  <si>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</si>
  <si>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II iBoxx € Germany Total Return Index ETF</t>
  </si>
  <si>
    <t>LU0468896575</t>
  </si>
  <si>
    <t>LU0468897110</t>
  </si>
  <si>
    <t>XLM*</t>
  </si>
  <si>
    <t>LU0478205379</t>
  </si>
  <si>
    <t>ETFlab iBoxx € Liquid Corporates Diversified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</si>
  <si>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</si>
  <si>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</si>
  <si>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</si>
  <si>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</si>
  <si>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</si>
  <si>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</si>
  <si>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</si>
  <si>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</si>
  <si>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</si>
  <si>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</si>
  <si>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</si>
  <si>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</si>
  <si>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</si>
  <si>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</si>
  <si>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</si>
  <si>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</si>
  <si>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</si>
  <si>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</si>
  <si>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</si>
  <si>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</si>
  <si>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</si>
  <si>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</si>
  <si>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</si>
  <si>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</si>
  <si>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</si>
  <si>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</si>
  <si>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</si>
  <si>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</si>
  <si>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</si>
  <si>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</si>
  <si>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</si>
  <si>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</si>
  <si>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</si>
  <si>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</si>
  <si>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</si>
  <si>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</si>
  <si>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</si>
  <si>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</si>
  <si>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</si>
  <si>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</si>
  <si>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</si>
  <si>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</si>
  <si>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</si>
  <si>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</si>
  <si>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</si>
  <si>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</si>
  <si>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</si>
  <si>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</si>
  <si>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</si>
  <si>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</si>
  <si>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</si>
  <si>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</si>
  <si>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</si>
  <si>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</si>
  <si>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</si>
  <si>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</si>
  <si>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</si>
  <si>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</si>
  <si>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</si>
  <si>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</si>
  <si>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</si>
  <si>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</si>
  <si>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</si>
  <si>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</si>
  <si>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</si>
  <si>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</si>
  <si>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</si>
  <si>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</si>
  <si>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</si>
  <si>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FR0010405431</t>
  </si>
  <si>
    <t>Lyxor ETF MSCI India</t>
  </si>
  <si>
    <t>FR0010361683</t>
  </si>
  <si>
    <t>db x-trackers S&amp;P U.S. Carbon Efficient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</si>
  <si>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</si>
  <si>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</si>
  <si>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</si>
  <si>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</si>
  <si>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</si>
  <si>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</si>
  <si>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</si>
  <si>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</si>
  <si>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</si>
  <si>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</si>
  <si>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</si>
  <si>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</si>
  <si>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</si>
  <si>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</si>
  <si>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</si>
  <si>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</si>
  <si>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</si>
  <si>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</si>
  <si>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</si>
  <si>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</si>
  <si>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</si>
  <si>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</si>
  <si>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</si>
  <si>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</si>
  <si>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</si>
  <si>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</si>
  <si>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</si>
  <si>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</si>
  <si>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</si>
  <si>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>DE000A0Q4RZ9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</si>
  <si>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</si>
  <si>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</si>
  <si>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</si>
  <si>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</si>
  <si>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</si>
  <si>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</si>
  <si>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</si>
  <si>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ETFlab MSCI Japan LC</t>
  </si>
  <si>
    <t>DE000ETFL102</t>
  </si>
  <si>
    <t>ComStage ETF Commerzbank Bund-Future TR</t>
  </si>
  <si>
    <t>LU0508799334</t>
  </si>
  <si>
    <t>LU0524480265</t>
  </si>
  <si>
    <t>HSBC FTSE 100 ETF</t>
  </si>
  <si>
    <t>DE000A1C0BC5</t>
  </si>
  <si>
    <t xml:space="preserve">CREDIT AGRICOLE CHEUVREUX               </t>
  </si>
  <si>
    <t xml:space="preserve">SOCIETE GENERALE S.A. FRANKFURT         </t>
  </si>
  <si>
    <t xml:space="preserve">HSBC BANK PLC                           </t>
  </si>
  <si>
    <t xml:space="preserve">DEKABANK DEUTSCHE GIROZENTRALE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</si>
  <si>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</si>
  <si>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</si>
  <si>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</si>
  <si>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</si>
  <si>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</si>
  <si>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</si>
  <si>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</si>
  <si>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</si>
  <si>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</si>
  <si>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</si>
  <si>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</si>
  <si>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</si>
  <si>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</si>
  <si>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</si>
  <si>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</si>
  <si>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</si>
  <si>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</si>
  <si>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</si>
  <si>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</si>
  <si>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</si>
  <si>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</si>
  <si>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</si>
  <si>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</si>
  <si>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</si>
  <si>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</si>
  <si>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</si>
  <si>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</si>
  <si>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</si>
  <si>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</si>
  <si>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</si>
  <si>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</si>
  <si>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</si>
  <si>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</si>
  <si>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 xml:space="preserve">SPIRE EUROPE LIMITED                    </t>
  </si>
  <si>
    <t>db x-trackers SMI Short Daily ETF</t>
  </si>
  <si>
    <t xml:space="preserve">BNP PARIBAS ARBITRAGE SNC               </t>
  </si>
  <si>
    <t xml:space="preserve">SUSQUEHANNA INTERNATIONAL SECURITIES    </t>
  </si>
  <si>
    <t xml:space="preserve">BARCLAYS CAPITAL SECURITIES LTD.        </t>
  </si>
  <si>
    <t>Lyxor ETF STOXX Europe 600 Daily Short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</si>
  <si>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</si>
  <si>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</si>
  <si>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</si>
  <si>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</si>
  <si>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</si>
  <si>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</si>
  <si>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</si>
  <si>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</si>
  <si>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</si>
  <si>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</si>
  <si>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</si>
  <si>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</si>
  <si>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</si>
  <si>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</si>
  <si>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</si>
  <si>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</si>
  <si>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</si>
  <si>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</si>
  <si>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</si>
  <si>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DE000A1C22P6</t>
  </si>
  <si>
    <t>LU0484969463</t>
  </si>
  <si>
    <t>MSCI EMU Small Cap Source ETF</t>
  </si>
  <si>
    <t>IE00B68GBJ73</t>
  </si>
  <si>
    <t>Lyxor ETF STOXX Europe 600 Basic Resources Daily Short</t>
  </si>
  <si>
    <t>FR0010916783</t>
  </si>
  <si>
    <t>Lyxor ETF STOXX Europe 600 Oil &amp; Gas Daily Short</t>
  </si>
  <si>
    <t>FR0010916809</t>
  </si>
  <si>
    <t>HSBC MSCI EM Far East</t>
  </si>
  <si>
    <t>DE000A1C22Q4</t>
  </si>
  <si>
    <t>HSBC EURO STOXX 50 ETF</t>
  </si>
  <si>
    <t>DE000A1C0BB7</t>
  </si>
  <si>
    <t>Lyxor ETF STOXX Europe 600 Banks Daily Short</t>
  </si>
  <si>
    <t>FR0010916767</t>
  </si>
  <si>
    <t>Lyxor ETF STOXX Europe 600 Automobiles &amp; Parts Daily Short</t>
  </si>
  <si>
    <t>FR0010916759</t>
  </si>
  <si>
    <t>HSBC MSCI USA ETF</t>
  </si>
  <si>
    <t>DE000A1C22K7</t>
  </si>
  <si>
    <t>LU0484968655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</si>
  <si>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</si>
  <si>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</si>
  <si>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</si>
  <si>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</si>
  <si>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</si>
  <si>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</si>
  <si>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</si>
  <si>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</si>
  <si>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</si>
  <si>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</si>
  <si>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</si>
  <si>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</si>
  <si>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</si>
  <si>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</si>
  <si>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</si>
  <si>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</si>
  <si>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</si>
  <si>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</si>
  <si>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</si>
  <si>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</si>
  <si>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</si>
  <si>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</si>
  <si>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</si>
  <si>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</si>
  <si>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</si>
  <si>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</si>
  <si>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</si>
  <si>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</si>
  <si>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</si>
  <si>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</si>
  <si>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</si>
  <si>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</si>
  <si>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</si>
  <si>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</si>
  <si>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</si>
  <si>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</si>
  <si>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</si>
  <si>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</si>
  <si>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</si>
  <si>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</si>
  <si>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</si>
  <si>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</si>
  <si>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</si>
  <si>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</si>
  <si>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</si>
  <si>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</si>
  <si>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</si>
  <si>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FR0010892216</t>
  </si>
  <si>
    <t>FR0010892224</t>
  </si>
  <si>
    <t>CS ETF (IE) on MSCI Korea</t>
  </si>
  <si>
    <t>IE00B5W4TY14</t>
  </si>
  <si>
    <t>CS ETF (IE) on CSI 300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</si>
  <si>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</si>
  <si>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</si>
  <si>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</si>
  <si>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</si>
  <si>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</si>
  <si>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</si>
  <si>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</si>
  <si>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</si>
  <si>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</si>
  <si>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</si>
  <si>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IE00B59L7C92</t>
  </si>
  <si>
    <t>FR0010900076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</si>
  <si>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</si>
  <si>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</si>
  <si>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</si>
  <si>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</si>
  <si>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</si>
  <si>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</si>
  <si>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</si>
  <si>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FR0010892190</t>
  </si>
  <si>
    <t>CS ETF (IE) on MSCI EM EMEA</t>
  </si>
  <si>
    <t>IE00B5W0VQ55</t>
  </si>
  <si>
    <t>FR0007080973</t>
  </si>
  <si>
    <t>IE00B3NY0D27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</si>
  <si>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</si>
  <si>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</si>
  <si>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</si>
  <si>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</si>
  <si>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</si>
  <si>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</si>
  <si>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</si>
  <si>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</si>
  <si>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</si>
  <si>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</si>
  <si>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</si>
  <si>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</si>
  <si>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</si>
  <si>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</si>
  <si>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</si>
  <si>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</si>
  <si>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</si>
  <si>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</si>
  <si>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</si>
  <si>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</si>
  <si>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</si>
  <si>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</si>
  <si>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</si>
  <si>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</si>
  <si>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</si>
  <si>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</si>
  <si>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</si>
  <si>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</si>
  <si>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</si>
  <si>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</si>
  <si>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</si>
  <si>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</si>
  <si>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</si>
  <si>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</si>
  <si>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</si>
  <si>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</si>
  <si>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</si>
  <si>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</si>
  <si>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</si>
  <si>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</si>
  <si>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</si>
  <si>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</si>
  <si>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</si>
  <si>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</si>
  <si>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</si>
  <si>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</si>
  <si>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</si>
  <si>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</si>
  <si>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</si>
  <si>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</si>
  <si>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</si>
  <si>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LU0274212538</t>
  </si>
  <si>
    <t>LU0292106241</t>
  </si>
  <si>
    <t>db x-trackers SLI ETF</t>
  </si>
  <si>
    <t>LU0322248146</t>
  </si>
  <si>
    <t>db x-trackers SMI ETF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</si>
  <si>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</si>
  <si>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</si>
  <si>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</si>
  <si>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</si>
  <si>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</si>
  <si>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</si>
  <si>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LU0203243414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</si>
  <si>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</si>
  <si>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</si>
  <si>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</si>
  <si>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</si>
  <si>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</si>
  <si>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</si>
  <si>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</si>
  <si>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</si>
  <si>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</si>
  <si>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</si>
  <si>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</si>
  <si>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</si>
  <si>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</si>
  <si>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</si>
  <si>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</si>
  <si>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</si>
  <si>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</si>
  <si>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</si>
  <si>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</si>
  <si>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</si>
  <si>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</si>
  <si>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</si>
  <si>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</si>
  <si>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</si>
  <si>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</si>
  <si>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</si>
  <si>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</si>
  <si>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</si>
  <si>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LU0340285161</t>
  </si>
  <si>
    <t>FR0010589101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</si>
  <si>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</si>
  <si>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</si>
  <si>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</si>
  <si>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</si>
  <si>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</si>
  <si>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</si>
  <si>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</si>
  <si>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</si>
  <si>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</si>
  <si>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</si>
  <si>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</si>
  <si>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</si>
  <si>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</si>
  <si>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</si>
  <si>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</si>
  <si>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</si>
  <si>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</si>
  <si>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</si>
  <si>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</si>
  <si>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</si>
  <si>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</si>
  <si>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</si>
  <si>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</si>
  <si>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</si>
  <si>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</si>
  <si>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</si>
  <si>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</si>
  <si>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</si>
  <si>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</si>
  <si>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</si>
  <si>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</si>
  <si>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</si>
  <si>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</si>
  <si>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</si>
  <si>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</si>
  <si>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</si>
  <si>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</si>
  <si>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</si>
  <si>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</si>
  <si>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</si>
  <si>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</si>
  <si>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</si>
  <si>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</si>
  <si>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</si>
  <si>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</si>
  <si>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</si>
  <si>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</si>
  <si>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</si>
  <si>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</si>
  <si>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</si>
  <si>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</si>
  <si>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</si>
  <si>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</si>
  <si>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</si>
  <si>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</si>
  <si>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</si>
  <si>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</si>
  <si>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</si>
  <si>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</si>
  <si>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</si>
  <si>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</si>
  <si>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</si>
  <si>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</si>
  <si>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</si>
  <si>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</si>
  <si>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</si>
  <si>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</si>
  <si>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</si>
  <si>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</si>
  <si>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</si>
  <si>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LU0378819881</t>
  </si>
  <si>
    <t>LU0378819378</t>
  </si>
  <si>
    <t>IE00B3BPCH51</t>
  </si>
  <si>
    <t>iShares Markit iBoxx Euro High Yield Bond</t>
  </si>
  <si>
    <t>iShares FTSE China 25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</si>
  <si>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</si>
  <si>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</si>
  <si>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</si>
  <si>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</si>
  <si>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</si>
  <si>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</si>
  <si>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</si>
  <si>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</si>
  <si>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</si>
  <si>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</si>
  <si>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</si>
  <si>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</si>
  <si>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</si>
  <si>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</si>
  <si>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</si>
  <si>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</si>
  <si>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</si>
  <si>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</si>
  <si>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</si>
  <si>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</si>
  <si>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</si>
  <si>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</si>
  <si>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</si>
  <si>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</si>
  <si>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</si>
  <si>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</si>
  <si>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</si>
  <si>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</si>
  <si>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</si>
  <si>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</si>
  <si>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</si>
  <si>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</si>
  <si>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</si>
  <si>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</si>
  <si>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</si>
  <si>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</si>
  <si>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</si>
  <si>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</si>
  <si>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</si>
  <si>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</si>
  <si>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</si>
  <si>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</si>
  <si>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</si>
  <si>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</si>
  <si>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</si>
  <si>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</si>
  <si>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</si>
  <si>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</si>
  <si>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</si>
  <si>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</si>
  <si>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</si>
  <si>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</si>
  <si>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</si>
  <si>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</si>
  <si>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</si>
  <si>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</si>
  <si>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</si>
  <si>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</si>
  <si>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</si>
  <si>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</si>
  <si>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</si>
  <si>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</si>
  <si>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</si>
  <si>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</si>
  <si>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</si>
  <si>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</si>
  <si>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</si>
  <si>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</si>
  <si>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</si>
  <si>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</si>
  <si>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</si>
  <si>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</si>
  <si>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</si>
  <si>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</si>
  <si>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</si>
  <si>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</si>
  <si>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</si>
  <si>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LU0378449770</t>
  </si>
  <si>
    <t>ComStage ETF Nikkei 225</t>
  </si>
  <si>
    <t>LU0378453376</t>
  </si>
  <si>
    <t>ComStage ETF Commerzbank EONIA Index TR</t>
  </si>
  <si>
    <t>LU0378437684</t>
  </si>
  <si>
    <t>LU0378437767</t>
  </si>
  <si>
    <t>FR0010636464</t>
  </si>
  <si>
    <t>FR0010930636</t>
  </si>
  <si>
    <t>Lyxor ETF iBoxx € Liquid High Yield 30</t>
  </si>
  <si>
    <t>FR0010975771</t>
  </si>
  <si>
    <t>ETFlab iBoxx € Liquid Non-Financials Diversified</t>
  </si>
  <si>
    <t>DE000ETFL383</t>
  </si>
  <si>
    <t>FR0010930644</t>
  </si>
  <si>
    <t>db x-trackers Stiftungs-ETF Wachstum</t>
  </si>
  <si>
    <t>IE00B3Y8D011</t>
  </si>
  <si>
    <t>db x-trackers Stiftungs-ETF Stabilität</t>
  </si>
  <si>
    <t>IE00B4WRDS59</t>
  </si>
  <si>
    <t>FR0010959676</t>
  </si>
  <si>
    <t>UBS ETFs plc – HFRX Global Hedge Fund Index SF – (GBP) A-acc</t>
  </si>
  <si>
    <t>IE00B53B4246</t>
  </si>
  <si>
    <t>UBS ETFs plc – HFRX Global Hedge Fund Index SF – (CHF) A-acc</t>
  </si>
  <si>
    <t>IE00B5280Y01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</si>
  <si>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</si>
  <si>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</si>
  <si>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</si>
  <si>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</si>
  <si>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</si>
  <si>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</si>
  <si>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</si>
  <si>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iShares MSCI Canada</t>
  </si>
  <si>
    <t>RBS Market Access South-East Europe Traded Index ETF</t>
  </si>
  <si>
    <t>RBS Market Access</t>
  </si>
  <si>
    <t>db x-trackers STOXX Global Select Dividend 100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</si>
  <si>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</si>
  <si>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</si>
  <si>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</si>
  <si>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</si>
  <si>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</si>
  <si>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</si>
  <si>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</si>
  <si>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</si>
  <si>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</si>
  <si>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</si>
  <si>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</si>
  <si>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</si>
  <si>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</si>
  <si>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</si>
  <si>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</si>
  <si>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</si>
  <si>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</si>
  <si>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</si>
  <si>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</si>
  <si>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</si>
  <si>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</si>
  <si>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</si>
  <si>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</si>
  <si>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</si>
  <si>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</si>
  <si>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</si>
  <si>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</si>
  <si>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</si>
  <si>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</si>
  <si>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</si>
  <si>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</si>
  <si>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</si>
  <si>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</si>
  <si>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</si>
  <si>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</si>
  <si>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</si>
  <si>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</si>
  <si>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</si>
  <si>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</si>
  <si>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</si>
  <si>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</si>
  <si>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</si>
  <si>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</si>
  <si>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</si>
  <si>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</si>
  <si>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</si>
  <si>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</si>
  <si>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</si>
  <si>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</si>
  <si>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</si>
  <si>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</si>
  <si>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</si>
  <si>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</si>
  <si>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</si>
  <si>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</si>
  <si>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</si>
  <si>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</si>
  <si>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</si>
  <si>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</si>
  <si>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</si>
  <si>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</si>
  <si>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</si>
  <si>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DE000A0NA0K7</t>
  </si>
  <si>
    <t>DE000A0J2060</t>
  </si>
  <si>
    <t>iShares MSCI Taiwan</t>
  </si>
  <si>
    <t>DE000A0HG2K5</t>
  </si>
  <si>
    <t>iShares MSCI Turkey</t>
  </si>
  <si>
    <t>DE000A0LGQN1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</si>
  <si>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</si>
  <si>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</si>
  <si>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</si>
  <si>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</si>
  <si>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</si>
  <si>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</si>
  <si>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</si>
  <si>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</si>
  <si>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</si>
  <si>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</si>
  <si>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</si>
  <si>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</si>
  <si>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LU0490619193</t>
  </si>
  <si>
    <t>IE00B54DDP56</t>
  </si>
  <si>
    <t>IE00B5VJLZ27</t>
  </si>
  <si>
    <t>IE00B53PTF40</t>
  </si>
  <si>
    <t>IE00B55LFL81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</si>
  <si>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</si>
  <si>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</si>
  <si>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</si>
  <si>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</si>
  <si>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</si>
  <si>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</si>
  <si>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</si>
  <si>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</si>
  <si>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</si>
  <si>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</si>
  <si>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</si>
  <si>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</si>
  <si>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</si>
  <si>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</si>
  <si>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</si>
  <si>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</si>
  <si>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</si>
  <si>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</si>
  <si>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DE000A0Q8NA2</t>
  </si>
  <si>
    <t>DE000A0Q8M94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</si>
  <si>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</si>
  <si>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</si>
  <si>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</si>
  <si>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</si>
  <si>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</si>
  <si>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</si>
  <si>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</si>
  <si>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</si>
  <si>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</si>
  <si>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</si>
  <si>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</si>
  <si>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</si>
  <si>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</si>
  <si>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</si>
  <si>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</si>
  <si>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</si>
  <si>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</si>
  <si>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</si>
  <si>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</si>
  <si>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</si>
  <si>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</si>
  <si>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</si>
  <si>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</si>
  <si>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</si>
  <si>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</si>
  <si>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</si>
  <si>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</si>
  <si>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</si>
  <si>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</si>
  <si>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</si>
  <si>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</si>
  <si>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</si>
  <si>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</si>
  <si>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</si>
  <si>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</si>
  <si>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</si>
  <si>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</si>
  <si>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</si>
  <si>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</si>
  <si>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</si>
  <si>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</si>
  <si>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</si>
  <si>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</si>
  <si>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</si>
  <si>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</si>
  <si>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</si>
  <si>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</si>
  <si>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</si>
  <si>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</si>
  <si>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</si>
  <si>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</si>
  <si>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</si>
  <si>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</si>
  <si>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DE000A0X8994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</si>
  <si>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</si>
  <si>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</si>
  <si>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</si>
  <si>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</si>
  <si>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</si>
  <si>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</si>
  <si>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</si>
  <si>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</si>
  <si>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</si>
  <si>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</si>
  <si>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</si>
  <si>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</si>
  <si>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</si>
  <si>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</si>
  <si>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</si>
  <si>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</si>
  <si>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</si>
  <si>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</si>
  <si>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</si>
  <si>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</si>
  <si>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</si>
  <si>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</si>
  <si>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</si>
  <si>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</si>
  <si>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FR0010204073</t>
  </si>
  <si>
    <t>FR0010510800</t>
  </si>
  <si>
    <t>FR0010037242</t>
  </si>
  <si>
    <t>FR0010222224</t>
  </si>
  <si>
    <t>FR0010481093</t>
  </si>
  <si>
    <t>FR0010037234</t>
  </si>
  <si>
    <t>FR0010411413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</si>
  <si>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</si>
  <si>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</si>
  <si>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</si>
  <si>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</si>
  <si>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</si>
  <si>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</si>
  <si>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</si>
  <si>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Russell 1000 (EUR)</t>
  </si>
  <si>
    <t>LU0429790313</t>
  </si>
  <si>
    <t>FR0010028860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</si>
  <si>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</si>
  <si>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</si>
  <si>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</si>
  <si>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</si>
  <si>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</si>
  <si>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</si>
  <si>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</si>
  <si>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</si>
  <si>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</si>
  <si>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</si>
  <si>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</si>
  <si>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</si>
  <si>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</si>
  <si>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</si>
  <si>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</si>
  <si>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</si>
  <si>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</si>
  <si>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</si>
  <si>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</si>
  <si>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</si>
  <si>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</si>
  <si>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</si>
  <si>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</si>
  <si>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</si>
  <si>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</si>
  <si>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</si>
  <si>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</si>
  <si>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</si>
  <si>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</si>
  <si>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</si>
  <si>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</si>
  <si>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</si>
  <si>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</si>
  <si>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</si>
  <si>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</si>
  <si>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</si>
  <si>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</si>
  <si>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</si>
  <si>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</si>
  <si>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</si>
  <si>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</si>
  <si>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</si>
  <si>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</si>
  <si>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</si>
  <si>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</si>
  <si>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HSCEI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</si>
  <si>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</si>
  <si>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</si>
  <si>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</si>
  <si>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</si>
  <si>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</si>
  <si>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</si>
  <si>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</si>
  <si>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</si>
  <si>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</si>
  <si>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</si>
  <si>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</si>
  <si>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</si>
  <si>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</si>
  <si>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</si>
  <si>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</si>
  <si>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</si>
  <si>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</si>
  <si>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</si>
  <si>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</si>
  <si>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</si>
  <si>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</si>
  <si>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</si>
  <si>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</si>
  <si>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</si>
  <si>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</si>
  <si>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</si>
  <si>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</si>
  <si>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</si>
  <si>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</si>
  <si>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</si>
  <si>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LU0378818131</t>
  </si>
  <si>
    <t>FR0010129072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</si>
  <si>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</si>
  <si>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</si>
  <si>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</si>
  <si>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</si>
  <si>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</si>
  <si>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</si>
  <si>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</si>
  <si>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iShares Nikkei 225 (DE)</t>
  </si>
  <si>
    <t>DE000A0S9GB0</t>
  </si>
  <si>
    <t>FR0010424143</t>
  </si>
  <si>
    <t>FR0010424135</t>
  </si>
  <si>
    <t>db x-trackers FTSE China 25 ETF</t>
  </si>
  <si>
    <t>iShares STOXX Europe 600 Real Estate (DE)</t>
  </si>
  <si>
    <t>Lyxor ETF EURO STOXX 50 Daily Double Short</t>
  </si>
  <si>
    <t>Lyxor ETF EURO STOXX 50 Daily Short</t>
  </si>
  <si>
    <t>BofAML Hegde Fund Factor Euro Source ETF</t>
  </si>
  <si>
    <t>db X-trackers</t>
  </si>
  <si>
    <t xml:space="preserve">UBS LTD.                                </t>
  </si>
  <si>
    <t>DE000A0LP781</t>
  </si>
  <si>
    <t>DE000A0N62F2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</si>
  <si>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</si>
  <si>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</si>
  <si>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</si>
  <si>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</si>
  <si>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</si>
  <si>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</si>
  <si>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</si>
  <si>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</si>
  <si>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</si>
  <si>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</si>
  <si>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</si>
  <si>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</si>
  <si>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</si>
  <si>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</si>
  <si>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</si>
  <si>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</si>
  <si>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</si>
  <si>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</si>
  <si>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</si>
  <si>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</si>
  <si>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</si>
  <si>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</si>
  <si>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</si>
  <si>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</si>
  <si>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</si>
  <si>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</si>
  <si>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</si>
  <si>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</si>
  <si>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</si>
  <si>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</si>
  <si>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</si>
  <si>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</si>
  <si>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</si>
  <si>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</si>
  <si>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</si>
  <si>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</si>
  <si>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</si>
  <si>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</si>
  <si>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</si>
  <si>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</si>
  <si>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</si>
  <si>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</si>
  <si>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</si>
  <si>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</si>
  <si>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</si>
  <si>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</si>
  <si>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</si>
  <si>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</si>
  <si>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</si>
  <si>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</si>
  <si>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</si>
  <si>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</si>
  <si>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</si>
  <si>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</si>
  <si>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</si>
  <si>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</si>
  <si>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</si>
  <si>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</si>
  <si>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</si>
  <si>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</si>
  <si>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</si>
  <si>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</si>
  <si>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</si>
  <si>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</si>
  <si>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</si>
  <si>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</si>
  <si>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</si>
  <si>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</si>
  <si>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</si>
  <si>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</si>
  <si>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</si>
  <si>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</si>
  <si>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</si>
  <si>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</si>
  <si>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</si>
  <si>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</si>
  <si>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</si>
  <si>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</si>
  <si>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</si>
  <si>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</si>
  <si>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</si>
  <si>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</si>
  <si>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</si>
  <si>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</si>
  <si>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</si>
  <si>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</si>
  <si>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</si>
  <si>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</si>
  <si>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</si>
  <si>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</si>
  <si>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</si>
  <si>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</si>
  <si>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</si>
  <si>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</si>
  <si>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</si>
  <si>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</si>
  <si>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</si>
  <si>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</si>
  <si>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</si>
  <si>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</si>
  <si>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</si>
  <si>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</si>
  <si>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</si>
  <si>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</si>
  <si>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</si>
  <si>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</si>
  <si>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</si>
  <si>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NYENBURGH BEHEER B.V.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</si>
  <si>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</si>
  <si>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</si>
  <si>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</si>
  <si>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</si>
  <si>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</si>
  <si>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</si>
  <si>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</si>
  <si>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</si>
  <si>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</si>
  <si>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</si>
  <si>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</si>
  <si>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</si>
  <si>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</si>
  <si>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</si>
  <si>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</si>
  <si>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</si>
  <si>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</si>
  <si>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</si>
  <si>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</si>
  <si>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</si>
  <si>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</si>
  <si>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</si>
  <si>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</si>
  <si>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</si>
  <si>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</si>
  <si>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</si>
  <si>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</si>
  <si>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</si>
  <si>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</si>
  <si>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</si>
  <si>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</si>
  <si>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</si>
  <si>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</si>
  <si>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</si>
  <si>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</si>
  <si>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</si>
  <si>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</si>
  <si>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</si>
  <si>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</si>
  <si>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</si>
  <si>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</si>
  <si>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</si>
  <si>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</si>
  <si>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</si>
  <si>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</si>
  <si>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</si>
  <si>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</si>
  <si>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</si>
  <si>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</si>
  <si>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</si>
  <si>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</si>
  <si>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</si>
  <si>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</si>
  <si>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</si>
  <si>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</si>
  <si>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</si>
  <si>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</si>
  <si>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</si>
  <si>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</si>
  <si>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XS0470829515</t>
  </si>
  <si>
    <t>XS0417152278</t>
  </si>
  <si>
    <t>XS0417152781</t>
  </si>
  <si>
    <t>Xetra-Gold</t>
  </si>
  <si>
    <t>Gold Bullion Securities</t>
  </si>
  <si>
    <t>ETFS Physical Silver</t>
  </si>
  <si>
    <t>ETFS Physical Gold</t>
  </si>
  <si>
    <t>ETFS Natural Gas</t>
  </si>
  <si>
    <t>ETFS Physical Platinum</t>
  </si>
  <si>
    <t xml:space="preserve">S&amp;P GSCI Corn Total Return T-ETC </t>
  </si>
  <si>
    <t xml:space="preserve">ETFS Precious Metals DJ-UBSCI </t>
  </si>
  <si>
    <t>ETFS Agriculture DJ-UBSCI</t>
  </si>
  <si>
    <t xml:space="preserve">S&amp;P GSCI Sugar Total Return T-ETC </t>
  </si>
  <si>
    <t xml:space="preserve">S&amp;P GSCI Gold Total Return T-ETC </t>
  </si>
  <si>
    <t xml:space="preserve">S&amp;P GSCI Silver Total Return T-ETC </t>
  </si>
  <si>
    <t>ETFS Short Copper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</si>
  <si>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</si>
  <si>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</si>
  <si>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</si>
  <si>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</si>
  <si>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Silver</t>
  </si>
  <si>
    <t>ETFS Physical PM Basket</t>
  </si>
  <si>
    <t xml:space="preserve">S&amp;P GSCI Grains Total Return T-ETC </t>
  </si>
  <si>
    <t>ETFS Physical Palladium</t>
  </si>
  <si>
    <t>ETFS Wheat</t>
  </si>
  <si>
    <t>ETFS Industrial Metals DJ-UBSCI</t>
  </si>
  <si>
    <t>ETFS Leveraged Platinum DJ-UBSCI</t>
  </si>
  <si>
    <t xml:space="preserve">S&amp;P GSCI Softs Total Return T-ETC </t>
  </si>
  <si>
    <t>ETFS Gold</t>
  </si>
  <si>
    <t xml:space="preserve">S&amp;P GSCI Natural Gas Total Return T-ETC 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</si>
  <si>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</si>
  <si>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</si>
  <si>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</si>
  <si>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</si>
  <si>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Nickel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</si>
  <si>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</si>
  <si>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</si>
  <si>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</si>
  <si>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</si>
  <si>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</si>
  <si>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</si>
  <si>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Leveraged Agriculture DJ-UBSCI</t>
  </si>
  <si>
    <t>CS ETF (IE) on EONIA</t>
  </si>
  <si>
    <t>IE00B42SXC22</t>
  </si>
  <si>
    <t>iShares S&amp;P 500 Monthly EUR Hedged</t>
  </si>
  <si>
    <t>DE000A1H53N5</t>
  </si>
  <si>
    <t>iShares MSCI Japan Monthly EUR Hedged</t>
  </si>
  <si>
    <t>DE000A1H53P0</t>
  </si>
  <si>
    <t>RBS Market Access Short FTSE® MIB Monthly Index ETF</t>
  </si>
  <si>
    <t>LU0562666312</t>
  </si>
  <si>
    <t>IE00B4JY5R22</t>
  </si>
  <si>
    <t>IE00B3VSBW23</t>
  </si>
  <si>
    <t>CS ETF (IE) on FED Funds Effective Rate</t>
  </si>
  <si>
    <t>IE00B3XDJG53</t>
  </si>
  <si>
    <t>IE00B3RJTD64</t>
  </si>
  <si>
    <t>IE00B3SC9K16</t>
  </si>
  <si>
    <t>CS ETF (IE) on Credit Suisse Global Alternative Energy</t>
  </si>
  <si>
    <t>IE00B3YKW880</t>
  </si>
  <si>
    <t>Man GLG Europe Plus Source ETF</t>
  </si>
  <si>
    <t>IE00B59D1459</t>
  </si>
  <si>
    <t>CS ETF (IE) on MSCI World</t>
  </si>
  <si>
    <t>IE00B3NBFN86</t>
  </si>
  <si>
    <t>RBS Market Access EuroStoxx 50® Monthly Double Short Index ETF</t>
  </si>
  <si>
    <t>LU0562665777</t>
  </si>
  <si>
    <t>iShares MSCI USA</t>
  </si>
  <si>
    <t>DE000A1H53M7</t>
  </si>
  <si>
    <t>RBS Market Access ShortDAX® x2 Monthly Index ETF</t>
  </si>
  <si>
    <t>LU0562665421</t>
  </si>
  <si>
    <t>RBS Market Access S&amp;P 500® EUR Hedged Index ETF</t>
  </si>
  <si>
    <t>LU0562681899</t>
  </si>
  <si>
    <t>iShares S&amp;P CNX Nifty India Swap</t>
  </si>
  <si>
    <t>DE000A1H53K1</t>
  </si>
  <si>
    <t>RBS Market Access LevDAX® X2 Monthly Index ETF</t>
  </si>
  <si>
    <t>LU0562665348</t>
  </si>
  <si>
    <t>RBS Market Access Leveraged FTSE® 100 Monthly Index ETF</t>
  </si>
  <si>
    <t>LU0562666072</t>
  </si>
  <si>
    <t>RBS Market Access EuroStoxx 50® Monthly Leverage Index ETF</t>
  </si>
  <si>
    <t>LU0562665694</t>
  </si>
  <si>
    <t>ETFLab Deutsche Börse EUROGOV France</t>
  </si>
  <si>
    <t>DE000ETFL425</t>
  </si>
  <si>
    <t>ETFLab Deutsche Börse EUROGOV France 1-3</t>
  </si>
  <si>
    <t>DE000ETFL391</t>
  </si>
  <si>
    <t>ETFLab Deutsche Börse EUROGOV France 3-5</t>
  </si>
  <si>
    <t>DE000ETFL409</t>
  </si>
  <si>
    <t>ETFLab Deutsche Börse EUROGOV France 5-10</t>
  </si>
  <si>
    <t>DE000ETFL417</t>
  </si>
  <si>
    <t>RBS Market Access Short FTSE® 100 Monthly Index ETF</t>
  </si>
  <si>
    <t>RBS Market Access Leveraged FTSE® MIB Monthly Index ETF</t>
  </si>
  <si>
    <t>LU0562666239</t>
  </si>
  <si>
    <t>RBS Market Access S&amp;P GSCI®Capped Component 35/20 2x Leverage Monthly Index ETF</t>
  </si>
  <si>
    <t>LU0562665850</t>
  </si>
  <si>
    <t>RBS Market Access S&amp;P GSCI® Capped Component 35/20 2x Inverse Monthly Index ETF</t>
  </si>
  <si>
    <t>LU0562665934</t>
  </si>
  <si>
    <t>RBS Market Access TOPIX® EUR Hedged Index ETF</t>
  </si>
  <si>
    <t>LU0562666403</t>
  </si>
  <si>
    <t>iShares MSCI Russia Capped Swap</t>
  </si>
  <si>
    <t>DE000A1H53L9</t>
  </si>
  <si>
    <t>iShares MSCI World Monthly Euro Hedged</t>
  </si>
  <si>
    <t>DE000A1H53Q8</t>
  </si>
  <si>
    <t>Optimised</t>
  </si>
  <si>
    <t>LU0562666155</t>
  </si>
  <si>
    <t>ETFS Short Industrial Metals DJ-UBSCI</t>
  </si>
  <si>
    <t>ETFS Sugar</t>
  </si>
  <si>
    <t>SPDR MSCI EM Asia ETF</t>
  </si>
  <si>
    <t>IE00B466KX20</t>
  </si>
  <si>
    <t>ComStage ETF SDAX® TR</t>
  </si>
  <si>
    <t>LU0603942888</t>
  </si>
  <si>
    <t xml:space="preserve">SPDR Barclays Capital Emerging Market Local Bond ETF </t>
  </si>
  <si>
    <t>IE00B4613386</t>
  </si>
  <si>
    <t>SPDR MSCI EM Latin America ETF</t>
  </si>
  <si>
    <t>IE00B454X613</t>
  </si>
  <si>
    <t>SPDR MSCI EM Europe ETF</t>
  </si>
  <si>
    <t>IE00B431K857</t>
  </si>
  <si>
    <t>SPDR Barclays Capital Euro Government Bond ETF</t>
  </si>
  <si>
    <t>IE00B3S5XW04</t>
  </si>
  <si>
    <t>ETFX-BofAML IVSTOXX ETF</t>
  </si>
  <si>
    <t>DE000A1H81B1</t>
  </si>
  <si>
    <t>LU0603946798</t>
  </si>
  <si>
    <t>ComStage ETF DivDAX® TR</t>
  </si>
  <si>
    <t>LU0603933895</t>
  </si>
  <si>
    <t>SPDR MSCI Emerging Markets Small Cap ETF</t>
  </si>
  <si>
    <t>IE00B48X4842</t>
  </si>
  <si>
    <t>ComStage ETF ShortDAX® TR</t>
  </si>
  <si>
    <t>LU0603940916</t>
  </si>
  <si>
    <t>ETFX Dow Jones Global Select Dividend Fund</t>
  </si>
  <si>
    <t>DE000A1H81A3</t>
  </si>
  <si>
    <t>SPDR MSCI ACWI ETF</t>
  </si>
  <si>
    <t>IE00B44Z5B48</t>
  </si>
  <si>
    <t>SPDR MSCI Emerging Markets ETF</t>
  </si>
  <si>
    <t>IE00B469F816</t>
  </si>
  <si>
    <t>SPDR MSCI ACWI IMI ETF</t>
  </si>
  <si>
    <t>IE00B3YLTY66</t>
  </si>
  <si>
    <t>SPDR Barclays Capital Euro Aggregate Bond ETF</t>
  </si>
  <si>
    <t>IE00B41RYL63</t>
  </si>
  <si>
    <t>SPDR Barclays Capital Euro Corporate Bond ETF</t>
  </si>
  <si>
    <t>IE00B3T9LM79</t>
  </si>
  <si>
    <t>iShares MSCI Poland</t>
  </si>
  <si>
    <t>DE000A1H8EL8</t>
  </si>
  <si>
    <t>ETFS Zinc</t>
  </si>
  <si>
    <t>ETFS Forward Agriculture DJ-UBSCI-F3</t>
  </si>
  <si>
    <t>ETFS Leveraged Grains DJ-UBSCI</t>
  </si>
  <si>
    <t>ETFS Cotton</t>
  </si>
  <si>
    <t>ETFS Live Cattle</t>
  </si>
  <si>
    <t>ETFS Livestock DJ-UBSCI</t>
  </si>
  <si>
    <t xml:space="preserve">S&amp;P GSCI Light Energy Total Return T-ETC </t>
  </si>
  <si>
    <t>ETFS Short Energy DJ-UBSCI</t>
  </si>
  <si>
    <t>ETFS Leveraged Petroleum DJ-UBSCI</t>
  </si>
  <si>
    <t>ETFS Lean Hogs</t>
  </si>
  <si>
    <t>ETFS Leveraged All Commodities DJ-UBSCI</t>
  </si>
  <si>
    <t>ETFS Forward Natural Gas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</si>
  <si>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</si>
  <si>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</si>
  <si>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</si>
  <si>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</si>
  <si>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</si>
  <si>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</si>
  <si>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</si>
  <si>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</si>
  <si>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</si>
  <si>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</si>
  <si>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</si>
  <si>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Leveraged Precious Metals DJ-UBSCI</t>
  </si>
  <si>
    <t>ETFS Short Platinum DJ-UBSCI</t>
  </si>
  <si>
    <t>ETFS Soybeans</t>
  </si>
  <si>
    <t>ETFS Soybean Oil</t>
  </si>
  <si>
    <t xml:space="preserve">S&amp;P GSCI Soybeans Total Return T-ETC </t>
  </si>
  <si>
    <t>ETFS Forward Industrial Metals DJ-UBSCI-F3</t>
  </si>
  <si>
    <t>ETFS Short All Commodities DJ-UBSCI</t>
  </si>
  <si>
    <t xml:space="preserve">S&amp;P GSCI Energy Total Return T-ETC </t>
  </si>
  <si>
    <t>ETFS Gasoline</t>
  </si>
  <si>
    <t>ETFS Short Agriculture DJ-UBSCI</t>
  </si>
  <si>
    <t xml:space="preserve">S&amp;P GSCI Wheat Total Return T-ETC </t>
  </si>
  <si>
    <t>ETFS Short Precious Metals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</si>
  <si>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</si>
  <si>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</si>
  <si>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</si>
  <si>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</si>
  <si>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</si>
  <si>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</si>
  <si>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</si>
  <si>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</si>
  <si>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</si>
  <si>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</si>
  <si>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</si>
  <si>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</si>
  <si>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</si>
  <si>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</si>
  <si>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</si>
  <si>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</si>
  <si>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</si>
  <si>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</si>
  <si>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</si>
  <si>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</si>
  <si>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</si>
  <si>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</si>
  <si>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</si>
  <si>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Amundi ETF</t>
  </si>
  <si>
    <t>ComStage ETF</t>
  </si>
  <si>
    <t>Source Markets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</si>
  <si>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</si>
  <si>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</si>
  <si>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</si>
  <si>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</si>
  <si>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</si>
  <si>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</si>
  <si>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</si>
  <si>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</si>
  <si>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</si>
  <si>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</si>
  <si>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</si>
  <si>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</si>
  <si>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</si>
  <si>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</si>
  <si>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</si>
  <si>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</si>
  <si>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</si>
  <si>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</si>
  <si>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</si>
  <si>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</si>
  <si>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</si>
  <si>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</si>
  <si>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</si>
  <si>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</si>
  <si>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</si>
  <si>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</si>
  <si>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</si>
  <si>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</si>
  <si>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</si>
  <si>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</si>
  <si>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</si>
  <si>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</si>
  <si>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</si>
  <si>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</si>
  <si>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db x-trackers EURO STOXX 50 Double Short Daily ETF</t>
  </si>
  <si>
    <t>db x-trackers EURO STOXX 50 ETF</t>
  </si>
  <si>
    <t>db x-trackers EURO STOXX 50 Leveraged Daily ETF</t>
  </si>
  <si>
    <t>db x-trackers EURO STOXX Select Dividend 30 ETF</t>
  </si>
  <si>
    <t>EasyETF EURO STOXX 50 (A share)</t>
  </si>
  <si>
    <t>EasyETF EURO STOXX 50 Double Short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</si>
  <si>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</si>
  <si>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</si>
  <si>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</si>
  <si>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</si>
  <si>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</si>
  <si>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</si>
  <si>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</si>
  <si>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</si>
  <si>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</si>
  <si>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</si>
  <si>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</si>
  <si>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</si>
  <si>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</si>
  <si>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</si>
  <si>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</si>
  <si>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</si>
  <si>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</si>
  <si>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</si>
  <si>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</si>
  <si>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</si>
  <si>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</si>
  <si>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</si>
  <si>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</si>
  <si>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</si>
  <si>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</si>
  <si>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</si>
  <si>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</si>
  <si>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</si>
  <si>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</si>
  <si>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</si>
  <si>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</si>
  <si>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</si>
  <si>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</si>
  <si>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</si>
  <si>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</si>
  <si>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</si>
  <si>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</si>
  <si>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</si>
  <si>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</si>
  <si>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</si>
  <si>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</si>
  <si>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</si>
  <si>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</si>
  <si>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</si>
  <si>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</si>
  <si>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</si>
  <si>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</si>
  <si>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</si>
  <si>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</si>
  <si>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</si>
  <si>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</si>
  <si>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</si>
  <si>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</si>
  <si>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</si>
  <si>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</si>
  <si>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</si>
  <si>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</si>
  <si>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</si>
  <si>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</si>
  <si>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</si>
  <si>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</si>
  <si>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</si>
  <si>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</si>
  <si>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</si>
  <si>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</si>
  <si>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</si>
  <si>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</si>
  <si>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</si>
  <si>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</si>
  <si>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</si>
  <si>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</si>
  <si>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</si>
  <si>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</si>
  <si>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</si>
  <si>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</si>
  <si>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</si>
  <si>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</si>
  <si>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</si>
  <si>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</si>
  <si>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</si>
  <si>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</si>
  <si>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</si>
  <si>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</si>
  <si>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</si>
  <si>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</si>
  <si>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</si>
  <si>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</si>
  <si>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 xml:space="preserve">ETFlab STOXX Europe 50 </t>
  </si>
  <si>
    <t>db x-trackers MSCI Pan-Euro TRN Index ETF</t>
  </si>
  <si>
    <t>iShares Barclays Capital EURO Aggregate Bond ETF</t>
  </si>
  <si>
    <t>iShares Barclays Capital EURO Treasury Bond 0-1 ETF</t>
  </si>
  <si>
    <t>iShares Barclays Capital EURO Corporate Bond ETF</t>
  </si>
  <si>
    <t>db x-trackers II EURO Inflation Swap 5 year TRI ETF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</si>
  <si>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</si>
  <si>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</si>
  <si>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</si>
  <si>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</si>
  <si>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</si>
  <si>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</si>
  <si>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</si>
  <si>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</si>
  <si>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</si>
  <si>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</si>
  <si>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</si>
  <si>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</si>
  <si>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</si>
  <si>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</si>
  <si>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</si>
  <si>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</si>
  <si>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</si>
  <si>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</si>
  <si>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</si>
  <si>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</si>
  <si>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</si>
  <si>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</si>
  <si>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</si>
  <si>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</si>
  <si>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</si>
  <si>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</si>
  <si>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</si>
  <si>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</si>
  <si>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</si>
  <si>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</si>
  <si>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</si>
  <si>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</si>
  <si>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</si>
  <si>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</si>
  <si>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</si>
  <si>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</si>
  <si>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</si>
  <si>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</si>
  <si>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</si>
  <si>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</si>
  <si>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</si>
  <si>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</si>
  <si>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</si>
  <si>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</si>
  <si>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</si>
  <si>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</si>
  <si>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</si>
  <si>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</si>
  <si>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</si>
  <si>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</si>
  <si>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</si>
  <si>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</si>
  <si>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</si>
  <si>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</si>
  <si>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</si>
  <si>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</si>
  <si>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</si>
  <si>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</si>
  <si>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</si>
  <si>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</si>
  <si>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</si>
  <si>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</si>
  <si>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</si>
  <si>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</si>
  <si>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</si>
  <si>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</si>
  <si>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</si>
  <si>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</si>
  <si>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</si>
  <si>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</si>
  <si>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</si>
  <si>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</si>
  <si>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</si>
  <si>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</si>
  <si>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</si>
  <si>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</si>
  <si>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</si>
  <si>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</si>
  <si>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</si>
  <si>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</si>
  <si>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</si>
  <si>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</si>
  <si>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</si>
  <si>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</si>
  <si>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</si>
  <si>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</si>
  <si>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</si>
  <si>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</si>
  <si>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</si>
  <si>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</si>
  <si>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</si>
  <si>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</si>
  <si>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</si>
  <si>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</si>
  <si>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</si>
  <si>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Lyxor ETF Commodities Thomson Reuters/Jefferies CRB Ex-Energy TR</t>
  </si>
  <si>
    <t>Lyxor ETF Daily Leveraged Bund</t>
  </si>
  <si>
    <t>FR0011023654</t>
  </si>
  <si>
    <t>PIMCO European Advantage Government Bond Index Source ETF</t>
  </si>
  <si>
    <t>Ossiam ETF US Minimum Variance NR (EUR share class)</t>
  </si>
  <si>
    <t>LU0599612685</t>
  </si>
  <si>
    <t>Ossiam</t>
  </si>
  <si>
    <t>Ossiam ETF STOXX® Europe 600 Equal Weight NR</t>
  </si>
  <si>
    <t>LU0599613147</t>
  </si>
  <si>
    <t>FR0010949479</t>
  </si>
  <si>
    <t>SPDR Barclays Capital Sterling Aggregate Bond ETF</t>
  </si>
  <si>
    <t>IE00B3T8LK23</t>
  </si>
  <si>
    <t>SPDR Barclays Capital US Aggregate Bond ETF</t>
  </si>
  <si>
    <t>IE00B459R192</t>
  </si>
  <si>
    <t>SPDR Barclays Capital US Treasury Bond ETF</t>
  </si>
  <si>
    <t>IE00B44CND37</t>
  </si>
  <si>
    <t>Ossiam ETF EURO STOXX 50® Equal Weight NR</t>
  </si>
  <si>
    <t>LU0599613063</t>
  </si>
  <si>
    <t>LU0599612842</t>
  </si>
  <si>
    <t>Ossiam ETF US Minimum Variance NR (USD share class)</t>
  </si>
  <si>
    <t>LU0599612412</t>
  </si>
  <si>
    <t>FR0011020957</t>
  </si>
  <si>
    <t>FR0011020940</t>
  </si>
  <si>
    <t>db x-trackers db Equity Strategies Hedge Fund Index ETF</t>
  </si>
  <si>
    <t>LU0519153489</t>
  </si>
  <si>
    <t>db x-trackers MSCI Emerging Market Short Daily Index ETF</t>
  </si>
  <si>
    <t>LU0518622286</t>
  </si>
  <si>
    <t>db x-trackers MSCI Emerging Markets Consumer Discretionary TRN Index ETF</t>
  </si>
  <si>
    <t>LU0592216476</t>
  </si>
  <si>
    <t>db x-trackers MSCI Emerging Markets Consumer Staples TRN Index ETF</t>
  </si>
  <si>
    <t>LU0592216559</t>
  </si>
  <si>
    <t>db x-trackers MSCI Emerging Markets Energy TRN Index ETF</t>
  </si>
  <si>
    <t>LU0592216633</t>
  </si>
  <si>
    <t>db x-trackers MSCI Emerging Markets Financials TRN Index ETF</t>
  </si>
  <si>
    <t>LU0592216807</t>
  </si>
  <si>
    <t>db x-trackers MSCI Emerging Markets Healthcare TRN Index ETF</t>
  </si>
  <si>
    <t>LU0592216989</t>
  </si>
  <si>
    <t>db x-trackers MSCI Emerging Markets Industrials TRN Index ETF</t>
  </si>
  <si>
    <t>LU0592217011</t>
  </si>
  <si>
    <t>db x-trackers MSCI Emerging Markets Information Technology TRN Index ETF</t>
  </si>
  <si>
    <t>LU0592217102</t>
  </si>
  <si>
    <t>db x-trackers MSCI Emerging Markets Materials TRN Index ETF</t>
  </si>
  <si>
    <t>LU0592217284</t>
  </si>
  <si>
    <t>db x-trackers MSCI Emerging Markets Telecommunication Services TRN Index ETF</t>
  </si>
  <si>
    <t>LU0592217367</t>
  </si>
  <si>
    <t>db x-trackers MSCI Emerging Markets Utilities TRN Index ETF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</si>
  <si>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</si>
  <si>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</si>
  <si>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</si>
  <si>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</si>
  <si>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</si>
  <si>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</si>
  <si>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</si>
  <si>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</si>
  <si>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</si>
  <si>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</si>
  <si>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</si>
  <si>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</si>
  <si>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iShares Barclays Capital Emerging Market Local Govt Bond</t>
  </si>
  <si>
    <t>iShares Dow Jones Europe Sustainability Screened</t>
  </si>
  <si>
    <t>iShares Dow Jones Global Sustainability Screened</t>
  </si>
  <si>
    <t>db x-trackers MSCI World Consumer Discretionary TRN Index ETF</t>
  </si>
  <si>
    <t>db x-trackers MSCI World Consumer Staples TRN Index ETF</t>
  </si>
  <si>
    <t>db x-trackers MSCI World Financials TRN Index ETF</t>
  </si>
  <si>
    <t>db x-trackers MSCI World Health Care TRN Index ETF</t>
  </si>
  <si>
    <t>db x-trackers MSCI World Information Technology TRN Index ETF</t>
  </si>
  <si>
    <t>db x-trackers MSCI World Telecommunication Services TRN Index ETF</t>
  </si>
  <si>
    <t>db x-trackers MSCI World Utilities TRN Index ETF</t>
  </si>
  <si>
    <t>db x-trackers MSCI World Energy TRN Index ETF</t>
  </si>
  <si>
    <t>db x-trackers MSCI World Industrials TRN Index ETF</t>
  </si>
  <si>
    <t>db x-trackers MSCI World Materials TRN Index ETF</t>
  </si>
  <si>
    <t>db x-trackers MSCI EFM Africa Top 50 Capped TRN Index ETF</t>
  </si>
  <si>
    <t>db x-trackers Russell Midcap Index ETF</t>
  </si>
  <si>
    <t>db x-trackers MSCI EM Eastern Europe 10/40 TRN Index ETF</t>
  </si>
  <si>
    <t>db x-trackers MSCI Malaysia TRN Index ETF</t>
  </si>
  <si>
    <t>db x-trackers MSCI Thailand TRN Index ETF</t>
  </si>
  <si>
    <t>db x-trackers MSCI India TRN Index ETF</t>
  </si>
  <si>
    <t>db x-trackers MSCI China TRN Index ETF</t>
  </si>
  <si>
    <t>db x-trackers MSCI Chile TRN Index ETF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</si>
  <si>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</si>
  <si>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</si>
  <si>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</si>
  <si>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</si>
  <si>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</si>
  <si>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</si>
  <si>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</si>
  <si>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</si>
  <si>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</si>
  <si>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</si>
  <si>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</si>
  <si>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</si>
  <si>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</si>
  <si>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</si>
  <si>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</si>
  <si>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</si>
  <si>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</si>
  <si>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</si>
  <si>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</si>
  <si>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</si>
  <si>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</si>
  <si>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</si>
  <si>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ComStage ETF CAC 40 Short GR</t>
  </si>
  <si>
    <t>CS ETF (IE) on EURO STOXX 50</t>
  </si>
  <si>
    <t>db x-trackers EURO STOXX 50 Short Daily ETF</t>
  </si>
  <si>
    <t>db x-trackers FTSE MIB Index ETF</t>
  </si>
  <si>
    <t>db x-trackers II Euro Interest Rate Volatility Total Return</t>
  </si>
  <si>
    <t>db x-trackers MSCI BRIC TRN Index ETF</t>
  </si>
  <si>
    <t>LU0589685956</t>
  </si>
  <si>
    <t>db x-trackers S&amp;P 500 Inverse Daily ETF</t>
  </si>
  <si>
    <t>EasyETF EURO STOXX 50 (C share)</t>
  </si>
  <si>
    <t>EURO STOXX 50 Distributing Source ETF</t>
  </si>
  <si>
    <t>EURO STOXX 50 Source ETF</t>
  </si>
  <si>
    <t xml:space="preserve">EURO STOXX Select Dividend 30 Source ETF </t>
  </si>
  <si>
    <t>HSBC MSCI Pacific ex Japan ETF</t>
  </si>
  <si>
    <t>iShares Markit iBoxx EURO Covered Bond</t>
  </si>
  <si>
    <t>iShares MSCI EM Latin America</t>
  </si>
  <si>
    <t>iShares MSCI Emerging Market Islamic</t>
  </si>
  <si>
    <t>iShares MSCI USA Islamic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</si>
  <si>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</si>
  <si>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</si>
  <si>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</si>
  <si>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</si>
  <si>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</si>
  <si>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</si>
  <si>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</si>
  <si>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Ossiam ETF Europe Minimum Variance NR</t>
  </si>
  <si>
    <t>RBS Market Access DAX Global Asia Index ETF</t>
  </si>
  <si>
    <t>RBS Market Access DAX global BRIC Index ETF</t>
  </si>
  <si>
    <t>STOXX 50 Source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</si>
  <si>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</si>
  <si>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</si>
  <si>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</si>
  <si>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</si>
  <si>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</si>
  <si>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</si>
  <si>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</si>
  <si>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</si>
  <si>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</si>
  <si>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</si>
  <si>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</si>
  <si>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</si>
  <si>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</si>
  <si>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</si>
  <si>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</si>
  <si>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</si>
  <si>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</si>
  <si>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</si>
  <si>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</si>
  <si>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</si>
  <si>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</si>
  <si>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 ETFs plc MSCI USA TRN Index SF-A</t>
  </si>
  <si>
    <t>UBS ETFs plc MSCI USA TRN Index SF-I</t>
  </si>
  <si>
    <t>UBS ETFs plc S&amp;P 500 TRN Index SF A</t>
  </si>
  <si>
    <t>UBS ETFs plc S&amp;P 500 TRN Index SF I</t>
  </si>
  <si>
    <t>UBS-ETF MSCI Japan A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</si>
  <si>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</si>
  <si>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</si>
  <si>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</si>
  <si>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</si>
  <si>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</si>
  <si>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</si>
  <si>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</si>
  <si>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</si>
  <si>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</si>
  <si>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</si>
  <si>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</si>
  <si>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</si>
  <si>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</si>
  <si>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</si>
  <si>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</si>
  <si>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</si>
  <si>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</si>
  <si>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</si>
  <si>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</si>
  <si>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</si>
  <si>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</si>
  <si>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</si>
  <si>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</si>
  <si>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</si>
  <si>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</si>
  <si>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</si>
  <si>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</si>
  <si>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</si>
  <si>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</si>
  <si>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</si>
  <si>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</si>
  <si>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</si>
  <si>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</si>
  <si>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</si>
  <si>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</si>
  <si>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</si>
  <si>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</si>
  <si>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</si>
  <si>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</si>
  <si>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Commodity Booster Euro Hedged ETC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</si>
  <si>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</si>
  <si>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</si>
  <si>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</si>
  <si>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</si>
  <si>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Monthly Short Brent Crude Oil Euro Hedged ETC</t>
  </si>
  <si>
    <t>db Monthly Short Gold Euro Hedged ETC</t>
  </si>
  <si>
    <t>db Brent Crude Oil Booster Euro Hedged ETC</t>
  </si>
  <si>
    <t>db Industrial Metals Euro Hedged ETC</t>
  </si>
  <si>
    <t>RBS Physical Gold ETC</t>
  </si>
  <si>
    <t>RBS Physical Gold ETC (Institutional Tranche)</t>
  </si>
  <si>
    <t>AMUNDI ETF MSCI EMU HIGH DIVIDEND</t>
  </si>
  <si>
    <t>AMUNDI ETF MSCI EUROPE BANKS</t>
  </si>
  <si>
    <t>AMUNDI ETF MSCI EUROPE CONSUMER STAPLES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</si>
  <si>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</si>
  <si>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</si>
  <si>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</si>
  <si>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</si>
  <si>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LEVERAGED EURO STOXX 50 DAILY</t>
  </si>
  <si>
    <t>AMUNDI ETF LEVERAGED MSCI EUROPE DAILY</t>
  </si>
  <si>
    <t>AMUNDI ETF MSCI EMU</t>
  </si>
  <si>
    <t>AMUNDI ETF MSCI EUROPE</t>
  </si>
  <si>
    <t>AMUNDI ETF MSCI GERMANY</t>
  </si>
  <si>
    <t>AMUNDI ETF MSCI WORLD EX EMU</t>
  </si>
  <si>
    <t>AMUNDI ETF SHORT DAX 30</t>
  </si>
  <si>
    <t>AMUNDI ETF SHORT EURO STOXX 50 DAILY</t>
  </si>
  <si>
    <t>AMUNDI ETF MSCI EUROPE IT</t>
  </si>
  <si>
    <t>AMUNDI ETF MSCI EUROPE MATERIALS</t>
  </si>
  <si>
    <t>AMUNDI ETF MSCI EUROPE TELECOM SERVICES</t>
  </si>
  <si>
    <t>AMUNDI ETF MSCI EUROPE UTILITIES</t>
  </si>
  <si>
    <t>AMUNDI ETF STOXX EUROPE 600</t>
  </si>
  <si>
    <t>AMUNDI ETF MSCI BRAZIL</t>
  </si>
  <si>
    <t>AMUNDI ETF MSCI EUROPE EX EMU</t>
  </si>
  <si>
    <t>AMUNDI ETF MSCI NORDIC</t>
  </si>
  <si>
    <t>AMUNDI ETF MSCI UK</t>
  </si>
  <si>
    <t>AMUNDI ETF REAL ESTATE REIT IEIF</t>
  </si>
  <si>
    <t>AMUNDI ETF MSCI EUROPE ENERGY</t>
  </si>
  <si>
    <t>ComStage ETF FR DAX</t>
  </si>
  <si>
    <t>Comstage ETF FR EURO STOXX 50</t>
  </si>
  <si>
    <t>AMUNDI ETF GREEN TECH LIVING PLANET</t>
  </si>
  <si>
    <t>AMUNDI ETF EURO STOXX SMALL CAP</t>
  </si>
  <si>
    <t>LU0653608454</t>
  </si>
  <si>
    <t>ETC Segment of Deutsche Börse Group</t>
  </si>
  <si>
    <t>Exchange Traded Commodities</t>
  </si>
  <si>
    <t>ETN Segment of Deutsche Börse Group</t>
  </si>
  <si>
    <t>Exchange Traded Notes</t>
  </si>
  <si>
    <t>XLM</t>
  </si>
  <si>
    <t>RBS Market Access MSCI Frontier Markets Index ETF</t>
  </si>
  <si>
    <t>RBS Market Access MSCI Emerging and Frontier Africa ex South Africa Index ETF</t>
  </si>
  <si>
    <t>RBS Market Access MSCI GCC Countries ex Saudi Arabia Top 50 Capped Index ETF</t>
  </si>
  <si>
    <t>RBS Market Access MSCI Brazil (ADR) EUR Hedged Index ETF</t>
  </si>
  <si>
    <t>RBS Market Access MSCI EM LatAm (Brazil ADR) EUR Hedged Index ETF</t>
  </si>
  <si>
    <t>LU0667622384</t>
  </si>
  <si>
    <t>LU0667622541</t>
  </si>
  <si>
    <t>LU0667622467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</si>
  <si>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</si>
  <si>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</si>
  <si>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</si>
  <si>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</si>
  <si>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</si>
  <si>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</si>
  <si>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</si>
  <si>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</si>
  <si>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</si>
  <si>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</si>
  <si>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</si>
  <si>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</si>
  <si>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</si>
  <si>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</si>
  <si>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</si>
  <si>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</si>
  <si>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</si>
  <si>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</si>
  <si>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</si>
  <si>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</si>
  <si>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</si>
  <si>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</si>
  <si>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</si>
  <si>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</si>
  <si>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</si>
  <si>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</si>
  <si>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</si>
  <si>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</si>
  <si>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</si>
  <si>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</si>
  <si>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</si>
  <si>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</si>
  <si>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</si>
  <si>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</si>
  <si>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</si>
  <si>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</si>
  <si>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</si>
  <si>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</si>
  <si>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</si>
  <si>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</si>
  <si>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</si>
  <si>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</si>
  <si>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db x-trackers CAC 40 Short Daily ETF</t>
  </si>
  <si>
    <t>db x-trackers Currency Carry ETF (EUR)</t>
  </si>
  <si>
    <t>db x-trackers Currency Momentum ETF (EUR)</t>
  </si>
  <si>
    <t>db x-trackers Currency Returns ETF (EUR)</t>
  </si>
  <si>
    <t>db x-trackers Currency Valuation ETF (EUR)</t>
  </si>
  <si>
    <t>db x-trackers db commodity booster DJ-UBSCI ETF (EUR)</t>
  </si>
  <si>
    <t>db x-trackers db commodity booster Light Energy Benchmark ETF (EUR)</t>
  </si>
  <si>
    <t>db x-trackers db Hedge Fund Index ETF (EUR)</t>
  </si>
  <si>
    <t>db x-trackers DBLCI - OY Balanced ETF (EUR)</t>
  </si>
  <si>
    <t>db x-trackers FTSE 100 Short Daily ETF</t>
  </si>
  <si>
    <t>db x-trackers HSI Short Daily ETF</t>
  </si>
  <si>
    <t>db x-trackers II Emerging Markets Liquid Eurobond Index ETF (EUR)</t>
  </si>
  <si>
    <t>db x-trackers II EONIA Total Return Index ETF</t>
  </si>
  <si>
    <t>db x-trackers II Euro Interest Rates Volatility Short Daily TR Index ETF</t>
  </si>
  <si>
    <t>db x-trackers II FED Funds Effective Rate TR Index ETF</t>
  </si>
  <si>
    <t>db x-trackers II iBoxx € Germany 1-3 TR Index ETF</t>
  </si>
  <si>
    <t>db x-trackers II iBoxx € Germany Covered TR Index ETF</t>
  </si>
  <si>
    <t>db x-trackers II iBoxx € Germany TR Index ETF</t>
  </si>
  <si>
    <t>db x-trackers II iBoxx € Liquid Corporate 100 Financials Sub-index Total Return ETF</t>
  </si>
  <si>
    <t>db x-trackers II iBoxx € Liquid Corporate 100 Non-Financials Sub-index Total Return ETF</t>
  </si>
  <si>
    <t>db x-trackers II iBoxx € Liquid Corporate 100 TR Index ETF</t>
  </si>
  <si>
    <t>db x-trackers II iBoxx € Sovereigns Eurozone AAA TR Index ETF</t>
  </si>
  <si>
    <t>db x-trackers II iBoxx € Sovereigns Eurozone Yield Plus TR Index ETF</t>
  </si>
  <si>
    <t>db x-trackers II iBoxx Global Inflation-Linked TR Index ETF (EUR)</t>
  </si>
  <si>
    <t>db x-trackers II iTraxx Crossover 5-year Short TR Index ETF</t>
  </si>
  <si>
    <t>db x-trackers II iTraxx Europe 5-year Short Daily TR Index ETF</t>
  </si>
  <si>
    <t>db x-trackers II iTraxx Europe Senior Financials 5-year Short Daily TR Index ETF</t>
  </si>
  <si>
    <t>db x-trackers II iTraxx Europe Senior Financials 5-year TR Index ETF</t>
  </si>
  <si>
    <t>db x-trackers II iTraxx Europe Subordinated Financials 5- year Short Daily TR Index ETF</t>
  </si>
  <si>
    <t>db x-trackers II iTraxx Europe Subordinated Financials 5-year TR Index ETF</t>
  </si>
  <si>
    <t>db x-trackers II iTraxx HiVol 5-year Short TR Index ETF</t>
  </si>
  <si>
    <t>db x-trackers II Short iBoxx € Sovereigns Eurozone Daily Total Return Index ETF</t>
  </si>
  <si>
    <t>db x-trackers Portfolio TR Index ETF</t>
  </si>
  <si>
    <t>db x-trackers S&amp;P 500 Euro Hedged ETF</t>
  </si>
  <si>
    <t>db x-trackers S&amp;P CNX Nifty ETF (Indien)</t>
  </si>
  <si>
    <t>db x-trackers S&amp;P Europe 350 Shariah Index ETF</t>
  </si>
  <si>
    <t>db x-trackers ShortDAX Daily ETF</t>
  </si>
  <si>
    <t>db x-trackers STOXX Europe Christian Index ETF (DR)</t>
  </si>
  <si>
    <t xml:space="preserve">AMUNDI ETF CAC 40 ( C ) </t>
  </si>
  <si>
    <t>AMUNDI ETF COMMODITIES S&amp;P GSCI (LE) ( C )</t>
  </si>
  <si>
    <t>AMUNDI ETF COMMODITIES S&amp;P GSCI AGRICULTURE ( C )</t>
  </si>
  <si>
    <t>AMUNDI ETF COMMODITIES S&amp;P GSCI METALS ( C )</t>
  </si>
  <si>
    <t>AMUNDI ETF COMMODITIES S&amp;P GSCI NON ENERGY ( C )</t>
  </si>
  <si>
    <t>AMUNDI ETF EONIA ( C )</t>
  </si>
  <si>
    <t>AMUNDI ETF EURO CORPORATE EX FINANCIALS IBOXX ( C )</t>
  </si>
  <si>
    <t>AMUNDI ETF EURO CORPORATE FINANCIALS IBOXX ( C )</t>
  </si>
  <si>
    <t>AMUNDI ETF EURO CORPORATES ( C )</t>
  </si>
  <si>
    <t>AMUNDI ETF EURO INFLATION ( C )</t>
  </si>
  <si>
    <t>AMUNDI ETF EURO STOXX 50 ( C )</t>
  </si>
  <si>
    <t>AMUNDI ETF LEVERAGED MSCI USA DAILY - EUR</t>
  </si>
  <si>
    <t>AMUNDI ETF MSCI CHINA - EUR</t>
  </si>
  <si>
    <t>AMUNDI ETF MSCI EASTERN EUROPE EX RUSSIA - EUR</t>
  </si>
  <si>
    <t>AMUNDI ETF MSCI EMERGING MARKETS - EUR</t>
  </si>
  <si>
    <t>AMUNDI ETF MSCI EUROPE CONSUMER DISCRETIONARY</t>
  </si>
  <si>
    <t>AMUNDI ETF MSCI INDIA - EUR</t>
  </si>
  <si>
    <t>AMUNDI ETF MSCI JAPAN - EUR</t>
  </si>
  <si>
    <t>AMUNDI ETF MSCI PACIFIC EX JAPAN -  EUR</t>
  </si>
  <si>
    <t>AMUNDI ETF MSCI SWITZERLAND - EUR</t>
  </si>
  <si>
    <t>AMUNDI ETF MSCI USA - EUR</t>
  </si>
  <si>
    <t>AMUNDI ETF MSCI WORLD ENERGY - EUR</t>
  </si>
  <si>
    <t>AMUNDI ETF MSCI WORLD EX EUROPE - EUR</t>
  </si>
  <si>
    <t>AMUNDI ETF MSCI WORLD FINANCIALS - EUR</t>
  </si>
  <si>
    <t>AMUNDI ETF NASDAQ-100 - EUR</t>
  </si>
  <si>
    <t>AMUNDI ETF S&amp;P 500 - EUR</t>
  </si>
  <si>
    <t>ComStage ETF Commerzbank FED Funds Effective Rate TR</t>
  </si>
  <si>
    <t>LU0650624025</t>
  </si>
  <si>
    <t>ComStage ETF F.A.Z. Index</t>
  </si>
  <si>
    <t xml:space="preserve">THE ROYAL BANK OF SCOTLAND PLC          </t>
  </si>
  <si>
    <t>LU0635178014</t>
  </si>
  <si>
    <t>ComStage ETF MSCI Emerging Markets TRN</t>
  </si>
  <si>
    <t>ComStage ETF Nasdaq-100</t>
  </si>
  <si>
    <t>ComStage ETF NYSE Arca Gold BUGS</t>
  </si>
  <si>
    <t>ComStage ETF SPI TR</t>
  </si>
  <si>
    <t>db x-trackers II Global Sovereign Index ETF</t>
  </si>
  <si>
    <t>ETFX DAX 2x Long Fund (LevDAX x2)</t>
  </si>
  <si>
    <t>ETFX DAX 2x Short Fund (ShortDAX x2)</t>
  </si>
  <si>
    <t>ETFX DJ-UBS All Commodities Forward 3 Month Fund</t>
  </si>
  <si>
    <t>ETFX Russell 2000 US Small Cap Fund</t>
  </si>
  <si>
    <t>iShares eb.rexx Money Market (DE)</t>
  </si>
  <si>
    <t>IE00B6YX5B26</t>
  </si>
  <si>
    <t>SPDR S&amp;P Emerging Markets Dividend ETF</t>
  </si>
  <si>
    <t>IE00B6YX5D40</t>
  </si>
  <si>
    <t>SPDR S&amp;P US Dividend Aristocrats ETF</t>
  </si>
  <si>
    <t>IE00B6VS8T94</t>
  </si>
  <si>
    <t>UBS-ETF MSCI ACWI Risk Weighted A</t>
  </si>
  <si>
    <t>IE00B6VTQH62</t>
  </si>
  <si>
    <t>UBS-ETF MSCI ACWI Risk Weighted I</t>
  </si>
  <si>
    <t>LU0671493277</t>
  </si>
  <si>
    <t>UBS-ETF MSCI EMU Small Cap A</t>
  </si>
  <si>
    <t>LU0671493434</t>
  </si>
  <si>
    <t>UBS-ETF MSCI EMU Small Cap I</t>
  </si>
  <si>
    <t>LU0665646658</t>
  </si>
  <si>
    <t>UBS-ETF MSCI Europe Infrastructure A</t>
  </si>
  <si>
    <t>LU0665646815</t>
  </si>
  <si>
    <t>UBS-ETF MSCI Europe Infrastructure I</t>
  </si>
  <si>
    <t>LU0665646062</t>
  </si>
  <si>
    <t>UBS-ETF MSCI Japan Infrastructure A</t>
  </si>
  <si>
    <t>LU0665646229</t>
  </si>
  <si>
    <t>UBS-ETF MSCI Japan Infrastructure I</t>
  </si>
  <si>
    <t>LU0671492899</t>
  </si>
  <si>
    <t>UBS-ETF STOXX Global Rare Earth A</t>
  </si>
  <si>
    <t>LU0671493194</t>
  </si>
  <si>
    <t>UBS-ETF STOXX Global Rare Earth I</t>
  </si>
  <si>
    <t>DE000A1L9YY1</t>
  </si>
  <si>
    <t>db Commodity Risk Balanced Euro Hedged ETC</t>
  </si>
  <si>
    <t>DE000A1L9YN4</t>
  </si>
  <si>
    <t>db Monthly Leveraged Brent Crude Oil ETC (EUR)</t>
  </si>
  <si>
    <t>DE000A1L9YR5</t>
  </si>
  <si>
    <t>db Monthly Leveraged Gold ETC (EUR)</t>
  </si>
  <si>
    <t>DE000A1L9YQ7</t>
  </si>
  <si>
    <t>db Monthly Leveraged Natural Gas ETC (EUR)</t>
  </si>
  <si>
    <t>DE000A1L9YS3</t>
  </si>
  <si>
    <t>db Monthly Leveraged Silver ETC (EUR)</t>
  </si>
  <si>
    <t>DE000A1L9YP9</t>
  </si>
  <si>
    <t>db Monthly Leveraged WTI Crude Oil ETC (EUR)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</si>
  <si>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</si>
  <si>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</si>
  <si>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</si>
  <si>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</si>
  <si>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</si>
  <si>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</si>
  <si>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</si>
  <si>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</si>
  <si>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</si>
  <si>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</si>
  <si>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DE000A1L9YM6</t>
  </si>
  <si>
    <t>db Strom ETC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</si>
  <si>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</si>
  <si>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</si>
  <si>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</si>
  <si>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</si>
  <si>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</si>
  <si>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</si>
  <si>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</si>
  <si>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</si>
  <si>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</si>
  <si>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</si>
  <si>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</si>
  <si>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</si>
  <si>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</si>
  <si>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</si>
  <si>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</si>
  <si>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 Oil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</si>
  <si>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</si>
  <si>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</si>
  <si>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</si>
  <si>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</si>
  <si>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</si>
  <si>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</si>
  <si>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Aluminium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</si>
  <si>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</si>
  <si>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</si>
  <si>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</si>
  <si>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</si>
  <si>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</si>
  <si>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</si>
  <si>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Heating Oil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</si>
  <si>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</si>
  <si>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</si>
  <si>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</si>
  <si>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</si>
  <si>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</si>
  <si>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</si>
  <si>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</si>
  <si>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</si>
  <si>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</si>
  <si>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</si>
  <si>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</si>
  <si>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Short Zinc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</si>
  <si>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</si>
  <si>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</si>
  <si>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</si>
  <si>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</si>
  <si>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</si>
  <si>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</si>
  <si>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</si>
  <si>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</si>
  <si>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</si>
  <si>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</si>
  <si>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</si>
  <si>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</si>
  <si>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</si>
  <si>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</si>
  <si>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</si>
  <si>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</si>
  <si>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</si>
  <si>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</si>
  <si>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</si>
  <si>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</si>
  <si>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</si>
  <si>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</si>
  <si>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</si>
  <si>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</si>
  <si>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</si>
  <si>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</si>
  <si>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</si>
  <si>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</si>
  <si>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</si>
  <si>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</si>
  <si>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</si>
  <si>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</si>
  <si>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</si>
  <si>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</si>
  <si>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</si>
  <si>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</si>
  <si>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</si>
  <si>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</si>
  <si>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</si>
  <si>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</si>
  <si>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</si>
  <si>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</si>
  <si>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</si>
  <si>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</si>
  <si>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</si>
  <si>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</si>
  <si>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</si>
  <si>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</si>
  <si>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</si>
  <si>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</si>
  <si>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</si>
  <si>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</si>
  <si>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</si>
  <si>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</si>
  <si>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</si>
  <si>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</si>
  <si>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</si>
  <si>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</si>
  <si>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SPDR Barclays Capital 1-3 Year Euro Government Bond ETF</t>
  </si>
  <si>
    <t>IE00B6YX5F63</t>
  </si>
  <si>
    <t>MSCI Emerging Markets Source ETF</t>
  </si>
  <si>
    <t>DE000A1JM6G3</t>
  </si>
  <si>
    <t>S&amp;P 500 Source ETF</t>
  </si>
  <si>
    <t>DE000A1JM6F5</t>
  </si>
  <si>
    <t>db x-trackers II iBoxx € Germany Covered 1-3 Total Return Index ETF</t>
  </si>
  <si>
    <t>LU0548059699</t>
  </si>
  <si>
    <t>db x-trackers II iBoxx € Sovereigns Eurozone Total Return Index ETF</t>
  </si>
  <si>
    <t>LU0643975591</t>
  </si>
  <si>
    <t>LU0643975161</t>
  </si>
  <si>
    <t>AMUNDI ETF MSCI WORLD</t>
  </si>
  <si>
    <t>FR0010756098</t>
  </si>
  <si>
    <t>AMUNDI ETF MSCI EM LATIN AMERICA</t>
  </si>
  <si>
    <t>FR0011020973</t>
  </si>
  <si>
    <t>AMUNDI ETF MSCI EM ASIA</t>
  </si>
  <si>
    <t>FR0011020965</t>
  </si>
  <si>
    <t>AMUNDI ETF MSCI SPAIN</t>
  </si>
  <si>
    <t>FR0010655746</t>
  </si>
  <si>
    <t>LU0667622111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</si>
  <si>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</si>
  <si>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</si>
  <si>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</si>
  <si>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</si>
  <si>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</si>
  <si>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</si>
  <si>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</si>
  <si>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</si>
  <si>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</si>
  <si>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</si>
  <si>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</si>
  <si>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</si>
  <si>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</si>
  <si>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</si>
  <si>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</si>
  <si>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</si>
  <si>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</si>
  <si>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</si>
  <si>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</si>
  <si>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</si>
  <si>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</si>
  <si>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</si>
  <si>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</si>
  <si>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</si>
  <si>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</si>
  <si>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</si>
  <si>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</si>
  <si>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</si>
  <si>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</si>
  <si>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</si>
  <si>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</si>
  <si>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</si>
  <si>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db x-trackers II Sterling Cash ETF</t>
  </si>
  <si>
    <t>Lyxor ETF FTSE ATHEX 20</t>
  </si>
  <si>
    <t>RBS Market Access CTA Index ETF - USD</t>
  </si>
  <si>
    <t>UBS-ETF MSCI World A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</si>
  <si>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</si>
  <si>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</si>
  <si>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</si>
  <si>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</si>
  <si>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</si>
  <si>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</si>
  <si>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</si>
  <si>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</si>
  <si>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</si>
  <si>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</si>
  <si>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</si>
  <si>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</si>
  <si>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</si>
  <si>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</si>
  <si>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</si>
  <si>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</si>
  <si>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</si>
  <si>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</si>
  <si>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</si>
  <si>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</si>
  <si>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</si>
  <si>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</si>
  <si>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</si>
  <si>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</si>
  <si>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</si>
  <si>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</si>
  <si>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</si>
  <si>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</si>
  <si>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</si>
  <si>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</si>
  <si>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</si>
  <si>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</si>
  <si>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</si>
  <si>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RBS Market Access CTA Index ETF - EUR hedged</t>
  </si>
  <si>
    <t>LU0712092450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</si>
  <si>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</si>
  <si>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</si>
  <si>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</si>
  <si>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</si>
  <si>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</si>
  <si>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</si>
  <si>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</si>
  <si>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</si>
  <si>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</si>
  <si>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</si>
  <si>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</si>
  <si>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</si>
  <si>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</si>
  <si>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</si>
  <si>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</si>
  <si>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</si>
  <si>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</si>
  <si>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</si>
  <si>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</si>
  <si>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</si>
  <si>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</si>
  <si>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</si>
  <si>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</si>
  <si>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</si>
  <si>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</si>
  <si>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</si>
  <si>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</si>
  <si>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</si>
  <si>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</si>
  <si>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</si>
  <si>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</si>
  <si>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</si>
  <si>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</si>
  <si>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</si>
  <si>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</si>
  <si>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</si>
  <si>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</si>
  <si>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</si>
  <si>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</si>
  <si>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</si>
  <si>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</si>
  <si>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DB ETC</t>
  </si>
  <si>
    <t>iPath</t>
  </si>
  <si>
    <t>iPath ETNs</t>
  </si>
  <si>
    <t>RBS ETNs</t>
  </si>
  <si>
    <t>Nomura Voltage Mid-Term Source ETF</t>
  </si>
  <si>
    <t>DE000A1JQQZ6</t>
  </si>
  <si>
    <t>db x-trackers II iTraxx Europe 5-year 2x Daily Total Return Index ETF</t>
  </si>
  <si>
    <t>db x-trackers II iTraxx Europe 5-year 2x Short Daily Total Return Index ETF</t>
  </si>
  <si>
    <t>LU0613541589</t>
  </si>
  <si>
    <t>db x-trackers II iTraxx Crossover 5-year 2x Daily Total Return Index ETF</t>
  </si>
  <si>
    <t>db x-trackers II iTraxx Crossover 5-year 2x Short Daily Total Return Index ETF</t>
  </si>
  <si>
    <t>LU0613541662</t>
  </si>
  <si>
    <t>db x-trackers II iBoxx € Sovereigns Eurozone 1-3 Total Return Index ETF</t>
  </si>
  <si>
    <t>LU0614173549</t>
  </si>
  <si>
    <t>db x-trackers II iBoxx € Sovereigns Eurozone 3-5 Total Return Index ETF</t>
  </si>
  <si>
    <t>LU0614173895</t>
  </si>
  <si>
    <t xml:space="preserve">db x-trackers II Global Sovereign Index ETF     </t>
  </si>
  <si>
    <t>LU0690964092</t>
  </si>
  <si>
    <t>iShares Barclays Capital US Aggregate Bond</t>
  </si>
  <si>
    <t>DE000A1JNCQ2</t>
  </si>
  <si>
    <t>Lyxor ETF S&amp;P GSCI Inverse Agriculture &amp; Livestock 1 Month Forward</t>
  </si>
  <si>
    <t>LU0692027138</t>
  </si>
  <si>
    <t>Lyxor ETF S&amp;P GSCI Agriculture &amp; Livestock 3 Month Forward</t>
  </si>
  <si>
    <t>LU0692028375</t>
  </si>
  <si>
    <t>Lyxor ETF S&amp;P GSCI Inverse Industrial Metals 1 Month Forward</t>
  </si>
  <si>
    <t>LU0692029423</t>
  </si>
  <si>
    <t>Lyxor ETF S&amp;P GSCI Industrial Metals 3 Month Forward</t>
  </si>
  <si>
    <t>LU0692030603</t>
  </si>
  <si>
    <t>Lyxor ETF Russell 2000</t>
  </si>
  <si>
    <t>FR0011119221</t>
  </si>
  <si>
    <t>Lyxor ETF Russell 1000 Value</t>
  </si>
  <si>
    <t>FR0011119197</t>
  </si>
  <si>
    <t>Lyxor ETF Russell 1000 Growth</t>
  </si>
  <si>
    <t>FR0011119148</t>
  </si>
  <si>
    <t>Lyxor ETF MSCI All Country World</t>
  </si>
  <si>
    <t>FR0011079466</t>
  </si>
  <si>
    <t>Lyxor ETF MSCI Indonesia</t>
  </si>
  <si>
    <t>FR0011067511</t>
  </si>
  <si>
    <t>Lyxor ETF Thailand (SET50 Net TR)</t>
  </si>
  <si>
    <t>FR0011067529</t>
  </si>
  <si>
    <t>db x-trackers ATX ETF</t>
  </si>
  <si>
    <t>LU0659579063</t>
  </si>
  <si>
    <t>db x-trackers S&amp;P 500 Equal Weight ETF</t>
  </si>
  <si>
    <t>LU0659579493</t>
  </si>
  <si>
    <t>SPDR S&amp;P 400 US Mid Cap ETF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</si>
  <si>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</si>
  <si>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</si>
  <si>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</si>
  <si>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</si>
  <si>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</si>
  <si>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</si>
  <si>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</si>
  <si>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</si>
  <si>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</si>
  <si>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</si>
  <si>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</si>
  <si>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</si>
  <si>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</si>
  <si>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</si>
  <si>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</si>
  <si>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</si>
  <si>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</si>
  <si>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</si>
  <si>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</si>
  <si>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</si>
  <si>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</si>
  <si>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</si>
  <si>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</si>
  <si>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</si>
  <si>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</si>
  <si>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</si>
  <si>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</si>
  <si>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</si>
  <si>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</si>
  <si>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</si>
  <si>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</si>
  <si>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</si>
  <si>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</si>
  <si>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</si>
  <si>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</si>
  <si>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</si>
  <si>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</si>
  <si>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</si>
  <si>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</si>
  <si>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UBS (Irl) ETF plc - MSCI USA Infrastructure (USD) A-dis</t>
  </si>
  <si>
    <t>IE00B6RPTB32</t>
  </si>
  <si>
    <t>UBS (Irl) ETF plc - MSCI USA Infrastructure (USD) I-dis</t>
  </si>
  <si>
    <t>IE00B6T8VP86</t>
  </si>
  <si>
    <t>SPDR Barclays Capital Euro High Yield Bond ETF</t>
  </si>
  <si>
    <t>IE00B6YX5M31</t>
  </si>
  <si>
    <t>ComStage ETF MSCI Emerging Markets Leveraged 2x Daily TRN</t>
  </si>
  <si>
    <t>LU0675401409</t>
  </si>
  <si>
    <t>UBS-ETF Barclays Capital US 1-3 Year Treasury Bond A</t>
  </si>
  <si>
    <t>LU0721552544</t>
  </si>
  <si>
    <t>UBS-ETF Barclays Capital US 3-5 Year Treasury Bond A</t>
  </si>
  <si>
    <t>LU0721552627</t>
  </si>
  <si>
    <t>UBS-ETF Barclays Capital US 5-7 Year Treasury Bond A</t>
  </si>
  <si>
    <t>LU0721552890</t>
  </si>
  <si>
    <t>UBS-ETF Barclays Capital US 7-10 Year Treasury Bond A</t>
  </si>
  <si>
    <t>LU0721552973</t>
  </si>
  <si>
    <t>UBS-ETF Markit iBoxx EUR Germany 1-3 A</t>
  </si>
  <si>
    <t>LU0721553351</t>
  </si>
  <si>
    <t>UBS-ETF Markit iBoxx EUR Germany 3-5 A</t>
  </si>
  <si>
    <t>LU0721553435</t>
  </si>
  <si>
    <t>UBS-ETF Markit iBoxx EUR Germany 5-10 A</t>
  </si>
  <si>
    <t>LU0721553518</t>
  </si>
  <si>
    <t>UBS-ETF Markit iBoxx EUR Germany 7-10 A</t>
  </si>
  <si>
    <t>LU0721553609</t>
  </si>
  <si>
    <t>UBS-ETF Markit iBoxx EUR Liquid Corporates A</t>
  </si>
  <si>
    <t>LU0721553864</t>
  </si>
  <si>
    <t>UBS ETFs plc - MSCI USA Growth TRN Index SF I-acc (USD)</t>
  </si>
  <si>
    <t>IE00B4X9WC78</t>
  </si>
  <si>
    <t>UBS ETFs plc - MSCI USA Growth TRN Index SF A-acc (USD)</t>
  </si>
  <si>
    <t>IE00B5ST4671</t>
  </si>
  <si>
    <t>UBS ETFs plc - MSCI EMU Growth TRN Index SF, A-acc (EUR)</t>
  </si>
  <si>
    <t>IE00B4MFJH03</t>
  </si>
  <si>
    <t>SPDR FTSE UK All Share ETF</t>
  </si>
  <si>
    <t>IE00B7452L46</t>
  </si>
  <si>
    <t>SPDR S&amp;P Euro Dividend Aristocrats ETF</t>
  </si>
  <si>
    <t>IE00B5M1WJ87</t>
  </si>
  <si>
    <t>SPDR S&amp;P UK Dividend Aristocrats ETF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</si>
  <si>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</si>
  <si>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</si>
  <si>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</si>
  <si>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</si>
  <si>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</si>
  <si>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</si>
  <si>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</si>
  <si>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</si>
  <si>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</si>
  <si>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</si>
  <si>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</si>
  <si>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</si>
  <si>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</si>
  <si>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</si>
  <si>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</si>
  <si>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</si>
  <si>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</si>
  <si>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</si>
  <si>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</si>
  <si>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</si>
  <si>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</si>
  <si>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</si>
  <si>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</si>
  <si>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</si>
  <si>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</si>
  <si>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</si>
  <si>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</si>
  <si>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</si>
  <si>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</si>
  <si>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</si>
  <si>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</si>
  <si>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</si>
  <si>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</si>
  <si>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</si>
  <si>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</si>
  <si>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</si>
  <si>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</si>
  <si>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</si>
  <si>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</si>
  <si>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</si>
  <si>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</si>
  <si>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</si>
  <si>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</si>
  <si>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</si>
  <si>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</si>
  <si>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</si>
  <si>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</si>
  <si>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</si>
  <si>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</si>
  <si>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</si>
  <si>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</si>
  <si>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</si>
  <si>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</si>
  <si>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</si>
  <si>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</si>
  <si>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</si>
  <si>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</si>
  <si>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</si>
  <si>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</si>
  <si>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ETFS Leveraged Corn</t>
  </si>
  <si>
    <t>Ossiam ETF Emerging Markets Minimum Variance NR (EUR share class)</t>
  </si>
  <si>
    <t>LU0705291903</t>
  </si>
  <si>
    <t>Ossiam ETF Emerging Markets Minimum Variance NR (USD shares class)</t>
  </si>
  <si>
    <t>LU0705291812</t>
  </si>
  <si>
    <t>db x-trackers II iBOXX € Germany 3-5 TRI ETF</t>
  </si>
  <si>
    <t>LU0613540854</t>
  </si>
  <si>
    <t>db x-trackers II iBOXX € Sovereigns Eurozone AAA 1-3 TRI ETF</t>
  </si>
  <si>
    <t>LU0613540938</t>
  </si>
  <si>
    <t>SPDR S&amp;P 500 ETF</t>
  </si>
  <si>
    <t>IE00B6YX5C33</t>
  </si>
  <si>
    <t>Lyxor ETF EUROMTS AAA Macro Weighted Government 1-3Y</t>
  </si>
  <si>
    <t>FR0011146315</t>
  </si>
  <si>
    <t>Lyxor ETF EUROMTS AAA Macro Weighted Government 3-5Y</t>
  </si>
  <si>
    <t>FR0011146349</t>
  </si>
  <si>
    <t>Lyxor ETF EUROMTS AAA Macro Weighted Government 5-7Y</t>
  </si>
  <si>
    <t>FR0011146356</t>
  </si>
  <si>
    <t>MSCI Europe Value Source ETF</t>
  </si>
  <si>
    <t>IE00B3LK4Z20</t>
  </si>
  <si>
    <t>Lyxor ETF Broad Commodities Momentum TR</t>
  </si>
  <si>
    <t>LU0721447596</t>
  </si>
  <si>
    <t>Lyxor ETF Broad Commodities Optimix TR</t>
  </si>
  <si>
    <t>LU0721447919</t>
  </si>
  <si>
    <t>Lyxor ETF S&amp;P GSCI Aggregate 3 Month Forward</t>
  </si>
  <si>
    <t>LU0721447083</t>
  </si>
  <si>
    <t>Lyxor ETF S&amp;P GSCI Aggregate Inverse 1 Month Forward</t>
  </si>
  <si>
    <t>LU0721446606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</si>
  <si>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</si>
  <si>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</si>
  <si>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</si>
  <si>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</si>
  <si>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</si>
  <si>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</si>
  <si>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</si>
  <si>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</si>
  <si>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</si>
  <si>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</si>
  <si>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</si>
  <si>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</si>
  <si>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</si>
  <si>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</si>
  <si>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</si>
  <si>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</si>
  <si>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</si>
  <si>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</si>
  <si>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</si>
  <si>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</si>
  <si>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</si>
  <si>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</si>
  <si>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</si>
  <si>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</si>
  <si>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</si>
  <si>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</si>
  <si>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</si>
  <si>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</si>
  <si>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</si>
  <si>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</si>
  <si>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</si>
  <si>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</si>
  <si>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</si>
  <si>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</si>
  <si>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</si>
  <si>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</si>
  <si>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</si>
  <si>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</si>
  <si>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</si>
  <si>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</si>
  <si>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</si>
  <si>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</si>
  <si>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</si>
  <si>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</si>
  <si>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</si>
  <si>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</si>
  <si>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</si>
  <si>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</si>
  <si>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</si>
  <si>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</si>
  <si>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AMUNDI ETF  GOVT BOND EUROMTS BROAD INVESTMENT GRADE</t>
  </si>
  <si>
    <t>AMUNDI ETF  GOVT BOND EUROMTS BROAD INVESTMENT GRADE 10-15</t>
  </si>
  <si>
    <t>AMUNDI ETF  GOVT BOND EUROMTS BROAD INVESTMENT GRADE 1-3</t>
  </si>
  <si>
    <t>AMUNDI ETF  GOVT BOND EUROMTS BROAD INVESTMENT GRADE 3-5</t>
  </si>
  <si>
    <t>AMUNDI ETF  GOVT BOND EUROMTS BROAD INVESTMENT GRADE 5-7</t>
  </si>
  <si>
    <t>AMUNDI ETF  GOVT BOND EUROMTS BROAD INVESTMENT GRADE 7-10</t>
  </si>
  <si>
    <t>AMUNDI ETF CASH 3 MONTHS  EUROMTS INVESTMENT GRADE</t>
  </si>
  <si>
    <t>AMUNDI ETF GOVT BOND HIGHEST RATED EUROMTS INVESTMENT GRADE</t>
  </si>
  <si>
    <t>AMUNDI ETF GOVT BOND LOWEST RATED EUROMTS INVESTMENT GRADE</t>
  </si>
  <si>
    <t>AMUNDI ETF SHORT  GOVT BOND EUROMTS BROAD INVESTMENT GRADE</t>
  </si>
  <si>
    <t>AMUNDI ETF SHORT  GOVT BOND EUROMTS BROAD INVESTMENT GRADE 10-15</t>
  </si>
  <si>
    <t>AMUNDI ETF SHORT  GOVT BOND EUROMTS BROAD INVESTMENT GRADE 1-3</t>
  </si>
  <si>
    <t>AMUNDI ETF SHORT  GOVT BOND EUROMTS BROAD INVESTMENT GRADE 3-5</t>
  </si>
  <si>
    <t>AMUNDI ETF SHORT  GOVT BOND EUROMTS BROAD INVESTMENT GRADE 5-7</t>
  </si>
  <si>
    <t>AMUNDI ETF SHORT  GOVT BOND EUROMTS BROAD INVESTMENT GRADE 7-10</t>
  </si>
  <si>
    <t>db x-trackers Stoxx® Europe 600 Banks ETF</t>
  </si>
  <si>
    <t>db x-trackers Stoxx® Europe 600 Banks Short Daily ETF</t>
  </si>
  <si>
    <t>db x-trackers Stoxx® Europe 600 Basic Resources ETF</t>
  </si>
  <si>
    <t>db x-trackers Stoxx® Europe 600 Basic Resources Short Daily ETF</t>
  </si>
  <si>
    <t>db x-trackers Stoxx® Europe 600 ETF</t>
  </si>
  <si>
    <t>db x-trackers Stoxx® Europe 600 Food &amp; Beverage ETF</t>
  </si>
  <si>
    <t>db x-trackers Stoxx® Europe 600 Health Care ETF</t>
  </si>
  <si>
    <t>db x-trackers Stoxx® Europe 600 Health Care Short Daily ETF</t>
  </si>
  <si>
    <t>db x-trackers Stoxx® Europe 600 Industrial Goods ETF</t>
  </si>
  <si>
    <t>db x-trackers Stoxx® Europe 600 Industrial Goods Short Daily ETF</t>
  </si>
  <si>
    <t>db x-trackers Stoxx® Europe 600 Insurance ETF</t>
  </si>
  <si>
    <t>db x-trackers Stoxx® Europe 600 Insurance Short Daily ETF</t>
  </si>
  <si>
    <t>db x-trackers Stoxx® Europe 600 Oil &amp; Gas ETF</t>
  </si>
  <si>
    <t>db x-trackers Stoxx® Europe 600 Oil &amp; Gas Short Daily ETF</t>
  </si>
  <si>
    <t>db x-trackers Stoxx® Europe 600 Technology ETF</t>
  </si>
  <si>
    <t>db x-trackers Stoxx® Europe 600 Technology Short Daily ETF</t>
  </si>
  <si>
    <t>db x-trackers Stoxx® Europe 600 Telecommunications ETF</t>
  </si>
  <si>
    <t>db x-trackers Stoxx® Europe 600 Telecommunications Short Daily ETF</t>
  </si>
  <si>
    <t>db x-trackers Stoxx® Europe 600 Utilities ETF</t>
  </si>
  <si>
    <t>db x-trackers Stoxx® Europe 600 Utilities Short Daily ETF</t>
  </si>
  <si>
    <t>iShares Dow Jones Eurozone Sustainability Screened (DE)</t>
  </si>
  <si>
    <t>iShares MSCI ACWI</t>
  </si>
  <si>
    <t>DE000A1JS9A4</t>
  </si>
  <si>
    <t>iShares S&amp;P Commodity Producers Agribusiness</t>
  </si>
  <si>
    <t>DE000A1JS9B2</t>
  </si>
  <si>
    <t>iShares S&amp;P Commodity Producers Gold</t>
  </si>
  <si>
    <t>DE000A1JS9D8</t>
  </si>
  <si>
    <t>iShares S&amp;P Commodity Producers Oil and Gas</t>
  </si>
  <si>
    <t>DE000A1JS9C0</t>
  </si>
  <si>
    <t>LYXOR ETF EuroMTS 10-15Y Investment Grade</t>
  </si>
  <si>
    <t>LYXOR ETF EuroMTS 1-3Y Investment Grade</t>
  </si>
  <si>
    <t>LYXOR ETF EuroMTS 15+Y Investment Grade</t>
  </si>
  <si>
    <t>LYXOR ETF EuroMTS 3-5Y Investment Grade</t>
  </si>
  <si>
    <t>LYXOR ETF EuroMTS 5-7Y Investment Grade</t>
  </si>
  <si>
    <t>LYXOR ETF EuroMTS 7-10Y Investment Grade</t>
  </si>
  <si>
    <t>LYXOR ETF EuroMTS Global Investment Grade</t>
  </si>
  <si>
    <t>LYXOR ETF EuroMTS Inflation Linked Investment Grade</t>
  </si>
  <si>
    <t>PowerShares NASDAQ OMX Global Water Fund</t>
  </si>
  <si>
    <t>UBS ETFS plc - HFRX Global Hedge Fund Index (EUR) A</t>
  </si>
  <si>
    <t>UBS ETFS plc - HFRX Global Hedge Fund Index (USD) A</t>
  </si>
  <si>
    <t>UBS ETFS plc - HFRX Global Hedge Fund Index (USD) I</t>
  </si>
  <si>
    <t>PIMCO Euro Short Maturity Source ETF</t>
  </si>
  <si>
    <t>IE00B5ZR2157</t>
  </si>
  <si>
    <t>Lyxor ETF S&amp;P 500 Capped Energy Sector</t>
  </si>
  <si>
    <t>FR0011158161</t>
  </si>
  <si>
    <t>Lyxor ETF S&amp;P 500 Capped Technology Sector</t>
  </si>
  <si>
    <t>FR0011192806</t>
  </si>
  <si>
    <t>Lyxor ETF S&amp;P 500 Capped Financial Sector</t>
  </si>
  <si>
    <t>FR0011192723</t>
  </si>
  <si>
    <t>db x-trackers II Eurozone Sovereigns Double Long Daily ETF</t>
  </si>
  <si>
    <t>LU0621755080</t>
  </si>
  <si>
    <t>db x-trackers II Eurozone Sovereigns Double Short Daily ETF</t>
  </si>
  <si>
    <t>LU0621755676</t>
  </si>
  <si>
    <t>db x-trackers II iBoxx € Germany 7-10 TRI ETF</t>
  </si>
  <si>
    <t>LU0730820569</t>
  </si>
  <si>
    <t>Lyxor ETF S&amp;P 500 Capped Consumer Discretionary Sector</t>
  </si>
  <si>
    <t>FR0011192681</t>
  </si>
  <si>
    <t>Lyxor ETF S&amp;P 500 Capped Consumer Staples Sector</t>
  </si>
  <si>
    <t>FR0011192715</t>
  </si>
  <si>
    <t>Lyxor ETF S&amp;P 500 Capped Health Care Sector</t>
  </si>
  <si>
    <t>FR0011192848</t>
  </si>
  <si>
    <t>Lyxor ETF S&amp;P 500 Capped Industrials Sector</t>
  </si>
  <si>
    <t>FR0011192749</t>
  </si>
  <si>
    <t>Lyxor ETF S&amp;P 500 Capped Materials Sector</t>
  </si>
  <si>
    <t>FR0011192780</t>
  </si>
  <si>
    <t>Lyxor ETF S&amp;P 500 Capped Utilities Sector</t>
  </si>
  <si>
    <t>FR0011192822</t>
  </si>
  <si>
    <t>SPDR Citi Asia Local Government Bond ETF</t>
  </si>
  <si>
    <t>IE00B7GBL799</t>
  </si>
  <si>
    <t>DE000ETC0878</t>
  </si>
  <si>
    <t>DE000ETC0670</t>
  </si>
  <si>
    <t>DE000ETC0688</t>
  </si>
  <si>
    <t>DE000ETC0712</t>
  </si>
  <si>
    <t>DE000ETC0720</t>
  </si>
  <si>
    <t>DE000ETC0753</t>
  </si>
  <si>
    <t>DE000ETC0761</t>
  </si>
  <si>
    <t>DE000ETC0795</t>
  </si>
  <si>
    <t>DE000ETC0803</t>
  </si>
  <si>
    <t>DE000ETC0837</t>
  </si>
  <si>
    <t>DE000ETC0845</t>
  </si>
  <si>
    <t>DE000ETC0886</t>
  </si>
  <si>
    <t>Coba ETC 1x Platinum Daily Long</t>
  </si>
  <si>
    <t>Coba ETC 2x Platinum Daily Long</t>
  </si>
  <si>
    <t>Coba ETC -1x Platinum Daily Short</t>
  </si>
  <si>
    <t>Coba ETC -2x Platinum Daily Short</t>
  </si>
  <si>
    <t>Coba ETC 1x Palladium Daily Long</t>
  </si>
  <si>
    <t>Coba ETC 2x Palladium Daily Long</t>
  </si>
  <si>
    <t>Coba ETC -1x Palladium Daily Short</t>
  </si>
  <si>
    <t>Coba ETC -2x Palladium Daily Short</t>
  </si>
  <si>
    <t>Coba ETC 1x Gasoil Daily Long</t>
  </si>
  <si>
    <t>Coba ETC 2x Gasoil Daily Long</t>
  </si>
  <si>
    <t>Coba ETC -1x Gasoil Daily Short</t>
  </si>
  <si>
    <t>Coba ETC -2x Gasoil Daily Short</t>
  </si>
  <si>
    <t>Active Exchange Traded Funds (Deutsche Börse)</t>
  </si>
  <si>
    <t>CS ETF (IE) on MSCI Russia ADR/GDR</t>
  </si>
  <si>
    <t>Amundi ETF S&amp;P 500 EUR HEDGED DAILY</t>
  </si>
  <si>
    <t>FR0011133644</t>
  </si>
  <si>
    <t>SPDR Barclays Capital 1-5 Year Gilt ETF</t>
  </si>
  <si>
    <t>IE00B6YX5K17</t>
  </si>
  <si>
    <t>SPDR Barclays Capital 15+ Year Gilt ETF</t>
  </si>
  <si>
    <t>IE00B6YX5L24</t>
  </si>
  <si>
    <t>SPDR Barclays Capital Sterling Corporate Bond ETF</t>
  </si>
  <si>
    <t>IE00B4694Z11</t>
  </si>
  <si>
    <t>SPDR Barclays Capital UK Gilt ETF</t>
  </si>
  <si>
    <t>IE00B3W74078</t>
  </si>
  <si>
    <t>UBS (Irl) ETF plc - MSCI USA (USD) A-dis</t>
  </si>
  <si>
    <t>IE00B77D4428</t>
  </si>
  <si>
    <t>UBS (Irl) ETF plc - MSCI USA (USD) I-dis</t>
  </si>
  <si>
    <t>IE00B76J4S53</t>
  </si>
  <si>
    <t>UBS (rl) ETF plc - MSCI USA Value (USD) A-dis</t>
  </si>
  <si>
    <t>IE00B78JSG98</t>
  </si>
  <si>
    <t>UBS (rl) ETF plc - MSCI USA Value (USD) I-dis</t>
  </si>
  <si>
    <t>IE00B6SY5K09</t>
  </si>
  <si>
    <t>UBS (Irl) ETF plc - MSCI World (USD) A-dis</t>
  </si>
  <si>
    <t>IE00B7KQ7B66</t>
  </si>
  <si>
    <t>UBS (Irl) ETF plc - MSCI World (USD) I-dis</t>
  </si>
  <si>
    <t>IE00B7KL1H59</t>
  </si>
  <si>
    <t>UBS (Irl) ETF plc - S&amp;P 500 (USD) A-dis</t>
  </si>
  <si>
    <t>IE00B7K93397</t>
  </si>
  <si>
    <t>IE00B5LM2L45</t>
  </si>
  <si>
    <t>LU0446734799</t>
  </si>
  <si>
    <t>IE00B87LHK09</t>
  </si>
  <si>
    <t>IE00B54HQ477</t>
  </si>
  <si>
    <t>DE000A1JXDN6</t>
  </si>
  <si>
    <t>IE00B3PQD935</t>
  </si>
  <si>
    <t>IE00B5TZCY80</t>
  </si>
  <si>
    <t>LU0446735176</t>
  </si>
  <si>
    <t>IE00B76VD511</t>
  </si>
  <si>
    <t>IE00B76VD404</t>
  </si>
  <si>
    <t>IE00B76VD396</t>
  </si>
  <si>
    <t>IE00B76VD289</t>
  </si>
  <si>
    <t>IE00B3X0KQ36</t>
  </si>
  <si>
    <t>Julius Bär Smart Equity ETF Asia</t>
  </si>
  <si>
    <t>Julius Bär Smart Equity ETF Emerging Markets</t>
  </si>
  <si>
    <t>Julius Bär Smart Equity ETF Europe</t>
  </si>
  <si>
    <t>Julius Bär Smart Equity ETF World</t>
  </si>
  <si>
    <t>LU0747924560</t>
  </si>
  <si>
    <t>LU0747924131</t>
  </si>
  <si>
    <t>LU0747923752</t>
  </si>
  <si>
    <t>LU0747923240</t>
  </si>
  <si>
    <t>JB Special Funds</t>
  </si>
  <si>
    <t>iShares Dow Jones Emerging Markets Select Dividend</t>
  </si>
  <si>
    <t>PIMCO German Government Bond Index Source ETF</t>
  </si>
  <si>
    <t>UBS ETFs plc - FTSE 100 SF (GBP) A-acc</t>
  </si>
  <si>
    <t>UBS ETFs plc - HFRX Equity Hedge Index SF (EUR) A-acc</t>
  </si>
  <si>
    <t>UBS ETFs plc - HFRX Event Driven Index SF (EUR) A-acc</t>
  </si>
  <si>
    <t>UBS ETFs plc - HFRX Macro CTA Index SF (EUR) A-acc</t>
  </si>
  <si>
    <t>UBS ETFs plc - HFRX Relative Value Arbitrage Index SF (EUR) A-acc</t>
  </si>
  <si>
    <t>UBS ETFs plc - MSCI Japan TRN Index SF (JPY) A-acc</t>
  </si>
  <si>
    <t>UBS ETFs plc - MSCI Japan TRN Index SF (JPY) I-Acc</t>
  </si>
  <si>
    <t>UBS-ETF FTSE 100 I</t>
  </si>
  <si>
    <t>UBS-ETF MSCI Pacific (ex Japan) I</t>
  </si>
  <si>
    <t>UBS-ETFs plc- MSCI Canada TRN Index SF (CAD) A-acc</t>
  </si>
  <si>
    <t>UBS-ETFs plc- MSCI Canada TRN Index SF (CAD) I-acc</t>
  </si>
  <si>
    <t>ComStage ETF Commerzbank Commodity ex-Agriculture EW Index TR</t>
  </si>
  <si>
    <t>iShares Barclays Austria Treasury Bond</t>
  </si>
  <si>
    <t>DE000A1J0BA2</t>
  </si>
  <si>
    <t>iShares Barclays Belgium Treasury Bond</t>
  </si>
  <si>
    <t>DE000A1J0BB0</t>
  </si>
  <si>
    <t>iShares Barclays Finland Treasury Bond</t>
  </si>
  <si>
    <t>DE000A1J0BC8</t>
  </si>
  <si>
    <t>iShares Barclays France Treasury Bond</t>
  </si>
  <si>
    <t>DE000A1J0BD6</t>
  </si>
  <si>
    <t>iShares Barclays Germany Treasury Bond</t>
  </si>
  <si>
    <t>DE000A1J0BE4</t>
  </si>
  <si>
    <t>iShares Barclays Italy Treasury Bond</t>
  </si>
  <si>
    <t>DE000A1J0BF1</t>
  </si>
  <si>
    <t>iShares Barclays Netherlands Treasury Bond</t>
  </si>
  <si>
    <t>DE000A1J0BG9</t>
  </si>
  <si>
    <t>iShares Barclays Spain Treasury Bond</t>
  </si>
  <si>
    <t>DE000A1J0BH7</t>
  </si>
  <si>
    <t>iShares Morningstar $ Emerging Markets Corporate Bond</t>
  </si>
  <si>
    <t>DE000A1J0BJ3</t>
  </si>
  <si>
    <t>db x-trackers CSI 300 Index ETF</t>
  </si>
  <si>
    <t>LU0779800910</t>
  </si>
  <si>
    <t>07/2012</t>
  </si>
  <si>
    <t>db Commodity Momentum Euro Hedged ETC</t>
  </si>
  <si>
    <t>DE000A1N4341</t>
  </si>
  <si>
    <t>08/2012</t>
  </si>
  <si>
    <t>DE000A1J0ZA1</t>
  </si>
  <si>
    <t>DE000A1J0ZB9</t>
  </si>
  <si>
    <t>IE00B6SBCY47</t>
  </si>
  <si>
    <t>LU0659578842</t>
  </si>
  <si>
    <t>LU0592215403</t>
  </si>
  <si>
    <t>LU0659579220</t>
  </si>
  <si>
    <t>LU0659579147</t>
  </si>
  <si>
    <t>LU0659580079</t>
  </si>
  <si>
    <t>DE000A1J0ZF0</t>
  </si>
  <si>
    <t>DE000A1J0ZD5</t>
  </si>
  <si>
    <t>DE000A1J0ZC7</t>
  </si>
  <si>
    <t>DE000A1J0ZE3</t>
  </si>
  <si>
    <t>IE00B7VZ2C84</t>
  </si>
  <si>
    <t>Lyxor ETF RUSSIA (Dow Jones Russia GDR)</t>
  </si>
  <si>
    <t>iShares Markit iBoxx $ High Yield Capped Bond</t>
  </si>
  <si>
    <t>iShares Barclays Capital EM Asia Local Govt Capped Bond</t>
  </si>
  <si>
    <t>UBS (Irl) ETF plc - MSCI Brazil (USD) A-dis</t>
  </si>
  <si>
    <t>db x-trackers MSCI Singapore IM TRN Index ETF</t>
  </si>
  <si>
    <t>db x-trackers MSCI Philippines IM TRN Index ETF</t>
  </si>
  <si>
    <t>db x-trackers MSCI Bangladesh IM TRN Index ETF</t>
  </si>
  <si>
    <t>db x-trackers MSCI Pakistan IM TRN Index ETF</t>
  </si>
  <si>
    <t>db x-trackers MSCI Japan TRN Index ETF (EUR Hedged)</t>
  </si>
  <si>
    <t>iShares S&amp;P GSCI Dynamic Roll Industrial Metals Swap</t>
  </si>
  <si>
    <t>iShares S&amp;P GSCI Dynamic Roll Agriculture Swap</t>
  </si>
  <si>
    <t>iShares S&amp;P GSCI Dynamic Roll Commodity Swap</t>
  </si>
  <si>
    <t>iShares S&amp;P GSCI Dynamic Roll Energy Swap</t>
  </si>
  <si>
    <t>UBS (Irl) ETF plc - MSCI Brazil (USD) I-dis</t>
  </si>
  <si>
    <t>Turnover Report: August 2012</t>
  </si>
  <si>
    <t xml:space="preserve">VIRTU FINANCIAL IRELAND LIMITED         </t>
  </si>
  <si>
    <t>Designated Sponsor Report: August 2012</t>
  </si>
  <si>
    <t>Lyxor ETF Commodities Thomson Reuters/Jefferies CRB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</si>
</sst>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%"/>
    <numFmt numFmtId="165" formatCode="#,##0.00;\(#,##0.00\)"/>
  </numFmts>
  <fonts count="2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</borders>
  <cellStyleXfs count="16">
    <xf numFmtId="0" fontId="0" fillId="0" borderId="0">
      <alignment horizontal="left" wrapText="1"/>
    </xf>
    <xf numFmtId="0" fontId="1" fillId="0" borderId="0">
      <alignment horizontal="left" wrapText="1"/>
    </xf>
    <xf numFmtId="0" fontId="18" fillId="0" borderId="0">
      <alignment horizontal="left" wrapText="1"/>
    </xf>
    <xf numFmtId="0" fontId="18" fillId="0" borderId="0">
      <alignment horizontal="left" wrapText="1"/>
    </xf>
    <xf numFmtId="0" fontId="6" fillId="0" borderId="0">
      <alignment vertical="center"/>
    </xf>
    <xf numFmtId="9" fontId="18" fillId="0" borderId="0" applyFont="0" applyFill="0" applyBorder="0" applyAlignment="0" applyProtection="0"/>
    <xf numFmtId="0" fontId="20" fillId="0" borderId="0">
      <alignment horizontal="left" wrapText="1"/>
    </xf>
    <xf numFmtId="0" fontId="20" fillId="0" borderId="0">
      <alignment vertical="center"/>
    </xf>
    <xf numFmtId="0" fontId="20" fillId="0" borderId="0">
      <alignment horizontal="left" wrapText="1"/>
    </xf>
    <xf numFmtId="0" fontId="1" fillId="0" borderId="0">
      <alignment horizontal="left" wrapText="1"/>
    </xf>
    <xf numFmtId="9" fontId="2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1" fillId="0" borderId="0"/>
    <xf numFmtId="0" fontId="1" fillId="0" borderId="0">
      <alignment horizontal="left" wrapText="1"/>
    </xf>
    <xf numFmtId="0" fontId="1" fillId="0" borderId="0">
      <alignment horizontal="left" wrapText="1"/>
    </xf>
    <xf numFmtId="9" fontId="1" fillId="0" borderId="0" applyFont="0" applyFill="0" applyBorder="0" applyAlignment="0" applyProtection="0"/>
  </cellStyleXfs>
  <cellXfs count="188">
    <xf numFmtId="0" fontId="0" fillId="0" borderId="0" xfId="0" applyAlignment="1"/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Border="1" applyAlignment="1">
      <alignment horizontal="left"/>
    </xf>
    <xf numFmtId="49" fontId="3" fillId="2" borderId="5" xfId="1" applyNumberFormat="1" applyFont="1" applyFill="1" applyBorder="1" applyAlignment="1">
      <alignment horizontal="right" vertical="top" wrapText="1"/>
    </xf>
    <xf numFmtId="0" fontId="12" fillId="3" borderId="0" xfId="1" applyFont="1" applyFill="1" applyBorder="1" applyAlignment="1">
      <alignment horizontal="center" vertical="center"/>
    </xf>
    <xf numFmtId="0" fontId="13" fillId="0" borderId="0" xfId="1" applyFont="1" applyFill="1" applyAlignment="1">
      <alignment vertical="center"/>
    </xf>
    <xf numFmtId="0" fontId="14" fillId="0" borderId="0" xfId="1" applyFont="1" applyFill="1" applyAlignment="1">
      <alignment vertical="center"/>
    </xf>
    <xf numFmtId="0" fontId="10" fillId="0" borderId="0" xfId="1" applyFont="1" applyFill="1" applyAlignment="1">
      <alignment vertical="center"/>
    </xf>
    <xf numFmtId="0" fontId="6" fillId="0" borderId="0" xfId="1" applyFont="1" applyAlignment="1">
      <alignment vertical="center"/>
    </xf>
    <xf numFmtId="0" fontId="8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6" fillId="0" borderId="0" xfId="1" applyFont="1" applyBorder="1" applyAlignment="1">
      <alignment vertical="center"/>
    </xf>
    <xf numFmtId="0" fontId="3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49" fontId="3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vertical="center"/>
    </xf>
    <xf numFmtId="4" fontId="2" fillId="0" borderId="10" xfId="1" applyNumberFormat="1" applyFont="1" applyBorder="1" applyAlignment="1">
      <alignment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vertical="center"/>
    </xf>
    <xf numFmtId="2" fontId="6" fillId="0" borderId="0" xfId="1" applyNumberFormat="1" applyFont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2" fontId="2" fillId="0" borderId="0" xfId="1" applyNumberFormat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7" fillId="0" borderId="0" xfId="1" applyFont="1" applyFill="1" applyAlignment="1">
      <alignment vertical="center"/>
    </xf>
    <xf numFmtId="0" fontId="9" fillId="4" borderId="14" xfId="1" applyFont="1" applyFill="1" applyBorder="1" applyAlignment="1">
      <alignment vertical="center"/>
    </xf>
    <xf numFmtId="0" fontId="9" fillId="4" borderId="14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/>
    </xf>
    <xf numFmtId="0" fontId="9" fillId="4" borderId="15" xfId="1" applyFont="1" applyFill="1" applyBorder="1" applyAlignment="1">
      <alignment horizontal="left" wrapText="1"/>
    </xf>
    <xf numFmtId="0" fontId="7" fillId="0" borderId="0" xfId="4" applyFont="1" applyFill="1" applyAlignment="1"/>
    <xf numFmtId="0" fontId="1" fillId="0" borderId="0" xfId="4" applyFont="1" applyAlignment="1"/>
    <xf numFmtId="0" fontId="8" fillId="0" borderId="0" xfId="4" applyFont="1" applyFill="1" applyAlignment="1"/>
    <xf numFmtId="0" fontId="1" fillId="0" borderId="0" xfId="4" applyFont="1" applyFill="1" applyAlignment="1"/>
    <xf numFmtId="0" fontId="9" fillId="5" borderId="14" xfId="4" applyFont="1" applyFill="1" applyBorder="1" applyAlignment="1"/>
    <xf numFmtId="0" fontId="9" fillId="5" borderId="14" xfId="4" applyFont="1" applyFill="1" applyBorder="1" applyAlignment="1">
      <alignment horizontal="left"/>
    </xf>
    <xf numFmtId="0" fontId="9" fillId="5" borderId="15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9" xfId="4" applyFont="1" applyBorder="1" applyAlignment="1"/>
    <xf numFmtId="0" fontId="2" fillId="0" borderId="20" xfId="4" applyFont="1" applyBorder="1" applyAlignment="1"/>
    <xf numFmtId="0" fontId="2" fillId="0" borderId="0" xfId="4" applyFont="1" applyAlignment="1"/>
    <xf numFmtId="4" fontId="6" fillId="0" borderId="0" xfId="1" applyNumberFormat="1" applyFont="1" applyAlignment="1">
      <alignment vertical="center"/>
    </xf>
    <xf numFmtId="0" fontId="15" fillId="3" borderId="0" xfId="1" applyFont="1" applyFill="1" applyBorder="1" applyAlignment="1">
      <alignment horizontal="center" vertical="center"/>
    </xf>
    <xf numFmtId="0" fontId="16" fillId="2" borderId="21" xfId="1" applyFont="1" applyFill="1" applyBorder="1" applyAlignment="1">
      <alignment vertical="center"/>
    </xf>
    <xf numFmtId="0" fontId="16" fillId="2" borderId="22" xfId="1" applyFont="1" applyFill="1" applyBorder="1" applyAlignment="1">
      <alignment vertical="center"/>
    </xf>
    <xf numFmtId="0" fontId="4" fillId="2" borderId="23" xfId="1" applyFont="1" applyFill="1" applyBorder="1" applyAlignment="1">
      <alignment horizontal="right"/>
    </xf>
    <xf numFmtId="0" fontId="15" fillId="2" borderId="24" xfId="1" applyFont="1" applyFill="1" applyBorder="1" applyAlignment="1">
      <alignment horizontal="right"/>
    </xf>
    <xf numFmtId="2" fontId="2" fillId="0" borderId="25" xfId="1" applyNumberFormat="1" applyFont="1" applyBorder="1" applyAlignment="1">
      <alignment vertical="center"/>
    </xf>
    <xf numFmtId="0" fontId="2" fillId="0" borderId="26" xfId="1" applyFont="1" applyFill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19" fillId="0" borderId="0" xfId="0" applyNumberFormat="1" applyFont="1" applyAlignment="1"/>
    <xf numFmtId="0" fontId="15" fillId="2" borderId="21" xfId="2" applyFont="1" applyFill="1" applyBorder="1" applyAlignment="1">
      <alignment vertical="center"/>
    </xf>
    <xf numFmtId="0" fontId="15" fillId="2" borderId="24" xfId="2" applyFont="1" applyFill="1" applyBorder="1" applyAlignment="1">
      <alignment horizontal="right" vertical="center"/>
    </xf>
    <xf numFmtId="0" fontId="15" fillId="2" borderId="22" xfId="2" applyFont="1" applyFill="1" applyBorder="1" applyAlignment="1">
      <alignment horizontal="center" vertical="center"/>
    </xf>
    <xf numFmtId="0" fontId="2" fillId="2" borderId="23" xfId="2" applyFont="1" applyFill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11" fillId="4" borderId="14" xfId="1" applyFont="1" applyFill="1" applyBorder="1" applyAlignment="1">
      <alignment horizontal="left"/>
    </xf>
    <xf numFmtId="0" fontId="9" fillId="0" borderId="16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right" vertical="top" wrapText="1"/>
    </xf>
    <xf numFmtId="49" fontId="3" fillId="2" borderId="31" xfId="1" applyNumberFormat="1" applyFont="1" applyFill="1" applyBorder="1" applyAlignment="1">
      <alignment horizontal="right" vertical="top" wrapText="1"/>
    </xf>
    <xf numFmtId="49" fontId="3" fillId="0" borderId="32" xfId="1" applyNumberFormat="1" applyFont="1" applyFill="1" applyBorder="1" applyAlignment="1">
      <alignment horizontal="right" vertical="top" wrapText="1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0" fontId="6" fillId="2" borderId="5" xfId="1" applyFont="1" applyFill="1" applyBorder="1" applyAlignment="1">
      <alignment vertical="center"/>
    </xf>
    <xf numFmtId="0" fontId="9" fillId="5" borderId="16" xfId="4" applyFont="1" applyFill="1" applyBorder="1" applyAlignment="1"/>
    <xf numFmtId="0" fontId="9" fillId="5" borderId="16" xfId="4" applyFont="1" applyFill="1" applyBorder="1" applyAlignment="1">
      <alignment horizontal="left"/>
    </xf>
    <xf numFmtId="0" fontId="9" fillId="5" borderId="32" xfId="4" applyFont="1" applyFill="1" applyBorder="1" applyAlignment="1">
      <alignment horizontal="left"/>
    </xf>
    <xf numFmtId="49" fontId="3" fillId="2" borderId="3" xfId="1" applyNumberFormat="1" applyFont="1" applyFill="1" applyBorder="1" applyAlignment="1">
      <alignment horizontal="right" vertical="top" wrapText="1"/>
    </xf>
    <xf numFmtId="0" fontId="6" fillId="3" borderId="32" xfId="1" applyFont="1" applyFill="1" applyBorder="1" applyAlignment="1">
      <alignment vertical="center"/>
    </xf>
    <xf numFmtId="10" fontId="2" fillId="2" borderId="5" xfId="1" applyNumberFormat="1" applyFont="1" applyFill="1" applyBorder="1" applyAlignment="1"/>
    <xf numFmtId="10" fontId="2" fillId="0" borderId="0" xfId="1" applyNumberFormat="1" applyFont="1" applyFill="1" applyBorder="1" applyAlignment="1">
      <alignment vertical="center"/>
    </xf>
    <xf numFmtId="0" fontId="7" fillId="0" borderId="0" xfId="9" applyFont="1" applyFill="1" applyAlignment="1">
      <alignment vertical="center"/>
    </xf>
    <xf numFmtId="0" fontId="2" fillId="0" borderId="0" xfId="9" applyFont="1" applyAlignment="1">
      <alignment vertical="center"/>
    </xf>
    <xf numFmtId="0" fontId="6" fillId="0" borderId="0" xfId="9" applyFont="1" applyAlignment="1">
      <alignment vertical="center"/>
    </xf>
    <xf numFmtId="0" fontId="8" fillId="0" borderId="0" xfId="9" applyFont="1" applyFill="1" applyAlignment="1">
      <alignment vertical="center"/>
    </xf>
    <xf numFmtId="0" fontId="9" fillId="4" borderId="14" xfId="9" applyFont="1" applyFill="1" applyBorder="1" applyAlignment="1">
      <alignment vertical="center"/>
    </xf>
    <xf numFmtId="0" fontId="9" fillId="4" borderId="14" xfId="9" applyFont="1" applyFill="1" applyBorder="1" applyAlignment="1">
      <alignment horizontal="left"/>
    </xf>
    <xf numFmtId="0" fontId="9" fillId="4" borderId="15" xfId="9" applyFont="1" applyFill="1" applyBorder="1" applyAlignment="1">
      <alignment horizontal="left"/>
    </xf>
    <xf numFmtId="0" fontId="9" fillId="4" borderId="15" xfId="9" applyFont="1" applyFill="1" applyBorder="1" applyAlignment="1">
      <alignment horizontal="left" wrapText="1"/>
    </xf>
    <xf numFmtId="0" fontId="11" fillId="4" borderId="14" xfId="9" applyFont="1" applyFill="1" applyBorder="1" applyAlignment="1">
      <alignment vertical="center"/>
    </xf>
    <xf numFmtId="49" fontId="3" fillId="2" borderId="2" xfId="9" applyNumberFormat="1" applyFont="1" applyFill="1" applyBorder="1" applyAlignment="1">
      <alignment vertical="top" wrapText="1"/>
    </xf>
    <xf numFmtId="49" fontId="3" fillId="2" borderId="1" xfId="9" applyNumberFormat="1" applyFont="1" applyFill="1" applyBorder="1" applyAlignment="1">
      <alignment vertical="top" wrapText="1"/>
    </xf>
    <xf numFmtId="49" fontId="3" fillId="2" borderId="3" xfId="9" applyNumberFormat="1" applyFont="1" applyFill="1" applyBorder="1" applyAlignment="1">
      <alignment horizontal="right" vertical="top" wrapText="1"/>
    </xf>
    <xf numFmtId="49" fontId="3" fillId="2" borderId="2" xfId="9" applyNumberFormat="1" applyFont="1" applyFill="1" applyBorder="1" applyAlignment="1">
      <alignment horizontal="right" vertical="top" wrapText="1"/>
    </xf>
    <xf numFmtId="49" fontId="2" fillId="0" borderId="0" xfId="9" applyNumberFormat="1" applyFont="1" applyAlignment="1">
      <alignment vertical="top" wrapText="1"/>
    </xf>
    <xf numFmtId="49" fontId="2" fillId="0" borderId="0" xfId="9" applyNumberFormat="1" applyFont="1" applyBorder="1" applyAlignment="1">
      <alignment vertical="top" wrapText="1"/>
    </xf>
    <xf numFmtId="0" fontId="2" fillId="0" borderId="6" xfId="9" applyNumberFormat="1" applyFont="1" applyBorder="1" applyAlignment="1">
      <alignment horizontal="left" vertical="top"/>
    </xf>
    <xf numFmtId="164" fontId="2" fillId="0" borderId="13" xfId="11" applyNumberFormat="1" applyFont="1" applyBorder="1"/>
    <xf numFmtId="4" fontId="2" fillId="0" borderId="6" xfId="9" applyNumberFormat="1" applyFont="1" applyFill="1" applyBorder="1" applyAlignment="1">
      <alignment vertical="center"/>
    </xf>
    <xf numFmtId="0" fontId="6" fillId="0" borderId="0" xfId="9" applyFont="1" applyBorder="1" applyAlignment="1">
      <alignment vertical="center"/>
    </xf>
    <xf numFmtId="0" fontId="2" fillId="0" borderId="6" xfId="9" applyFont="1" applyBorder="1" applyAlignment="1"/>
    <xf numFmtId="0" fontId="2" fillId="0" borderId="16" xfId="9" applyNumberFormat="1" applyFont="1" applyBorder="1" applyAlignment="1">
      <alignment horizontal="left" vertical="top"/>
    </xf>
    <xf numFmtId="0" fontId="2" fillId="0" borderId="0" xfId="9" applyNumberFormat="1" applyFont="1" applyBorder="1" applyAlignment="1">
      <alignment horizontal="left" vertical="top"/>
    </xf>
    <xf numFmtId="0" fontId="3" fillId="2" borderId="7" xfId="9" applyFont="1" applyFill="1" applyBorder="1" applyAlignment="1">
      <alignment vertical="center"/>
    </xf>
    <xf numFmtId="0" fontId="2" fillId="2" borderId="7" xfId="9" applyFont="1" applyFill="1" applyBorder="1" applyAlignment="1">
      <alignment vertical="center"/>
    </xf>
    <xf numFmtId="4" fontId="2" fillId="2" borderId="4" xfId="11" applyNumberFormat="1" applyFont="1" applyFill="1" applyBorder="1"/>
    <xf numFmtId="10" fontId="2" fillId="2" borderId="5" xfId="11" applyNumberFormat="1" applyFont="1" applyFill="1" applyBorder="1" applyAlignment="1">
      <alignment vertical="center"/>
    </xf>
    <xf numFmtId="4" fontId="2" fillId="2" borderId="7" xfId="9" applyNumberFormat="1" applyFont="1" applyFill="1" applyBorder="1" applyAlignment="1">
      <alignment vertical="center"/>
    </xf>
    <xf numFmtId="0" fontId="2" fillId="2" borderId="5" xfId="9" applyFont="1" applyFill="1" applyBorder="1" applyAlignment="1">
      <alignment vertical="center"/>
    </xf>
    <xf numFmtId="0" fontId="2" fillId="0" borderId="0" xfId="9" applyFont="1" applyFill="1" applyAlignment="1">
      <alignment vertical="center"/>
    </xf>
    <xf numFmtId="2" fontId="6" fillId="0" borderId="0" xfId="9" applyNumberFormat="1" applyFont="1" applyFill="1" applyAlignment="1">
      <alignment vertical="center"/>
    </xf>
    <xf numFmtId="10" fontId="2" fillId="0" borderId="0" xfId="9" applyNumberFormat="1" applyFont="1" applyFill="1" applyAlignment="1">
      <alignment vertical="center"/>
    </xf>
    <xf numFmtId="0" fontId="2" fillId="0" borderId="0" xfId="9" applyFont="1" applyBorder="1" applyAlignment="1">
      <alignment vertical="center"/>
    </xf>
    <xf numFmtId="0" fontId="2" fillId="0" borderId="12" xfId="1" applyNumberFormat="1" applyFont="1" applyBorder="1" applyAlignment="1">
      <alignment horizontal="left" vertical="top" wrapText="1"/>
    </xf>
    <xf numFmtId="0" fontId="2" fillId="0" borderId="6" xfId="1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10" fontId="3" fillId="2" borderId="5" xfId="11" applyNumberFormat="1" applyFont="1" applyFill="1" applyBorder="1"/>
    <xf numFmtId="0" fontId="2" fillId="0" borderId="12" xfId="9" applyNumberFormat="1" applyFont="1" applyBorder="1" applyAlignment="1">
      <alignment horizontal="left" vertical="top"/>
    </xf>
    <xf numFmtId="4" fontId="2" fillId="0" borderId="18" xfId="9" applyNumberFormat="1" applyFont="1" applyFill="1" applyBorder="1" applyAlignment="1">
      <alignment vertical="center"/>
    </xf>
    <xf numFmtId="164" fontId="2" fillId="0" borderId="34" xfId="11" applyNumberFormat="1" applyFont="1" applyBorder="1"/>
    <xf numFmtId="0" fontId="9" fillId="0" borderId="32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vertical="top" wrapText="1"/>
    </xf>
    <xf numFmtId="49" fontId="3" fillId="2" borderId="5" xfId="9" applyNumberFormat="1" applyFont="1" applyFill="1" applyBorder="1" applyAlignment="1">
      <alignment horizontal="right" vertical="top" wrapText="1"/>
    </xf>
    <xf numFmtId="0" fontId="22" fillId="0" borderId="0" xfId="12" applyFont="1" applyFill="1" applyAlignment="1">
      <alignment horizontal="left"/>
    </xf>
    <xf numFmtId="49" fontId="3" fillId="2" borderId="17" xfId="9" quotePrefix="1" applyNumberFormat="1" applyFont="1" applyFill="1" applyBorder="1" applyAlignment="1">
      <alignment horizontal="right" vertical="top" wrapText="1"/>
    </xf>
    <xf numFmtId="0" fontId="2" fillId="0" borderId="0" xfId="9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" fontId="2" fillId="0" borderId="16" xfId="1" applyNumberFormat="1" applyFont="1" applyFill="1" applyBorder="1" applyAlignment="1">
      <alignment vertical="center"/>
    </xf>
    <xf numFmtId="49" fontId="3" fillId="2" borderId="6" xfId="9" applyNumberFormat="1" applyFont="1" applyFill="1" applyBorder="1" applyAlignment="1">
      <alignment vertical="top" wrapText="1"/>
    </xf>
    <xf numFmtId="49" fontId="3" fillId="2" borderId="18" xfId="9" quotePrefix="1" applyNumberFormat="1" applyFont="1" applyFill="1" applyBorder="1" applyAlignment="1">
      <alignment horizontal="right" vertical="top" wrapText="1"/>
    </xf>
    <xf numFmtId="49" fontId="3" fillId="2" borderId="34" xfId="9" applyNumberFormat="1" applyFont="1" applyFill="1" applyBorder="1" applyAlignment="1">
      <alignment horizontal="right" vertical="top" wrapText="1"/>
    </xf>
    <xf numFmtId="49" fontId="3" fillId="2" borderId="13" xfId="9" applyNumberFormat="1" applyFont="1" applyFill="1" applyBorder="1" applyAlignment="1">
      <alignment horizontal="right" vertical="top" wrapText="1"/>
    </xf>
    <xf numFmtId="49" fontId="3" fillId="2" borderId="6" xfId="9" applyNumberFormat="1" applyFont="1" applyFill="1" applyBorder="1" applyAlignment="1">
      <alignment horizontal="right" vertical="top" wrapText="1"/>
    </xf>
    <xf numFmtId="49" fontId="3" fillId="2" borderId="12" xfId="9" applyNumberFormat="1" applyFont="1" applyFill="1" applyBorder="1" applyAlignment="1">
      <alignment vertical="top" wrapText="1"/>
    </xf>
    <xf numFmtId="0" fontId="1" fillId="0" borderId="32" xfId="4" applyFont="1" applyBorder="1" applyAlignment="1"/>
    <xf numFmtId="0" fontId="0" fillId="4" borderId="5" xfId="1" applyFont="1" applyFill="1" applyBorder="1" applyAlignment="1"/>
    <xf numFmtId="10" fontId="2" fillId="0" borderId="0" xfId="1" applyNumberFormat="1" applyFont="1" applyBorder="1" applyAlignment="1">
      <alignment vertical="center"/>
    </xf>
    <xf numFmtId="49" fontId="3" fillId="2" borderId="4" xfId="9" quotePrefix="1" applyNumberFormat="1" applyFont="1" applyFill="1" applyBorder="1" applyAlignment="1">
      <alignment horizontal="right" vertical="top" wrapText="1"/>
    </xf>
    <xf numFmtId="4" fontId="2" fillId="0" borderId="10" xfId="9" applyNumberFormat="1" applyFont="1" applyFill="1" applyBorder="1" applyAlignment="1">
      <alignment vertical="center"/>
    </xf>
    <xf numFmtId="0" fontId="2" fillId="2" borderId="17" xfId="1" applyFont="1" applyFill="1" applyBorder="1" applyAlignment="1">
      <alignment vertical="center"/>
    </xf>
    <xf numFmtId="4" fontId="2" fillId="2" borderId="17" xfId="11" applyNumberFormat="1" applyFont="1" applyFill="1" applyBorder="1"/>
    <xf numFmtId="0" fontId="2" fillId="0" borderId="0" xfId="1" applyFont="1" applyAlignment="1">
      <alignment horizontal="left"/>
    </xf>
    <xf numFmtId="10" fontId="2" fillId="2" borderId="5" xfId="11" applyNumberFormat="1" applyFont="1" applyFill="1" applyBorder="1"/>
    <xf numFmtId="4" fontId="2" fillId="2" borderId="7" xfId="11" applyNumberFormat="1" applyFont="1" applyFill="1" applyBorder="1"/>
    <xf numFmtId="4" fontId="2" fillId="0" borderId="0" xfId="9" applyNumberFormat="1" applyFont="1" applyFill="1" applyBorder="1" applyAlignment="1">
      <alignment vertical="center"/>
    </xf>
    <xf numFmtId="164" fontId="2" fillId="0" borderId="0" xfId="11" applyNumberFormat="1" applyFont="1" applyBorder="1"/>
    <xf numFmtId="4" fontId="19" fillId="0" borderId="0" xfId="14" applyNumberFormat="1" applyFont="1" applyAlignment="1"/>
    <xf numFmtId="0" fontId="1" fillId="0" borderId="0" xfId="14" applyAlignment="1"/>
    <xf numFmtId="0" fontId="7" fillId="0" borderId="0" xfId="13" applyFont="1" applyFill="1" applyAlignment="1">
      <alignment vertical="center"/>
    </xf>
    <xf numFmtId="0" fontId="2" fillId="0" borderId="0" xfId="13" applyFont="1" applyAlignment="1">
      <alignment vertical="center"/>
    </xf>
    <xf numFmtId="0" fontId="6" fillId="0" borderId="0" xfId="13" applyFont="1" applyAlignment="1">
      <alignment vertical="center"/>
    </xf>
    <xf numFmtId="0" fontId="6" fillId="0" borderId="0" xfId="13" applyFont="1" applyAlignment="1">
      <alignment horizontal="right" vertical="center"/>
    </xf>
    <xf numFmtId="0" fontId="8" fillId="0" borderId="0" xfId="13" applyFont="1" applyFill="1" applyAlignment="1">
      <alignment vertical="center"/>
    </xf>
    <xf numFmtId="0" fontId="2" fillId="0" borderId="33" xfId="13" applyNumberFormat="1" applyFont="1" applyBorder="1" applyAlignment="1">
      <alignment horizontal="left" vertical="top" wrapText="1"/>
    </xf>
    <xf numFmtId="0" fontId="2" fillId="0" borderId="12" xfId="13" applyNumberFormat="1" applyFont="1" applyBorder="1" applyAlignment="1">
      <alignment horizontal="left" vertical="top" wrapText="1"/>
    </xf>
    <xf numFmtId="10" fontId="2" fillId="0" borderId="13" xfId="15" applyNumberFormat="1" applyFont="1" applyBorder="1"/>
    <xf numFmtId="4" fontId="2" fillId="0" borderId="33" xfId="13" applyNumberFormat="1" applyFont="1" applyFill="1" applyBorder="1" applyAlignment="1">
      <alignment vertical="center"/>
    </xf>
    <xf numFmtId="4" fontId="2" fillId="0" borderId="33" xfId="13" applyNumberFormat="1" applyFont="1" applyBorder="1" applyAlignment="1">
      <alignment horizontal="right" vertical="center"/>
    </xf>
    <xf numFmtId="0" fontId="3" fillId="2" borderId="7" xfId="13" applyFont="1" applyFill="1" applyBorder="1" applyAlignment="1">
      <alignment vertical="center"/>
    </xf>
    <xf numFmtId="0" fontId="2" fillId="2" borderId="17" xfId="13" applyFont="1" applyFill="1" applyBorder="1" applyAlignment="1">
      <alignment vertical="center"/>
    </xf>
    <xf numFmtId="10" fontId="2" fillId="2" borderId="5" xfId="15" applyNumberFormat="1" applyFont="1" applyFill="1" applyBorder="1"/>
    <xf numFmtId="4" fontId="2" fillId="2" borderId="7" xfId="13" applyNumberFormat="1" applyFont="1" applyFill="1" applyBorder="1" applyAlignment="1">
      <alignment vertical="center"/>
    </xf>
    <xf numFmtId="0" fontId="6" fillId="2" borderId="7" xfId="13" applyFont="1" applyFill="1" applyBorder="1" applyAlignment="1">
      <alignment horizontal="right" vertical="center"/>
    </xf>
    <xf numFmtId="0" fontId="2" fillId="0" borderId="0" xfId="13" applyFont="1" applyFill="1" applyAlignment="1">
      <alignment vertical="center"/>
    </xf>
    <xf numFmtId="10" fontId="2" fillId="0" borderId="0" xfId="13" applyNumberFormat="1" applyFont="1" applyFill="1" applyAlignment="1">
      <alignment vertical="center"/>
    </xf>
    <xf numFmtId="0" fontId="2" fillId="0" borderId="0" xfId="13" applyFont="1" applyBorder="1" applyAlignment="1">
      <alignment vertical="center"/>
    </xf>
    <xf numFmtId="3" fontId="2" fillId="0" borderId="0" xfId="13" applyNumberFormat="1" applyFont="1" applyBorder="1" applyAlignment="1"/>
    <xf numFmtId="4" fontId="2" fillId="0" borderId="35" xfId="9" applyNumberFormat="1" applyFont="1" applyFill="1" applyBorder="1" applyAlignment="1">
      <alignment vertical="center"/>
    </xf>
    <xf numFmtId="4" fontId="2" fillId="0" borderId="34" xfId="9" applyNumberFormat="1" applyFont="1" applyFill="1" applyBorder="1" applyAlignment="1">
      <alignment vertical="center"/>
    </xf>
    <xf numFmtId="4" fontId="2" fillId="0" borderId="3" xfId="9" applyNumberFormat="1" applyFont="1" applyFill="1" applyBorder="1" applyAlignment="1">
      <alignment vertical="center"/>
    </xf>
    <xf numFmtId="4" fontId="2" fillId="0" borderId="16" xfId="1" applyNumberFormat="1" applyFont="1" applyFill="1" applyBorder="1" applyAlignment="1"/>
    <xf numFmtId="0" fontId="2" fillId="0" borderId="6" xfId="9" applyNumberFormat="1" applyFont="1" applyFill="1" applyBorder="1" applyAlignment="1">
      <alignment horizontal="left" vertical="top"/>
    </xf>
    <xf numFmtId="0" fontId="15" fillId="2" borderId="27" xfId="1" applyFont="1" applyFill="1" applyBorder="1" applyAlignment="1">
      <alignment horizontal="left" vertical="center"/>
    </xf>
    <xf numFmtId="0" fontId="15" fillId="2" borderId="28" xfId="1" applyFont="1" applyFill="1" applyBorder="1" applyAlignment="1">
      <alignment horizontal="left" vertical="center"/>
    </xf>
    <xf numFmtId="0" fontId="15" fillId="2" borderId="27" xfId="1" applyFont="1" applyFill="1" applyBorder="1" applyAlignment="1">
      <alignment horizontal="center" vertical="center"/>
    </xf>
    <xf numFmtId="0" fontId="15" fillId="2" borderId="28" xfId="1" applyFont="1" applyFill="1" applyBorder="1" applyAlignment="1">
      <alignment horizontal="center" vertical="center"/>
    </xf>
    <xf numFmtId="0" fontId="9" fillId="4" borderId="15" xfId="9" applyFont="1" applyFill="1" applyBorder="1" applyAlignment="1">
      <alignment horizontal="center"/>
    </xf>
    <xf numFmtId="0" fontId="10" fillId="4" borderId="29" xfId="9" applyFont="1" applyFill="1" applyBorder="1" applyAlignment="1">
      <alignment horizontal="center"/>
    </xf>
    <xf numFmtId="0" fontId="10" fillId="4" borderId="30" xfId="9" applyFont="1" applyFill="1" applyBorder="1" applyAlignment="1">
      <alignment horizontal="center"/>
    </xf>
    <xf numFmtId="0" fontId="9" fillId="4" borderId="17" xfId="9" applyFont="1" applyFill="1" applyBorder="1" applyAlignment="1">
      <alignment horizontal="center"/>
    </xf>
    <xf numFmtId="0" fontId="9" fillId="4" borderId="4" xfId="9" applyFont="1" applyFill="1" applyBorder="1" applyAlignment="1">
      <alignment horizontal="center"/>
    </xf>
    <xf numFmtId="0" fontId="9" fillId="4" borderId="5" xfId="9" applyFont="1" applyFill="1" applyBorder="1" applyAlignment="1">
      <alignment horizontal="center"/>
    </xf>
    <xf numFmtId="0" fontId="9" fillId="4" borderId="15" xfId="1" applyFont="1" applyFill="1" applyBorder="1" applyAlignment="1">
      <alignment horizontal="center"/>
    </xf>
    <xf numFmtId="0" fontId="0" fillId="4" borderId="29" xfId="1" applyFont="1" applyFill="1" applyBorder="1" applyAlignment="1"/>
    <xf numFmtId="0" fontId="0" fillId="4" borderId="5" xfId="1" applyFont="1" applyFill="1" applyBorder="1" applyAlignment="1"/>
  </cellXfs>
  <cellStyles count="16">
    <cellStyle name="=C:\WINNT35\SYSTEM32\COMMAND.COM" xfId="1"/>
    <cellStyle name="=C:\WINNT35\SYSTEM32\COMMAND.COM 2" xfId="2"/>
    <cellStyle name="=C:\WINNT35\SYSTEM32\COMMAND.COM 2 2" xfId="9"/>
    <cellStyle name="=C:\WINNT35\SYSTEM32\COMMAND.COM 3" xfId="6"/>
    <cellStyle name="=C:\WINNT35\SYSTEM32\COMMAND.COM 3 2" xfId="13"/>
    <cellStyle name="Normal" xfId="0" builtinId="0"/>
    <cellStyle name="Normal 2" xfId="3"/>
    <cellStyle name="Normal 3" xfId="7"/>
    <cellStyle name="Normal 4" xfId="14"/>
    <cellStyle name="Normal_2010-11_ETF_Securities_XTF_Exchange_Traded_Funds_Statistics" xfId="4"/>
    <cellStyle name="Normal_Sheet1" xfId="12"/>
    <cellStyle name="Percent 2" xfId="5"/>
    <cellStyle name="Percent 2 2" xfId="11"/>
    <cellStyle name="Percent 3" xfId="10"/>
    <cellStyle name="Percent 3 2" xfId="15"/>
    <cellStyle name="Style 1" xfId="8"/>
  </cellStyles>
  <dxfs count="0"/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May.11 Jun.11 Jul.11 Aug.11 Sep.11 Oct.11 Nov.11 Dec.11 Jan.12 Feb.12 Mar.12 Apr.12 May.12</c:v>
          </c:tx>
          <c:spPr>
            <a:solidFill>
              <a:srgbClr val="0000FF"/>
            </a:solidFill>
          </c:spPr>
          <c:invertIfNegative val="0"/>
          <c:cat>
            <c:numLit>
              <c:formatCode>mmm\-yy</c:formatCode>
              <c:ptCount val="13"/>
              <c:pt idx="0">
                <c:v>40756</c:v>
              </c:pt>
              <c:pt idx="1">
                <c:v>40787</c:v>
              </c:pt>
              <c:pt idx="2">
                <c:v>40817</c:v>
              </c:pt>
              <c:pt idx="3">
                <c:v>40848</c:v>
              </c:pt>
              <c:pt idx="4">
                <c:v>40878</c:v>
              </c:pt>
              <c:pt idx="5">
                <c:v>40909</c:v>
              </c:pt>
              <c:pt idx="6">
                <c:v>40940</c:v>
              </c:pt>
              <c:pt idx="7">
                <c:v>40969</c:v>
              </c:pt>
              <c:pt idx="8">
                <c:v>41000</c:v>
              </c:pt>
              <c:pt idx="9">
                <c:v>41030</c:v>
              </c:pt>
              <c:pt idx="10">
                <c:v>41061</c:v>
              </c:pt>
              <c:pt idx="11">
                <c:v>41091</c:v>
              </c:pt>
              <c:pt idx="12">
                <c:v>41122</c:v>
              </c:pt>
            </c:numLit>
          </c:cat>
          <c:val>
            <c:numLit>
              <c:formatCode>#,##0.00</c:formatCode>
              <c:ptCount val="13"/>
              <c:pt idx="0">
                <c:v>26991.294195359395</c:v>
              </c:pt>
              <c:pt idx="1">
                <c:v>18293.038591764536</c:v>
              </c:pt>
              <c:pt idx="2">
                <c:v>15419.417167801143</c:v>
              </c:pt>
              <c:pt idx="3">
                <c:v>16286.370682780436</c:v>
              </c:pt>
              <c:pt idx="4">
                <c:v>12322.008379159268</c:v>
              </c:pt>
              <c:pt idx="5">
                <c:v>12649.092226726625</c:v>
              </c:pt>
              <c:pt idx="6">
                <c:v>11652.718923873697</c:v>
              </c:pt>
              <c:pt idx="7">
                <c:v>12421.213200995893</c:v>
              </c:pt>
              <c:pt idx="8">
                <c:v>11726.289452776624</c:v>
              </c:pt>
              <c:pt idx="9">
                <c:v>12162.405092483634</c:v>
              </c:pt>
              <c:pt idx="10">
                <c:v>11319.837319396293</c:v>
              </c:pt>
              <c:pt idx="11">
                <c:v>10621.137160480435</c:v>
              </c:pt>
              <c:pt idx="12">
                <c:v>10752.69142752747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983936"/>
        <c:axId val="120985856"/>
      </c:barChart>
      <c:dateAx>
        <c:axId val="12098393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985856"/>
        <c:crosses val="autoZero"/>
        <c:auto val="1"/>
        <c:lblOffset val="100"/>
        <c:baseTimeUnit val="months"/>
        <c:majorUnit val="1"/>
        <c:minorUnit val="1"/>
      </c:dateAx>
      <c:valAx>
        <c:axId val="120985856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983936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929408"/>
        <c:axId val="197067136"/>
        <c:axId val="0"/>
      </c:bar3DChart>
      <c:catAx>
        <c:axId val="1969294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7067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7067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9294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287360"/>
        <c:axId val="201941376"/>
        <c:axId val="0"/>
      </c:bar3DChart>
      <c:catAx>
        <c:axId val="2002873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1941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194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02873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3692288"/>
        <c:axId val="204169216"/>
        <c:axId val="0"/>
      </c:bar3DChart>
      <c:catAx>
        <c:axId val="2036922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416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4169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692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836864"/>
        <c:axId val="206838784"/>
        <c:axId val="0"/>
      </c:bar3DChart>
      <c:catAx>
        <c:axId val="20683686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838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83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83686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2258688"/>
        <c:axId val="242816128"/>
        <c:axId val="0"/>
      </c:bar3DChart>
      <c:catAx>
        <c:axId val="2422586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816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42816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422586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6224640"/>
        <c:axId val="256350080"/>
        <c:axId val="0"/>
      </c:bar3DChart>
      <c:catAx>
        <c:axId val="25622464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350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6350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62246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85725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828"/>
  <sheetViews>
    <sheetView showGridLines="0" tabSelected="1" zoomScaleNormal="100" workbookViewId="0"/>
  </sheetViews>
  <sheetFormatPr defaultRowHeight="12" x14ac:dyDescent="0.2"/>
  <cols>
    <col min="1" max="1" width="46.7109375" style="13" customWidth="1"/>
    <col min="2" max="2" width="12.7109375" style="13" customWidth="1"/>
    <col min="3" max="3" width="16" style="13" customWidth="1"/>
    <col min="4" max="4" width="6.42578125" style="13" customWidth="1"/>
    <col min="5" max="5" width="46.7109375" style="11" customWidth="1"/>
    <col min="6" max="6" width="11.42578125" style="11" customWidth="1"/>
    <col min="7" max="7" width="12.7109375" style="11" customWidth="1"/>
    <col min="8" max="8" width="14.85546875" style="11" bestFit="1" customWidth="1"/>
    <col min="9" max="16384" width="9.140625" style="11"/>
  </cols>
  <sheetData>
    <row r="1" spans="1:8" ht="32.25" customHeight="1" x14ac:dyDescent="0.2">
      <c r="A1" s="32" t="s">
        <v>566</v>
      </c>
      <c r="B1" s="8"/>
      <c r="C1" s="8"/>
      <c r="D1" s="8"/>
      <c r="E1" s="9"/>
      <c r="F1" s="10"/>
      <c r="G1" s="10"/>
      <c r="H1" s="60"/>
    </row>
    <row r="2" spans="1:8" ht="24.75" customHeight="1" x14ac:dyDescent="0.2">
      <c r="A2" s="12" t="s">
        <v>2930</v>
      </c>
      <c r="B2" s="8"/>
      <c r="C2" s="8"/>
      <c r="D2" s="8"/>
      <c r="E2" s="9"/>
      <c r="F2" s="10"/>
      <c r="G2" s="10"/>
    </row>
    <row r="3" spans="1:8" ht="24.75" customHeight="1" x14ac:dyDescent="0.2">
      <c r="A3" s="8"/>
      <c r="B3" s="8"/>
      <c r="C3" s="8"/>
      <c r="D3" s="8"/>
      <c r="E3" s="9"/>
      <c r="F3" s="10"/>
      <c r="G3" s="10"/>
    </row>
    <row r="4" spans="1:8" ht="24.75" customHeight="1" x14ac:dyDescent="0.2">
      <c r="D4" s="11"/>
    </row>
    <row r="5" spans="1:8" ht="24.75" customHeight="1" x14ac:dyDescent="0.2"/>
    <row r="6" spans="1:8" ht="24.75" customHeight="1" x14ac:dyDescent="0.2">
      <c r="F6" s="14">
        <v>40756</v>
      </c>
      <c r="G6" s="14"/>
      <c r="H6" s="14"/>
    </row>
    <row r="7" spans="1:8" x14ac:dyDescent="0.2">
      <c r="F7" s="11" t="e">
        <v>#N/A</v>
      </c>
    </row>
    <row r="8" spans="1:8" x14ac:dyDescent="0.2">
      <c r="F8" s="11" t="e">
        <v>#N/A</v>
      </c>
    </row>
    <row r="9" spans="1:8" x14ac:dyDescent="0.2">
      <c r="F9" s="11" t="e">
        <v>#N/A</v>
      </c>
    </row>
    <row r="10" spans="1:8" x14ac:dyDescent="0.2">
      <c r="F10" s="11" t="e">
        <v>#N/A</v>
      </c>
    </row>
    <row r="11" spans="1:8" x14ac:dyDescent="0.2">
      <c r="F11" s="11" t="e">
        <v>#N/A</v>
      </c>
    </row>
    <row r="12" spans="1:8" x14ac:dyDescent="0.2">
      <c r="F12" s="11" t="e">
        <v>#N/A</v>
      </c>
    </row>
    <row r="13" spans="1:8" x14ac:dyDescent="0.2">
      <c r="F13" s="11" t="e">
        <v>#N/A</v>
      </c>
    </row>
    <row r="14" spans="1:8" x14ac:dyDescent="0.2">
      <c r="F14" s="11" t="e">
        <v>#N/A</v>
      </c>
    </row>
    <row r="15" spans="1:8" x14ac:dyDescent="0.2">
      <c r="F15" s="11" t="e">
        <v>#N/A</v>
      </c>
    </row>
    <row r="16" spans="1:8" x14ac:dyDescent="0.2">
      <c r="F16" s="11" t="e">
        <v>#N/A</v>
      </c>
    </row>
    <row r="17" spans="1:8" x14ac:dyDescent="0.2">
      <c r="F17" s="11" t="e">
        <v>#N/A</v>
      </c>
    </row>
    <row r="18" spans="1:8" x14ac:dyDescent="0.2">
      <c r="F18" s="11" t="e">
        <v>#N/A</v>
      </c>
    </row>
    <row r="19" spans="1:8" x14ac:dyDescent="0.2">
      <c r="F19" s="11" t="e">
        <v>#N/A</v>
      </c>
    </row>
    <row r="20" spans="1:8" x14ac:dyDescent="0.2">
      <c r="F20" s="11" t="e">
        <v>#N/A</v>
      </c>
    </row>
    <row r="21" spans="1:8" x14ac:dyDescent="0.2">
      <c r="F21" s="11" t="e">
        <v>#N/A</v>
      </c>
    </row>
    <row r="22" spans="1:8" x14ac:dyDescent="0.2">
      <c r="F22" s="11" t="e">
        <v>#N/A</v>
      </c>
    </row>
    <row r="23" spans="1:8" x14ac:dyDescent="0.2">
      <c r="F23" s="11" t="e">
        <v>#N/A</v>
      </c>
    </row>
    <row r="24" spans="1:8" x14ac:dyDescent="0.2">
      <c r="F24" s="11" t="e">
        <v>#N/A</v>
      </c>
    </row>
    <row r="25" spans="1:8" x14ac:dyDescent="0.2">
      <c r="F25" s="11" t="e">
        <v>#N/A</v>
      </c>
    </row>
    <row r="26" spans="1:8" x14ac:dyDescent="0.2">
      <c r="F26" s="11" t="e">
        <v>#N/A</v>
      </c>
    </row>
    <row r="27" spans="1:8" ht="12.75" thickBot="1" x14ac:dyDescent="0.25"/>
    <row r="28" spans="1:8" ht="12.75" customHeight="1" x14ac:dyDescent="0.2">
      <c r="A28" s="175" t="s">
        <v>1214</v>
      </c>
      <c r="B28" s="51"/>
      <c r="C28" s="54" t="s">
        <v>1211</v>
      </c>
      <c r="D28" s="7"/>
      <c r="E28" s="175" t="s">
        <v>1217</v>
      </c>
      <c r="F28" s="61"/>
      <c r="G28" s="62" t="s">
        <v>1978</v>
      </c>
      <c r="H28" s="14"/>
    </row>
    <row r="29" spans="1:8" ht="12.75" customHeight="1" thickBot="1" x14ac:dyDescent="0.25">
      <c r="A29" s="176"/>
      <c r="B29" s="52"/>
      <c r="C29" s="53" t="s">
        <v>1210</v>
      </c>
      <c r="D29" s="7"/>
      <c r="E29" s="176"/>
      <c r="F29" s="63"/>
      <c r="G29" s="64" t="s">
        <v>1979</v>
      </c>
      <c r="H29" s="14"/>
    </row>
    <row r="30" spans="1:8" ht="17.25" customHeight="1" x14ac:dyDescent="0.2">
      <c r="A30" s="57" t="s">
        <v>1117</v>
      </c>
      <c r="B30" s="20" t="s">
        <v>1118</v>
      </c>
      <c r="C30" s="65">
        <v>3.9450434783000001</v>
      </c>
      <c r="D30"/>
      <c r="E30" s="22" t="s">
        <v>1117</v>
      </c>
      <c r="F30" s="22" t="s">
        <v>1118</v>
      </c>
      <c r="G30" s="23">
        <v>1463.00089256</v>
      </c>
    </row>
    <row r="31" spans="1:8" ht="17.25" customHeight="1" x14ac:dyDescent="0.2">
      <c r="A31" s="58" t="s">
        <v>2129</v>
      </c>
      <c r="B31" s="21" t="s">
        <v>684</v>
      </c>
      <c r="C31" s="65">
        <v>4.8850434783000001</v>
      </c>
      <c r="D31"/>
      <c r="E31" s="22" t="s">
        <v>2129</v>
      </c>
      <c r="F31" s="22" t="s">
        <v>684</v>
      </c>
      <c r="G31" s="23">
        <v>406.55497173999998</v>
      </c>
    </row>
    <row r="32" spans="1:8" ht="17.25" customHeight="1" x14ac:dyDescent="0.2">
      <c r="A32" s="58" t="s">
        <v>984</v>
      </c>
      <c r="B32" s="24" t="s">
        <v>985</v>
      </c>
      <c r="C32" s="65">
        <v>5.2162608696000001</v>
      </c>
      <c r="D32"/>
      <c r="E32" s="22" t="s">
        <v>1649</v>
      </c>
      <c r="F32" s="22" t="s">
        <v>1127</v>
      </c>
      <c r="G32" s="23">
        <v>389.70657894599998</v>
      </c>
    </row>
    <row r="33" spans="1:8" ht="17.25" customHeight="1" x14ac:dyDescent="0.2">
      <c r="A33" s="58" t="s">
        <v>1649</v>
      </c>
      <c r="B33" s="21" t="s">
        <v>1127</v>
      </c>
      <c r="C33" s="65">
        <v>6.9456956522000004</v>
      </c>
      <c r="D33"/>
      <c r="E33" s="22" t="s">
        <v>320</v>
      </c>
      <c r="F33" s="22" t="s">
        <v>321</v>
      </c>
      <c r="G33" s="23">
        <v>211.651898367</v>
      </c>
    </row>
    <row r="34" spans="1:8" ht="17.25" customHeight="1" x14ac:dyDescent="0.2">
      <c r="A34" s="58" t="s">
        <v>1140</v>
      </c>
      <c r="B34" s="21" t="s">
        <v>1141</v>
      </c>
      <c r="C34" s="65">
        <v>7.7071304347999998</v>
      </c>
      <c r="D34"/>
      <c r="E34" s="22" t="s">
        <v>984</v>
      </c>
      <c r="F34" s="17" t="s">
        <v>985</v>
      </c>
      <c r="G34" s="23">
        <v>176.345419147</v>
      </c>
    </row>
    <row r="35" spans="1:8" ht="17.25" customHeight="1" x14ac:dyDescent="0.2">
      <c r="A35" s="58" t="s">
        <v>1905</v>
      </c>
      <c r="B35" s="21" t="s">
        <v>183</v>
      </c>
      <c r="C35" s="65">
        <v>7.8697826086999996</v>
      </c>
      <c r="D35"/>
      <c r="E35" s="22" t="s">
        <v>328</v>
      </c>
      <c r="F35" s="22" t="s">
        <v>329</v>
      </c>
      <c r="G35" s="23">
        <v>162.85540911000001</v>
      </c>
    </row>
    <row r="36" spans="1:8" ht="17.25" customHeight="1" x14ac:dyDescent="0.2">
      <c r="A36" s="58" t="s">
        <v>672</v>
      </c>
      <c r="B36" s="21" t="s">
        <v>673</v>
      </c>
      <c r="C36" s="65">
        <v>9.4730000000000008</v>
      </c>
      <c r="D36"/>
      <c r="E36" s="22" t="s">
        <v>979</v>
      </c>
      <c r="F36" s="22" t="s">
        <v>980</v>
      </c>
      <c r="G36" s="23">
        <v>133.36710150799999</v>
      </c>
    </row>
    <row r="37" spans="1:8" ht="17.25" customHeight="1" x14ac:dyDescent="0.2">
      <c r="A37" s="58" t="s">
        <v>146</v>
      </c>
      <c r="B37" s="21" t="s">
        <v>147</v>
      </c>
      <c r="C37" s="65">
        <v>9.5364782608999992</v>
      </c>
      <c r="D37"/>
      <c r="E37" s="22" t="s">
        <v>1743</v>
      </c>
      <c r="F37" s="22" t="s">
        <v>1744</v>
      </c>
      <c r="G37" s="23">
        <v>131.019596326</v>
      </c>
    </row>
    <row r="38" spans="1:8" ht="17.25" customHeight="1" x14ac:dyDescent="0.2">
      <c r="A38" s="58" t="s">
        <v>730</v>
      </c>
      <c r="B38" s="17" t="s">
        <v>982</v>
      </c>
      <c r="C38" s="65">
        <v>9.6326086957000001</v>
      </c>
      <c r="D38"/>
      <c r="E38" s="22" t="s">
        <v>1905</v>
      </c>
      <c r="F38" s="22" t="s">
        <v>183</v>
      </c>
      <c r="G38" s="23">
        <v>120.243172124</v>
      </c>
    </row>
    <row r="39" spans="1:8" ht="17.25" customHeight="1" thickBot="1" x14ac:dyDescent="0.25">
      <c r="A39" s="26" t="s">
        <v>732</v>
      </c>
      <c r="B39" s="25" t="s">
        <v>327</v>
      </c>
      <c r="C39" s="66">
        <v>10.0813913043</v>
      </c>
      <c r="D39"/>
      <c r="E39" s="56" t="s">
        <v>1651</v>
      </c>
      <c r="F39" s="26" t="s">
        <v>1128</v>
      </c>
      <c r="G39" s="66">
        <v>101.753633806</v>
      </c>
    </row>
    <row r="40" spans="1:8" x14ac:dyDescent="0.2">
      <c r="A40" s="11"/>
      <c r="B40" s="11"/>
      <c r="C40" s="11"/>
    </row>
    <row r="41" spans="1:8" ht="12.75" thickBot="1" x14ac:dyDescent="0.25"/>
    <row r="42" spans="1:8" ht="12.75" customHeight="1" x14ac:dyDescent="0.2">
      <c r="A42" s="177" t="s">
        <v>1215</v>
      </c>
      <c r="B42" s="51"/>
      <c r="C42" s="54" t="s">
        <v>1211</v>
      </c>
      <c r="D42" s="7"/>
      <c r="E42" s="177" t="s">
        <v>1216</v>
      </c>
      <c r="F42" s="61"/>
      <c r="G42" s="62" t="s">
        <v>1978</v>
      </c>
      <c r="H42" s="14"/>
    </row>
    <row r="43" spans="1:8" ht="12.75" customHeight="1" thickBot="1" x14ac:dyDescent="0.25">
      <c r="A43" s="178"/>
      <c r="B43" s="52"/>
      <c r="C43" s="53" t="s">
        <v>1210</v>
      </c>
      <c r="D43" s="7"/>
      <c r="E43" s="178"/>
      <c r="F43" s="63"/>
      <c r="G43" s="64" t="s">
        <v>1979</v>
      </c>
      <c r="H43" s="14"/>
    </row>
    <row r="44" spans="1:8" ht="17.25" customHeight="1" x14ac:dyDescent="0.2">
      <c r="A44" s="57" t="s">
        <v>2105</v>
      </c>
      <c r="B44" s="20" t="s">
        <v>211</v>
      </c>
      <c r="C44" s="65">
        <v>0.30656521739999998</v>
      </c>
      <c r="E44" s="57" t="s">
        <v>2105</v>
      </c>
      <c r="F44" s="20" t="s">
        <v>211</v>
      </c>
      <c r="G44" s="65">
        <v>131.62168356200002</v>
      </c>
    </row>
    <row r="45" spans="1:8" ht="17.25" customHeight="1" x14ac:dyDescent="0.2">
      <c r="A45" s="58" t="s">
        <v>2639</v>
      </c>
      <c r="B45" s="21" t="s">
        <v>2640</v>
      </c>
      <c r="C45" s="65">
        <v>2.4880869565000001</v>
      </c>
      <c r="E45" s="58" t="s">
        <v>1642</v>
      </c>
      <c r="F45" s="21" t="s">
        <v>1643</v>
      </c>
      <c r="G45" s="65">
        <v>101.943291223</v>
      </c>
    </row>
    <row r="46" spans="1:8" ht="17.25" customHeight="1" x14ac:dyDescent="0.2">
      <c r="A46" s="58" t="s">
        <v>2171</v>
      </c>
      <c r="B46" s="24" t="s">
        <v>460</v>
      </c>
      <c r="C46" s="65">
        <v>3.5887826086999999</v>
      </c>
      <c r="E46" s="58" t="s">
        <v>1644</v>
      </c>
      <c r="F46" s="24" t="s">
        <v>1645</v>
      </c>
      <c r="G46" s="65">
        <v>100.62872029099999</v>
      </c>
    </row>
    <row r="47" spans="1:8" ht="17.25" customHeight="1" x14ac:dyDescent="0.2">
      <c r="A47" s="58" t="s">
        <v>916</v>
      </c>
      <c r="B47" s="21" t="s">
        <v>106</v>
      </c>
      <c r="C47" s="65">
        <v>3.6672608696000002</v>
      </c>
      <c r="E47" s="58" t="s">
        <v>915</v>
      </c>
      <c r="F47" s="21" t="s">
        <v>104</v>
      </c>
      <c r="G47" s="65">
        <v>99.137863620000005</v>
      </c>
    </row>
    <row r="48" spans="1:8" ht="17.25" customHeight="1" x14ac:dyDescent="0.2">
      <c r="A48" s="58" t="s">
        <v>1642</v>
      </c>
      <c r="B48" s="21" t="s">
        <v>1643</v>
      </c>
      <c r="C48" s="65">
        <v>3.9651739130000001</v>
      </c>
      <c r="E48" s="58" t="s">
        <v>2171</v>
      </c>
      <c r="F48" s="21" t="s">
        <v>460</v>
      </c>
      <c r="G48" s="65">
        <v>70.575267866999994</v>
      </c>
    </row>
    <row r="49" spans="1:8" ht="17.25" customHeight="1" x14ac:dyDescent="0.2">
      <c r="A49" s="58" t="s">
        <v>913</v>
      </c>
      <c r="B49" s="21" t="s">
        <v>102</v>
      </c>
      <c r="C49" s="65">
        <v>4.0682608696000004</v>
      </c>
      <c r="E49" s="58" t="s">
        <v>1638</v>
      </c>
      <c r="F49" s="21" t="s">
        <v>1639</v>
      </c>
      <c r="G49" s="65">
        <v>66.831970479000006</v>
      </c>
    </row>
    <row r="50" spans="1:8" ht="17.25" customHeight="1" x14ac:dyDescent="0.2">
      <c r="A50" s="58" t="s">
        <v>1638</v>
      </c>
      <c r="B50" s="21" t="s">
        <v>1639</v>
      </c>
      <c r="C50" s="65">
        <v>4.2218260870000002</v>
      </c>
      <c r="E50" s="58" t="s">
        <v>1803</v>
      </c>
      <c r="F50" s="21" t="s">
        <v>1804</v>
      </c>
      <c r="G50" s="65">
        <v>66.018368823000003</v>
      </c>
    </row>
    <row r="51" spans="1:8" ht="17.25" customHeight="1" x14ac:dyDescent="0.2">
      <c r="A51" s="58" t="s">
        <v>911</v>
      </c>
      <c r="B51" s="21" t="s">
        <v>101</v>
      </c>
      <c r="C51" s="65">
        <v>4.7634347826000001</v>
      </c>
      <c r="D51" s="11"/>
      <c r="E51" s="58" t="s">
        <v>1673</v>
      </c>
      <c r="F51" s="21" t="s">
        <v>708</v>
      </c>
      <c r="G51" s="65">
        <v>64.611345537000005</v>
      </c>
    </row>
    <row r="52" spans="1:8" ht="17.25" customHeight="1" x14ac:dyDescent="0.2">
      <c r="A52" s="58" t="s">
        <v>409</v>
      </c>
      <c r="B52" s="17" t="s">
        <v>410</v>
      </c>
      <c r="C52" s="65">
        <v>4.8577391303999997</v>
      </c>
      <c r="D52" s="11"/>
      <c r="E52" s="58" t="s">
        <v>779</v>
      </c>
      <c r="F52" s="17" t="s">
        <v>257</v>
      </c>
      <c r="G52" s="65">
        <v>58.722802664</v>
      </c>
    </row>
    <row r="53" spans="1:8" ht="17.25" customHeight="1" thickBot="1" x14ac:dyDescent="0.25">
      <c r="A53" s="26" t="s">
        <v>914</v>
      </c>
      <c r="B53" s="25" t="s">
        <v>103</v>
      </c>
      <c r="C53" s="66">
        <v>4.8906521739000004</v>
      </c>
      <c r="D53" s="11"/>
      <c r="E53" s="26" t="s">
        <v>1636</v>
      </c>
      <c r="F53" s="25" t="s">
        <v>1637</v>
      </c>
      <c r="G53" s="66">
        <v>53.882611971000003</v>
      </c>
    </row>
    <row r="54" spans="1:8" ht="17.25" customHeight="1" thickBot="1" x14ac:dyDescent="0.25">
      <c r="A54" s="28"/>
      <c r="B54" s="29"/>
      <c r="C54" s="30"/>
      <c r="D54" s="11"/>
      <c r="E54" s="28"/>
      <c r="G54" s="31"/>
    </row>
    <row r="55" spans="1:8" ht="12.75" customHeight="1" x14ac:dyDescent="0.2">
      <c r="A55" s="175" t="s">
        <v>1212</v>
      </c>
      <c r="B55" s="51"/>
      <c r="C55" s="54" t="s">
        <v>1211</v>
      </c>
      <c r="D55" s="50"/>
      <c r="E55" s="175" t="s">
        <v>1213</v>
      </c>
      <c r="F55" s="61"/>
      <c r="G55" s="62" t="s">
        <v>1978</v>
      </c>
      <c r="H55" s="14"/>
    </row>
    <row r="56" spans="1:8" ht="12.75" customHeight="1" thickBot="1" x14ac:dyDescent="0.25">
      <c r="A56" s="176"/>
      <c r="B56" s="52"/>
      <c r="C56" s="53" t="s">
        <v>1210</v>
      </c>
      <c r="D56" s="50"/>
      <c r="E56" s="176"/>
      <c r="F56" s="63"/>
      <c r="G56" s="64" t="s">
        <v>1979</v>
      </c>
      <c r="H56" s="14"/>
    </row>
    <row r="57" spans="1:8" ht="17.25" customHeight="1" x14ac:dyDescent="0.2">
      <c r="A57" s="57" t="s">
        <v>2933</v>
      </c>
      <c r="B57" s="21" t="s">
        <v>1005</v>
      </c>
      <c r="C57" s="55">
        <v>14.214086956499999</v>
      </c>
      <c r="E57" s="57" t="s">
        <v>2101</v>
      </c>
      <c r="F57" s="21" t="s">
        <v>181</v>
      </c>
      <c r="G57" s="55">
        <v>34.154139852</v>
      </c>
    </row>
    <row r="58" spans="1:8" ht="17.25" customHeight="1" x14ac:dyDescent="0.2">
      <c r="A58" s="58" t="s">
        <v>930</v>
      </c>
      <c r="B58" s="21" t="s">
        <v>1635</v>
      </c>
      <c r="C58" s="55">
        <v>19.948652173900001</v>
      </c>
      <c r="E58" s="58" t="s">
        <v>930</v>
      </c>
      <c r="F58" s="21" t="s">
        <v>1635</v>
      </c>
      <c r="G58" s="55">
        <v>25.902958208999998</v>
      </c>
    </row>
    <row r="59" spans="1:8" ht="17.25" customHeight="1" x14ac:dyDescent="0.2">
      <c r="A59" s="58" t="s">
        <v>1802</v>
      </c>
      <c r="B59" s="21" t="s">
        <v>1006</v>
      </c>
      <c r="C59" s="55">
        <v>21.593260869600002</v>
      </c>
      <c r="D59" s="11"/>
      <c r="E59" s="58" t="s">
        <v>351</v>
      </c>
      <c r="F59" s="21" t="s">
        <v>694</v>
      </c>
      <c r="G59" s="55">
        <v>16.873359979</v>
      </c>
    </row>
    <row r="60" spans="1:8" ht="17.25" customHeight="1" x14ac:dyDescent="0.2">
      <c r="A60" s="58" t="s">
        <v>2101</v>
      </c>
      <c r="B60" s="17" t="s">
        <v>181</v>
      </c>
      <c r="C60" s="55">
        <v>24.5876521739</v>
      </c>
      <c r="D60" s="11"/>
      <c r="E60" s="58" t="s">
        <v>900</v>
      </c>
      <c r="F60" s="17" t="s">
        <v>119</v>
      </c>
      <c r="G60" s="55">
        <v>14.835200851</v>
      </c>
    </row>
    <row r="61" spans="1:8" ht="17.25" customHeight="1" thickBot="1" x14ac:dyDescent="0.25">
      <c r="A61" s="26" t="s">
        <v>899</v>
      </c>
      <c r="B61" s="25" t="s">
        <v>120</v>
      </c>
      <c r="C61" s="66">
        <v>28.047999999999998</v>
      </c>
      <c r="D61" s="11"/>
      <c r="E61" s="26" t="s">
        <v>899</v>
      </c>
      <c r="F61" s="25" t="s">
        <v>120</v>
      </c>
      <c r="G61" s="66">
        <v>11.77399735</v>
      </c>
    </row>
    <row r="63" spans="1:8" x14ac:dyDescent="0.2">
      <c r="A63" s="13" t="s">
        <v>2408</v>
      </c>
    </row>
    <row r="65" spans="1:1" x14ac:dyDescent="0.2">
      <c r="A65" s="19" t="s">
        <v>121</v>
      </c>
    </row>
    <row r="861" spans="1:5" x14ac:dyDescent="0.2">
      <c r="A861" s="13" t="s">
        <v>1924</v>
      </c>
      <c r="B861" s="13" t="s">
        <v>1925</v>
      </c>
      <c r="C861" s="13" t="s">
        <v>1578</v>
      </c>
      <c r="D861" s="13" t="s">
        <v>406</v>
      </c>
      <c r="E861" s="11" t="s">
        <v>1902</v>
      </c>
    </row>
    <row r="862" spans="1:5" x14ac:dyDescent="0.2">
      <c r="A862" s="13" t="s">
        <v>1908</v>
      </c>
      <c r="B862" s="13" t="s">
        <v>1909</v>
      </c>
      <c r="C862" s="13" t="s">
        <v>1204</v>
      </c>
      <c r="D862" s="13" t="s">
        <v>406</v>
      </c>
      <c r="E862" s="11" t="s">
        <v>1902</v>
      </c>
    </row>
    <row r="863" spans="1:5" x14ac:dyDescent="0.2">
      <c r="A863" s="13" t="s">
        <v>1968</v>
      </c>
      <c r="B863" s="13" t="s">
        <v>1958</v>
      </c>
      <c r="C863" s="13" t="s">
        <v>1801</v>
      </c>
      <c r="D863" s="13" t="s">
        <v>407</v>
      </c>
      <c r="E863" s="11" t="s">
        <v>408</v>
      </c>
    </row>
    <row r="864" spans="1:5" x14ac:dyDescent="0.2">
      <c r="A864" s="13" t="s">
        <v>1969</v>
      </c>
      <c r="B864" s="13" t="s">
        <v>1959</v>
      </c>
      <c r="C864" s="13" t="s">
        <v>1801</v>
      </c>
      <c r="D864" s="13" t="s">
        <v>407</v>
      </c>
      <c r="E864" s="11" t="s">
        <v>408</v>
      </c>
    </row>
    <row r="865" spans="1:5" x14ac:dyDescent="0.2">
      <c r="A865" s="13" t="s">
        <v>1970</v>
      </c>
      <c r="B865" s="13" t="s">
        <v>1960</v>
      </c>
      <c r="C865" s="13" t="s">
        <v>1801</v>
      </c>
      <c r="D865" s="13" t="s">
        <v>407</v>
      </c>
      <c r="E865" s="11" t="s">
        <v>408</v>
      </c>
    </row>
    <row r="866" spans="1:5" x14ac:dyDescent="0.2">
      <c r="A866" s="13" t="s">
        <v>1971</v>
      </c>
      <c r="B866" s="13" t="s">
        <v>1961</v>
      </c>
      <c r="C866" s="13" t="s">
        <v>1801</v>
      </c>
      <c r="D866" s="13" t="s">
        <v>407</v>
      </c>
      <c r="E866" s="11" t="s">
        <v>408</v>
      </c>
    </row>
    <row r="867" spans="1:5" x14ac:dyDescent="0.2">
      <c r="A867" s="13" t="s">
        <v>1972</v>
      </c>
      <c r="B867" s="13" t="s">
        <v>1962</v>
      </c>
      <c r="C867" s="13" t="s">
        <v>1801</v>
      </c>
      <c r="D867" s="13" t="s">
        <v>407</v>
      </c>
      <c r="E867" s="11" t="s">
        <v>408</v>
      </c>
    </row>
    <row r="868" spans="1:5" x14ac:dyDescent="0.2">
      <c r="A868" s="13" t="s">
        <v>1973</v>
      </c>
      <c r="B868" s="13" t="s">
        <v>1963</v>
      </c>
      <c r="C868" s="13" t="s">
        <v>1801</v>
      </c>
      <c r="D868" s="13" t="s">
        <v>407</v>
      </c>
      <c r="E868" s="11" t="s">
        <v>408</v>
      </c>
    </row>
    <row r="869" spans="1:5" x14ac:dyDescent="0.2">
      <c r="A869" s="13" t="s">
        <v>1974</v>
      </c>
      <c r="B869" s="13" t="s">
        <v>1964</v>
      </c>
      <c r="C869" s="13" t="s">
        <v>1801</v>
      </c>
      <c r="D869" s="13" t="s">
        <v>407</v>
      </c>
      <c r="E869" s="11" t="s">
        <v>408</v>
      </c>
    </row>
    <row r="870" spans="1:5" x14ac:dyDescent="0.2">
      <c r="A870" s="13" t="s">
        <v>1975</v>
      </c>
      <c r="B870" s="13" t="s">
        <v>1965</v>
      </c>
      <c r="C870" s="13" t="s">
        <v>1801</v>
      </c>
      <c r="D870" s="13" t="s">
        <v>407</v>
      </c>
      <c r="E870" s="11" t="s">
        <v>408</v>
      </c>
    </row>
    <row r="871" spans="1:5" x14ac:dyDescent="0.2">
      <c r="A871" s="13" t="s">
        <v>1976</v>
      </c>
      <c r="B871" s="13" t="s">
        <v>1966</v>
      </c>
      <c r="C871" s="13" t="s">
        <v>1801</v>
      </c>
      <c r="D871" s="13" t="s">
        <v>407</v>
      </c>
      <c r="E871" s="11" t="s">
        <v>408</v>
      </c>
    </row>
    <row r="872" spans="1:5" x14ac:dyDescent="0.2">
      <c r="A872" s="13" t="s">
        <v>1977</v>
      </c>
      <c r="B872" s="13" t="s">
        <v>1967</v>
      </c>
      <c r="C872" s="13" t="s">
        <v>1801</v>
      </c>
      <c r="D872" s="13" t="s">
        <v>407</v>
      </c>
      <c r="E872" s="11" t="s">
        <v>408</v>
      </c>
    </row>
    <row r="914" spans="4:4" x14ac:dyDescent="0.2">
      <c r="D914" s="13" t="s">
        <v>511</v>
      </c>
    </row>
    <row r="992" spans="4:4" x14ac:dyDescent="0.2">
      <c r="D992" s="13" t="s">
        <v>511</v>
      </c>
    </row>
    <row r="1128" spans="4:4" x14ac:dyDescent="0.2">
      <c r="D1128" s="13" t="s">
        <v>511</v>
      </c>
    </row>
    <row r="1180" spans="4:4" x14ac:dyDescent="0.2">
      <c r="D1180" s="13" t="s">
        <v>511</v>
      </c>
    </row>
    <row r="1791" spans="4:4" x14ac:dyDescent="0.2">
      <c r="D1791" s="13" t="s">
        <v>511</v>
      </c>
    </row>
    <row r="1802" spans="4:4" x14ac:dyDescent="0.2">
      <c r="D1802" s="13" t="s">
        <v>511</v>
      </c>
    </row>
    <row r="1805" spans="4:4" x14ac:dyDescent="0.2">
      <c r="D1805" s="13" t="s">
        <v>511</v>
      </c>
    </row>
    <row r="1816" spans="4:4" x14ac:dyDescent="0.2">
      <c r="D1816" s="13" t="s">
        <v>511</v>
      </c>
    </row>
    <row r="1828" spans="4:4" x14ac:dyDescent="0.2">
      <c r="D1828" s="13" t="s">
        <v>511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J1036"/>
  <sheetViews>
    <sheetView showGridLines="0" zoomScaleNormal="100" workbookViewId="0">
      <pane ySplit="6" topLeftCell="A7" activePane="bottomLeft" state="frozen"/>
      <selection pane="bottomLeft"/>
    </sheetView>
  </sheetViews>
  <sheetFormatPr defaultRowHeight="12" x14ac:dyDescent="0.2"/>
  <cols>
    <col min="1" max="1" width="56.42578125" style="85" customWidth="1"/>
    <col min="2" max="2" width="13.5703125" style="85" customWidth="1"/>
    <col min="3" max="3" width="15" style="85" bestFit="1" customWidth="1"/>
    <col min="4" max="4" width="14.42578125" style="85" bestFit="1" customWidth="1"/>
    <col min="5" max="5" width="13.85546875" style="85" customWidth="1"/>
    <col min="6" max="9" width="11.42578125" style="85" customWidth="1"/>
    <col min="10" max="11" width="11.42578125" style="86" customWidth="1"/>
    <col min="12" max="12" width="14.85546875" style="86" bestFit="1" customWidth="1"/>
    <col min="13" max="16384" width="9.140625" style="86"/>
  </cols>
  <sheetData>
    <row r="1" spans="1:11" ht="20.25" x14ac:dyDescent="0.2">
      <c r="A1" s="84" t="s">
        <v>566</v>
      </c>
    </row>
    <row r="2" spans="1:11" ht="15.75" customHeight="1" x14ac:dyDescent="0.2">
      <c r="A2" s="87" t="s">
        <v>2930</v>
      </c>
      <c r="F2" s="60"/>
      <c r="H2" s="60"/>
    </row>
    <row r="4" spans="1:11" x14ac:dyDescent="0.2">
      <c r="A4" s="86"/>
      <c r="B4" s="86"/>
      <c r="C4" s="86"/>
      <c r="D4" s="86"/>
      <c r="E4" s="86"/>
      <c r="F4" s="86"/>
      <c r="G4" s="86"/>
      <c r="H4" s="86"/>
      <c r="I4" s="86"/>
    </row>
    <row r="5" spans="1:11" s="85" customFormat="1" ht="22.5" x14ac:dyDescent="0.2">
      <c r="A5" s="88" t="s">
        <v>739</v>
      </c>
      <c r="B5" s="89" t="s">
        <v>174</v>
      </c>
      <c r="C5" s="90" t="s">
        <v>1599</v>
      </c>
      <c r="D5" s="90" t="s">
        <v>405</v>
      </c>
      <c r="E5" s="91" t="s">
        <v>201</v>
      </c>
      <c r="F5" s="179" t="s">
        <v>1192</v>
      </c>
      <c r="G5" s="180"/>
      <c r="H5" s="181"/>
      <c r="I5" s="92"/>
      <c r="J5" s="88" t="s">
        <v>563</v>
      </c>
      <c r="K5" s="88" t="s">
        <v>355</v>
      </c>
    </row>
    <row r="6" spans="1:11" ht="22.5" x14ac:dyDescent="0.2">
      <c r="A6" s="131"/>
      <c r="B6" s="131"/>
      <c r="C6" s="131"/>
      <c r="D6" s="131"/>
      <c r="E6" s="136"/>
      <c r="F6" s="132" t="s">
        <v>2902</v>
      </c>
      <c r="G6" s="132" t="s">
        <v>2899</v>
      </c>
      <c r="H6" s="133" t="s">
        <v>169</v>
      </c>
      <c r="I6" s="134" t="s">
        <v>170</v>
      </c>
      <c r="J6" s="135" t="s">
        <v>564</v>
      </c>
      <c r="K6" s="135" t="s">
        <v>1618</v>
      </c>
    </row>
    <row r="7" spans="1:11" x14ac:dyDescent="0.2">
      <c r="A7" s="99" t="s">
        <v>1117</v>
      </c>
      <c r="B7" s="99" t="s">
        <v>1118</v>
      </c>
      <c r="C7" s="99" t="s">
        <v>1577</v>
      </c>
      <c r="D7" s="99" t="s">
        <v>407</v>
      </c>
      <c r="E7" s="99" t="s">
        <v>1902</v>
      </c>
      <c r="F7" s="121">
        <v>1463.00089256</v>
      </c>
      <c r="G7" s="121">
        <v>1397.271463757</v>
      </c>
      <c r="H7" s="122">
        <f t="shared" ref="H7:H21" si="0">IF(ISERROR(F7/G7-1),"",IF((F7/G7-1)&gt;10000%,"",F7/G7-1))</f>
        <v>4.7041273301514419E-2</v>
      </c>
      <c r="I7" s="100">
        <f t="shared" ref="I7:I21" si="1">F7/$F$1013</f>
        <v>0.13605904181483697</v>
      </c>
      <c r="J7" s="101">
        <v>12466.2</v>
      </c>
      <c r="K7" s="101">
        <v>3.9450434783000001</v>
      </c>
    </row>
    <row r="8" spans="1:11" x14ac:dyDescent="0.2">
      <c r="A8" s="99" t="s">
        <v>179</v>
      </c>
      <c r="B8" s="99" t="s">
        <v>180</v>
      </c>
      <c r="C8" s="99" t="s">
        <v>1204</v>
      </c>
      <c r="D8" s="99" t="s">
        <v>406</v>
      </c>
      <c r="E8" s="99" t="s">
        <v>1902</v>
      </c>
      <c r="F8" s="121">
        <v>773.91244887100004</v>
      </c>
      <c r="G8" s="121">
        <v>540.09238013000004</v>
      </c>
      <c r="H8" s="122">
        <f t="shared" si="0"/>
        <v>0.43292606476825246</v>
      </c>
      <c r="I8" s="100">
        <f t="shared" si="1"/>
        <v>7.1973835954200441E-2</v>
      </c>
      <c r="J8" s="101">
        <v>6420.0872867392</v>
      </c>
      <c r="K8" s="101">
        <v>3.9783478260999998</v>
      </c>
    </row>
    <row r="9" spans="1:11" x14ac:dyDescent="0.2">
      <c r="A9" s="99" t="s">
        <v>2129</v>
      </c>
      <c r="B9" s="99" t="s">
        <v>684</v>
      </c>
      <c r="C9" s="99" t="s">
        <v>1204</v>
      </c>
      <c r="D9" s="99" t="s">
        <v>406</v>
      </c>
      <c r="E9" s="99" t="s">
        <v>1902</v>
      </c>
      <c r="F9" s="121">
        <v>406.55497173999998</v>
      </c>
      <c r="G9" s="121">
        <v>342.501750517</v>
      </c>
      <c r="H9" s="122">
        <f t="shared" si="0"/>
        <v>0.18701574846351243</v>
      </c>
      <c r="I9" s="100">
        <f t="shared" si="1"/>
        <v>3.7809600924583124E-2</v>
      </c>
      <c r="J9" s="101">
        <v>587.73672165489995</v>
      </c>
      <c r="K9" s="101">
        <v>4.8850434783000001</v>
      </c>
    </row>
    <row r="10" spans="1:11" x14ac:dyDescent="0.2">
      <c r="A10" s="99" t="s">
        <v>1649</v>
      </c>
      <c r="B10" s="99" t="s">
        <v>1127</v>
      </c>
      <c r="C10" s="99" t="s">
        <v>1577</v>
      </c>
      <c r="D10" s="99" t="s">
        <v>407</v>
      </c>
      <c r="E10" s="99" t="s">
        <v>408</v>
      </c>
      <c r="F10" s="121">
        <v>389.70657894599998</v>
      </c>
      <c r="G10" s="121">
        <v>441.15426395099996</v>
      </c>
      <c r="H10" s="122">
        <f t="shared" si="0"/>
        <v>-0.11662062278222562</v>
      </c>
      <c r="I10" s="100">
        <f t="shared" si="1"/>
        <v>3.6242700869135877E-2</v>
      </c>
      <c r="J10" s="101">
        <v>2923.7024999999999</v>
      </c>
      <c r="K10" s="101">
        <v>6.9456956522000004</v>
      </c>
    </row>
    <row r="11" spans="1:11" x14ac:dyDescent="0.2">
      <c r="A11" s="99" t="s">
        <v>697</v>
      </c>
      <c r="B11" s="99" t="s">
        <v>698</v>
      </c>
      <c r="C11" s="99" t="s">
        <v>1575</v>
      </c>
      <c r="D11" s="99" t="s">
        <v>407</v>
      </c>
      <c r="E11" s="99" t="s">
        <v>1902</v>
      </c>
      <c r="F11" s="121">
        <v>345.50852979799998</v>
      </c>
      <c r="G11" s="121">
        <v>302.953646429</v>
      </c>
      <c r="H11" s="122">
        <f t="shared" si="0"/>
        <v>0.14046664851407598</v>
      </c>
      <c r="I11" s="100">
        <f t="shared" si="1"/>
        <v>3.2132283542842054E-2</v>
      </c>
      <c r="J11" s="101">
        <v>642.68825086000004</v>
      </c>
      <c r="K11" s="101">
        <v>4.9758260869999997</v>
      </c>
    </row>
    <row r="12" spans="1:11" x14ac:dyDescent="0.2">
      <c r="A12" s="99" t="s">
        <v>1614</v>
      </c>
      <c r="B12" s="99" t="s">
        <v>1126</v>
      </c>
      <c r="C12" s="99" t="s">
        <v>1577</v>
      </c>
      <c r="D12" s="99" t="s">
        <v>407</v>
      </c>
      <c r="E12" s="99" t="s">
        <v>408</v>
      </c>
      <c r="F12" s="121">
        <v>229.18305782499999</v>
      </c>
      <c r="G12" s="121">
        <v>309.28066561999998</v>
      </c>
      <c r="H12" s="122">
        <f t="shared" si="0"/>
        <v>-0.25898032660538994</v>
      </c>
      <c r="I12" s="100">
        <f t="shared" si="1"/>
        <v>2.1314017924691751E-2</v>
      </c>
      <c r="J12" s="101">
        <v>3884.0425</v>
      </c>
      <c r="K12" s="101">
        <v>7.556</v>
      </c>
    </row>
    <row r="13" spans="1:11" x14ac:dyDescent="0.2">
      <c r="A13" s="99" t="s">
        <v>320</v>
      </c>
      <c r="B13" s="99" t="s">
        <v>321</v>
      </c>
      <c r="C13" s="99" t="s">
        <v>1204</v>
      </c>
      <c r="D13" s="99" t="s">
        <v>406</v>
      </c>
      <c r="E13" s="99" t="s">
        <v>1902</v>
      </c>
      <c r="F13" s="121">
        <v>211.651898367</v>
      </c>
      <c r="G13" s="121">
        <v>225.934425901</v>
      </c>
      <c r="H13" s="122">
        <f t="shared" si="0"/>
        <v>-6.3215366480973145E-2</v>
      </c>
      <c r="I13" s="100">
        <f t="shared" si="1"/>
        <v>1.9683620588716939E-2</v>
      </c>
      <c r="J13" s="101">
        <v>2725.3326965420265</v>
      </c>
      <c r="K13" s="101">
        <v>11.3608695652</v>
      </c>
    </row>
    <row r="14" spans="1:11" x14ac:dyDescent="0.2">
      <c r="A14" s="99" t="s">
        <v>984</v>
      </c>
      <c r="B14" s="99" t="s">
        <v>985</v>
      </c>
      <c r="C14" s="99" t="s">
        <v>1577</v>
      </c>
      <c r="D14" s="99" t="s">
        <v>407</v>
      </c>
      <c r="E14" s="99" t="s">
        <v>408</v>
      </c>
      <c r="F14" s="121">
        <v>176.345419147</v>
      </c>
      <c r="G14" s="121">
        <v>159.33977596</v>
      </c>
      <c r="H14" s="122">
        <f t="shared" si="0"/>
        <v>0.10672566272007966</v>
      </c>
      <c r="I14" s="100">
        <f t="shared" si="1"/>
        <v>1.6400119015370057E-2</v>
      </c>
      <c r="J14" s="101">
        <v>8387.8781999999992</v>
      </c>
      <c r="K14" s="101">
        <v>5.2162608696000001</v>
      </c>
    </row>
    <row r="15" spans="1:11" x14ac:dyDescent="0.2">
      <c r="A15" s="99" t="s">
        <v>328</v>
      </c>
      <c r="B15" s="99" t="s">
        <v>329</v>
      </c>
      <c r="C15" s="99" t="s">
        <v>1578</v>
      </c>
      <c r="D15" s="99" t="s">
        <v>406</v>
      </c>
      <c r="E15" s="99" t="s">
        <v>1902</v>
      </c>
      <c r="F15" s="121">
        <v>162.85540911000001</v>
      </c>
      <c r="G15" s="121">
        <v>129.29839861399998</v>
      </c>
      <c r="H15" s="122">
        <f t="shared" si="0"/>
        <v>0.25953152440951111</v>
      </c>
      <c r="I15" s="100">
        <f t="shared" si="1"/>
        <v>1.5145548461762909E-2</v>
      </c>
      <c r="J15" s="101">
        <v>225.48822167999998</v>
      </c>
      <c r="K15" s="101">
        <v>10.587478260899999</v>
      </c>
    </row>
    <row r="16" spans="1:11" x14ac:dyDescent="0.2">
      <c r="A16" s="99" t="s">
        <v>1748</v>
      </c>
      <c r="B16" s="99" t="s">
        <v>1749</v>
      </c>
      <c r="C16" s="99" t="s">
        <v>1577</v>
      </c>
      <c r="D16" s="99" t="s">
        <v>1474</v>
      </c>
      <c r="E16" s="99" t="s">
        <v>408</v>
      </c>
      <c r="F16" s="121">
        <v>159.66582577900002</v>
      </c>
      <c r="G16" s="121">
        <v>158.912219085</v>
      </c>
      <c r="H16" s="122">
        <f t="shared" si="0"/>
        <v>4.7422828674799078E-3</v>
      </c>
      <c r="I16" s="100">
        <f t="shared" si="1"/>
        <v>1.4848917301787976E-2</v>
      </c>
      <c r="J16" s="101">
        <v>4592.9160000000002</v>
      </c>
      <c r="K16" s="101">
        <v>12.693739130399999</v>
      </c>
    </row>
    <row r="17" spans="1:13" x14ac:dyDescent="0.2">
      <c r="A17" s="99" t="s">
        <v>822</v>
      </c>
      <c r="B17" s="99" t="s">
        <v>823</v>
      </c>
      <c r="C17" s="99" t="s">
        <v>1572</v>
      </c>
      <c r="D17" s="99" t="s">
        <v>406</v>
      </c>
      <c r="E17" s="99" t="s">
        <v>1902</v>
      </c>
      <c r="F17" s="121">
        <v>140.4248766</v>
      </c>
      <c r="G17" s="121">
        <v>152.96608701699998</v>
      </c>
      <c r="H17" s="122">
        <f t="shared" si="0"/>
        <v>-8.1986868210900843E-2</v>
      </c>
      <c r="I17" s="100">
        <f t="shared" si="1"/>
        <v>1.3059509569902159E-2</v>
      </c>
      <c r="J17" s="101">
        <v>555.54250434000005</v>
      </c>
      <c r="K17" s="101">
        <v>9.0026956521999999</v>
      </c>
    </row>
    <row r="18" spans="1:13" x14ac:dyDescent="0.2">
      <c r="A18" s="99" t="s">
        <v>979</v>
      </c>
      <c r="B18" s="99" t="s">
        <v>980</v>
      </c>
      <c r="C18" s="99" t="s">
        <v>1577</v>
      </c>
      <c r="D18" s="99" t="s">
        <v>1474</v>
      </c>
      <c r="E18" s="99" t="s">
        <v>408</v>
      </c>
      <c r="F18" s="121">
        <v>133.36710150799999</v>
      </c>
      <c r="G18" s="121">
        <v>84.056894990999993</v>
      </c>
      <c r="H18" s="122">
        <f t="shared" si="0"/>
        <v>0.58662893177626496</v>
      </c>
      <c r="I18" s="100">
        <f t="shared" si="1"/>
        <v>1.2403136685069649E-2</v>
      </c>
      <c r="J18" s="101">
        <v>3616.8079999999995</v>
      </c>
      <c r="K18" s="101">
        <v>12.1447826087</v>
      </c>
    </row>
    <row r="19" spans="1:13" x14ac:dyDescent="0.2">
      <c r="A19" s="99" t="s">
        <v>2105</v>
      </c>
      <c r="B19" s="99" t="s">
        <v>211</v>
      </c>
      <c r="C19" s="99" t="s">
        <v>1204</v>
      </c>
      <c r="D19" s="99" t="s">
        <v>406</v>
      </c>
      <c r="E19" s="99" t="s">
        <v>1902</v>
      </c>
      <c r="F19" s="121">
        <v>131.62168356200002</v>
      </c>
      <c r="G19" s="121">
        <v>210.89118440499999</v>
      </c>
      <c r="H19" s="122">
        <f t="shared" si="0"/>
        <v>-0.3758786839129753</v>
      </c>
      <c r="I19" s="100">
        <f t="shared" si="1"/>
        <v>1.224081286523682E-2</v>
      </c>
      <c r="J19" s="101">
        <v>1400.1015964875</v>
      </c>
      <c r="K19" s="101">
        <v>0.30656521739999998</v>
      </c>
    </row>
    <row r="20" spans="1:13" x14ac:dyDescent="0.2">
      <c r="A20" s="99" t="s">
        <v>1743</v>
      </c>
      <c r="B20" s="99" t="s">
        <v>1744</v>
      </c>
      <c r="C20" s="99" t="s">
        <v>1577</v>
      </c>
      <c r="D20" s="99" t="s">
        <v>407</v>
      </c>
      <c r="E20" s="99" t="s">
        <v>1902</v>
      </c>
      <c r="F20" s="121">
        <v>131.019596326</v>
      </c>
      <c r="G20" s="121">
        <v>164.48236867</v>
      </c>
      <c r="H20" s="122">
        <f t="shared" si="0"/>
        <v>-0.20344291375774237</v>
      </c>
      <c r="I20" s="100">
        <f t="shared" si="1"/>
        <v>1.2184818769241594E-2</v>
      </c>
      <c r="J20" s="101">
        <v>812.51099999999997</v>
      </c>
      <c r="K20" s="101">
        <v>10.1567826087</v>
      </c>
    </row>
    <row r="21" spans="1:13" x14ac:dyDescent="0.2">
      <c r="A21" s="99" t="s">
        <v>674</v>
      </c>
      <c r="B21" s="99" t="s">
        <v>675</v>
      </c>
      <c r="C21" s="99" t="s">
        <v>1204</v>
      </c>
      <c r="D21" s="99" t="s">
        <v>406</v>
      </c>
      <c r="E21" s="99" t="s">
        <v>1902</v>
      </c>
      <c r="F21" s="121">
        <v>130.23626121300001</v>
      </c>
      <c r="G21" s="121">
        <v>132.42232432500001</v>
      </c>
      <c r="H21" s="122">
        <f t="shared" si="0"/>
        <v>-1.6508267190921799E-2</v>
      </c>
      <c r="I21" s="100">
        <f t="shared" si="1"/>
        <v>1.2111968625788708E-2</v>
      </c>
      <c r="J21" s="101">
        <v>1792.8937300669245</v>
      </c>
      <c r="K21" s="101">
        <v>11.5100434783</v>
      </c>
    </row>
    <row r="22" spans="1:13" x14ac:dyDescent="0.2">
      <c r="A22" s="99" t="s">
        <v>1905</v>
      </c>
      <c r="B22" s="99" t="s">
        <v>183</v>
      </c>
      <c r="C22" s="99" t="s">
        <v>1204</v>
      </c>
      <c r="D22" s="99" t="s">
        <v>406</v>
      </c>
      <c r="E22" s="99" t="s">
        <v>1902</v>
      </c>
      <c r="F22" s="121">
        <v>120.243172124</v>
      </c>
      <c r="G22" s="121">
        <v>177.16526702000002</v>
      </c>
      <c r="H22" s="122">
        <f t="shared" ref="H22:H85" si="2">IF(ISERROR(F22/G22-1),"",IF((F22/G22-1)&gt;10000%,"",F22/G22-1))</f>
        <v>-0.32129376064200066</v>
      </c>
      <c r="I22" s="100">
        <f t="shared" ref="I22:I85" si="3">F22/$F$1013</f>
        <v>1.1182611621883885E-2</v>
      </c>
      <c r="J22" s="101">
        <v>205.9963203888</v>
      </c>
      <c r="K22" s="101">
        <v>7.8697826086999996</v>
      </c>
    </row>
    <row r="23" spans="1:13" x14ac:dyDescent="0.2">
      <c r="A23" s="99" t="s">
        <v>1609</v>
      </c>
      <c r="B23" s="99" t="s">
        <v>182</v>
      </c>
      <c r="C23" s="99" t="s">
        <v>1204</v>
      </c>
      <c r="D23" s="99" t="s">
        <v>406</v>
      </c>
      <c r="E23" s="99" t="s">
        <v>408</v>
      </c>
      <c r="F23" s="121">
        <v>112.87156483599999</v>
      </c>
      <c r="G23" s="121">
        <v>94.201121013999995</v>
      </c>
      <c r="H23" s="122">
        <f t="shared" si="2"/>
        <v>0.19819768194929677</v>
      </c>
      <c r="I23" s="100">
        <f t="shared" si="3"/>
        <v>1.0497052351659847E-2</v>
      </c>
      <c r="J23" s="101">
        <v>1181.0289008970001</v>
      </c>
      <c r="K23" s="101">
        <v>7.7222608696000004</v>
      </c>
    </row>
    <row r="24" spans="1:13" x14ac:dyDescent="0.2">
      <c r="A24" s="99" t="s">
        <v>1007</v>
      </c>
      <c r="B24" s="99" t="s">
        <v>1008</v>
      </c>
      <c r="C24" s="99" t="s">
        <v>1578</v>
      </c>
      <c r="D24" s="99" t="s">
        <v>406</v>
      </c>
      <c r="E24" s="99" t="s">
        <v>1902</v>
      </c>
      <c r="F24" s="121">
        <v>112.19302398000001</v>
      </c>
      <c r="G24" s="121">
        <v>99.004786177</v>
      </c>
      <c r="H24" s="122">
        <f t="shared" si="2"/>
        <v>0.13320808328823808</v>
      </c>
      <c r="I24" s="100">
        <f t="shared" si="3"/>
        <v>1.0433948071157304E-2</v>
      </c>
      <c r="J24" s="101">
        <v>635.23057500000004</v>
      </c>
      <c r="K24" s="101">
        <v>6.1807826087000004</v>
      </c>
    </row>
    <row r="25" spans="1:13" x14ac:dyDescent="0.2">
      <c r="A25" s="99" t="s">
        <v>2168</v>
      </c>
      <c r="B25" s="99" t="s">
        <v>1069</v>
      </c>
      <c r="C25" s="99" t="s">
        <v>1576</v>
      </c>
      <c r="D25" s="99" t="s">
        <v>406</v>
      </c>
      <c r="E25" s="99" t="s">
        <v>1902</v>
      </c>
      <c r="F25" s="121">
        <v>104.31661002</v>
      </c>
      <c r="G25" s="121">
        <v>95.152577246999996</v>
      </c>
      <c r="H25" s="122">
        <f t="shared" si="2"/>
        <v>9.6308823556210399E-2</v>
      </c>
      <c r="I25" s="100">
        <f t="shared" si="3"/>
        <v>9.7014417946509439E-3</v>
      </c>
      <c r="J25" s="101">
        <v>85.79703780121875</v>
      </c>
      <c r="K25" s="101">
        <v>16.031913043500001</v>
      </c>
    </row>
    <row r="26" spans="1:13" x14ac:dyDescent="0.2">
      <c r="A26" s="99" t="s">
        <v>1642</v>
      </c>
      <c r="B26" s="99" t="s">
        <v>1643</v>
      </c>
      <c r="C26" s="99" t="s">
        <v>1577</v>
      </c>
      <c r="D26" s="99" t="s">
        <v>407</v>
      </c>
      <c r="E26" s="99" t="s">
        <v>408</v>
      </c>
      <c r="F26" s="121">
        <v>101.943291223</v>
      </c>
      <c r="G26" s="121">
        <v>62.213633239000004</v>
      </c>
      <c r="H26" s="122">
        <f t="shared" si="2"/>
        <v>0.6386005111030002</v>
      </c>
      <c r="I26" s="100">
        <f t="shared" si="3"/>
        <v>9.480723213354714E-3</v>
      </c>
      <c r="J26" s="101">
        <v>655.50980000000004</v>
      </c>
      <c r="K26" s="101">
        <v>3.9651739130000001</v>
      </c>
    </row>
    <row r="27" spans="1:13" x14ac:dyDescent="0.2">
      <c r="A27" s="99" t="s">
        <v>1651</v>
      </c>
      <c r="B27" s="99" t="s">
        <v>1128</v>
      </c>
      <c r="C27" s="99" t="s">
        <v>1577</v>
      </c>
      <c r="D27" s="99" t="s">
        <v>407</v>
      </c>
      <c r="E27" s="99" t="s">
        <v>408</v>
      </c>
      <c r="F27" s="121">
        <v>101.753633806</v>
      </c>
      <c r="G27" s="121">
        <v>85.593993029000004</v>
      </c>
      <c r="H27" s="122">
        <f t="shared" si="2"/>
        <v>0.18879409880463172</v>
      </c>
      <c r="I27" s="100">
        <f t="shared" si="3"/>
        <v>9.4630850789138368E-3</v>
      </c>
      <c r="J27" s="101">
        <v>226.58150000000001</v>
      </c>
      <c r="K27" s="101">
        <v>21.794565217399999</v>
      </c>
    </row>
    <row r="28" spans="1:13" x14ac:dyDescent="0.2">
      <c r="A28" s="99" t="s">
        <v>1644</v>
      </c>
      <c r="B28" s="99" t="s">
        <v>1645</v>
      </c>
      <c r="C28" s="99" t="s">
        <v>1577</v>
      </c>
      <c r="D28" s="99" t="s">
        <v>407</v>
      </c>
      <c r="E28" s="99" t="s">
        <v>408</v>
      </c>
      <c r="F28" s="121">
        <v>100.62872029099999</v>
      </c>
      <c r="G28" s="121">
        <v>92.362435547000004</v>
      </c>
      <c r="H28" s="122">
        <f t="shared" si="2"/>
        <v>8.949834091147979E-2</v>
      </c>
      <c r="I28" s="100">
        <f t="shared" si="3"/>
        <v>9.3584681536926628E-3</v>
      </c>
      <c r="J28" s="101">
        <v>696.16160000000002</v>
      </c>
      <c r="K28" s="101">
        <v>4.9731304347999998</v>
      </c>
    </row>
    <row r="29" spans="1:13" x14ac:dyDescent="0.2">
      <c r="A29" s="99" t="s">
        <v>915</v>
      </c>
      <c r="B29" s="99" t="s">
        <v>104</v>
      </c>
      <c r="C29" s="99" t="s">
        <v>1575</v>
      </c>
      <c r="D29" s="99" t="s">
        <v>407</v>
      </c>
      <c r="E29" s="99" t="s">
        <v>408</v>
      </c>
      <c r="F29" s="121">
        <v>99.137863620000005</v>
      </c>
      <c r="G29" s="121">
        <v>104.34306718000001</v>
      </c>
      <c r="H29" s="122">
        <f t="shared" si="2"/>
        <v>-4.9885475869907214E-2</v>
      </c>
      <c r="I29" s="100">
        <f t="shared" si="3"/>
        <v>9.2198185252672336E-3</v>
      </c>
      <c r="J29" s="101">
        <v>318.94787724999998</v>
      </c>
      <c r="K29" s="101">
        <v>5.7552173913000004</v>
      </c>
    </row>
    <row r="30" spans="1:13" x14ac:dyDescent="0.2">
      <c r="A30" s="99" t="s">
        <v>1674</v>
      </c>
      <c r="B30" s="99" t="s">
        <v>1144</v>
      </c>
      <c r="C30" s="99" t="s">
        <v>1577</v>
      </c>
      <c r="D30" s="99" t="s">
        <v>407</v>
      </c>
      <c r="E30" s="99" t="s">
        <v>408</v>
      </c>
      <c r="F30" s="121">
        <v>84.38607043799999</v>
      </c>
      <c r="G30" s="121">
        <v>100.398954383</v>
      </c>
      <c r="H30" s="122">
        <f t="shared" si="2"/>
        <v>-0.15949253698314791</v>
      </c>
      <c r="I30" s="100">
        <f t="shared" si="3"/>
        <v>7.8479021747027023E-3</v>
      </c>
      <c r="J30" s="101">
        <v>1521.45</v>
      </c>
      <c r="K30" s="101">
        <v>13.7323043478</v>
      </c>
      <c r="M30" s="85"/>
    </row>
    <row r="31" spans="1:13" x14ac:dyDescent="0.2">
      <c r="A31" s="99" t="s">
        <v>593</v>
      </c>
      <c r="B31" s="99" t="s">
        <v>594</v>
      </c>
      <c r="C31" s="99" t="s">
        <v>1204</v>
      </c>
      <c r="D31" s="99" t="s">
        <v>406</v>
      </c>
      <c r="E31" s="99" t="s">
        <v>1902</v>
      </c>
      <c r="F31" s="121">
        <v>81.199178040000007</v>
      </c>
      <c r="G31" s="121">
        <v>50.031475641999997</v>
      </c>
      <c r="H31" s="122">
        <f t="shared" si="2"/>
        <v>0.62296188545427622</v>
      </c>
      <c r="I31" s="100">
        <f t="shared" si="3"/>
        <v>7.5515212714210023E-3</v>
      </c>
      <c r="J31" s="101">
        <v>1046.4999343658942</v>
      </c>
      <c r="K31" s="101">
        <v>14.5401304348</v>
      </c>
    </row>
    <row r="32" spans="1:13" x14ac:dyDescent="0.2">
      <c r="A32" s="99" t="s">
        <v>732</v>
      </c>
      <c r="B32" s="99" t="s">
        <v>327</v>
      </c>
      <c r="C32" s="99" t="s">
        <v>1578</v>
      </c>
      <c r="D32" s="99" t="s">
        <v>406</v>
      </c>
      <c r="E32" s="99" t="s">
        <v>408</v>
      </c>
      <c r="F32" s="121">
        <v>76.281000214000002</v>
      </c>
      <c r="G32" s="121">
        <v>35.587056454999995</v>
      </c>
      <c r="H32" s="122">
        <f t="shared" si="2"/>
        <v>1.1435040661611811</v>
      </c>
      <c r="I32" s="100">
        <f t="shared" si="3"/>
        <v>7.0941308720825439E-3</v>
      </c>
      <c r="J32" s="101">
        <v>372.59123726000001</v>
      </c>
      <c r="K32" s="101">
        <v>10.0813913043</v>
      </c>
    </row>
    <row r="33" spans="1:11" x14ac:dyDescent="0.2">
      <c r="A33" s="99" t="s">
        <v>1609</v>
      </c>
      <c r="B33" s="99" t="s">
        <v>801</v>
      </c>
      <c r="C33" s="99" t="s">
        <v>1204</v>
      </c>
      <c r="D33" s="99" t="s">
        <v>406</v>
      </c>
      <c r="E33" s="99" t="s">
        <v>1902</v>
      </c>
      <c r="F33" s="121">
        <v>76.171371645999997</v>
      </c>
      <c r="G33" s="121">
        <v>37.319788486</v>
      </c>
      <c r="H33" s="122">
        <f t="shared" si="2"/>
        <v>1.0410451059918153</v>
      </c>
      <c r="I33" s="100">
        <f t="shared" si="3"/>
        <v>7.0839354183453197E-3</v>
      </c>
      <c r="J33" s="101">
        <v>596.06613614240007</v>
      </c>
      <c r="K33" s="101">
        <v>11.899043478299999</v>
      </c>
    </row>
    <row r="34" spans="1:11" x14ac:dyDescent="0.2">
      <c r="A34" s="99" t="s">
        <v>2171</v>
      </c>
      <c r="B34" s="99" t="s">
        <v>460</v>
      </c>
      <c r="C34" s="99" t="s">
        <v>1577</v>
      </c>
      <c r="D34" s="99" t="s">
        <v>407</v>
      </c>
      <c r="E34" s="99" t="s">
        <v>408</v>
      </c>
      <c r="F34" s="121">
        <v>70.575267866999994</v>
      </c>
      <c r="G34" s="121">
        <v>53.692119990999998</v>
      </c>
      <c r="H34" s="122">
        <f t="shared" si="2"/>
        <v>0.31444368147188051</v>
      </c>
      <c r="I34" s="100">
        <f t="shared" si="3"/>
        <v>6.5634979244660044E-3</v>
      </c>
      <c r="J34" s="101">
        <v>674.33190000000002</v>
      </c>
      <c r="K34" s="101">
        <v>3.5887826086999999</v>
      </c>
    </row>
    <row r="35" spans="1:11" x14ac:dyDescent="0.2">
      <c r="A35" s="99" t="s">
        <v>1638</v>
      </c>
      <c r="B35" s="99" t="s">
        <v>1639</v>
      </c>
      <c r="C35" s="99" t="s">
        <v>1577</v>
      </c>
      <c r="D35" s="99" t="s">
        <v>407</v>
      </c>
      <c r="E35" s="99" t="s">
        <v>408</v>
      </c>
      <c r="F35" s="121">
        <v>66.831970479000006</v>
      </c>
      <c r="G35" s="121">
        <v>48.836772858000003</v>
      </c>
      <c r="H35" s="122">
        <f t="shared" si="2"/>
        <v>0.36847638711353126</v>
      </c>
      <c r="I35" s="100">
        <f t="shared" si="3"/>
        <v>6.2153713727808192E-3</v>
      </c>
      <c r="J35" s="101">
        <v>1079.0604000000001</v>
      </c>
      <c r="K35" s="101">
        <v>4.2218260870000002</v>
      </c>
    </row>
    <row r="36" spans="1:11" x14ac:dyDescent="0.2">
      <c r="A36" s="99" t="s">
        <v>1803</v>
      </c>
      <c r="B36" s="99" t="s">
        <v>1804</v>
      </c>
      <c r="C36" s="99" t="s">
        <v>1578</v>
      </c>
      <c r="D36" s="99" t="s">
        <v>406</v>
      </c>
      <c r="E36" s="99" t="s">
        <v>1902</v>
      </c>
      <c r="F36" s="121">
        <v>66.018368823000003</v>
      </c>
      <c r="G36" s="121">
        <v>21.902179414999999</v>
      </c>
      <c r="H36" s="122">
        <f t="shared" si="2"/>
        <v>2.0142374223172714</v>
      </c>
      <c r="I36" s="100">
        <f t="shared" si="3"/>
        <v>6.1397064416811378E-3</v>
      </c>
      <c r="J36" s="101">
        <v>33.3765</v>
      </c>
      <c r="K36" s="101">
        <v>7.4407826087000002</v>
      </c>
    </row>
    <row r="37" spans="1:11" x14ac:dyDescent="0.2">
      <c r="A37" s="99" t="s">
        <v>1673</v>
      </c>
      <c r="B37" s="99" t="s">
        <v>708</v>
      </c>
      <c r="C37" s="99" t="s">
        <v>1577</v>
      </c>
      <c r="D37" s="99" t="s">
        <v>1474</v>
      </c>
      <c r="E37" s="99" t="s">
        <v>408</v>
      </c>
      <c r="F37" s="121">
        <v>64.611345537000005</v>
      </c>
      <c r="G37" s="121">
        <v>58.041968189999999</v>
      </c>
      <c r="H37" s="122">
        <f t="shared" si="2"/>
        <v>0.11318322847866202</v>
      </c>
      <c r="I37" s="100">
        <f t="shared" si="3"/>
        <v>6.0088533157002374E-3</v>
      </c>
      <c r="J37" s="101">
        <v>3400.0785000000001</v>
      </c>
      <c r="K37" s="101">
        <v>9.7444347826000008</v>
      </c>
    </row>
    <row r="38" spans="1:11" x14ac:dyDescent="0.2">
      <c r="A38" s="99" t="s">
        <v>595</v>
      </c>
      <c r="B38" s="99" t="s">
        <v>596</v>
      </c>
      <c r="C38" s="99" t="s">
        <v>1204</v>
      </c>
      <c r="D38" s="99" t="s">
        <v>406</v>
      </c>
      <c r="E38" s="99" t="s">
        <v>1902</v>
      </c>
      <c r="F38" s="121">
        <v>64.117863095000004</v>
      </c>
      <c r="G38" s="121">
        <v>89.30422531100001</v>
      </c>
      <c r="H38" s="122">
        <f t="shared" si="2"/>
        <v>-0.2820287856290008</v>
      </c>
      <c r="I38" s="100">
        <f t="shared" si="3"/>
        <v>5.962959462489063E-3</v>
      </c>
      <c r="J38" s="101">
        <v>268.56697344565436</v>
      </c>
      <c r="K38" s="101">
        <v>12.8105217391</v>
      </c>
    </row>
    <row r="39" spans="1:11" x14ac:dyDescent="0.2">
      <c r="A39" s="99" t="s">
        <v>318</v>
      </c>
      <c r="B39" s="99" t="s">
        <v>319</v>
      </c>
      <c r="C39" s="99" t="s">
        <v>1204</v>
      </c>
      <c r="D39" s="99" t="s">
        <v>406</v>
      </c>
      <c r="E39" s="99" t="s">
        <v>1902</v>
      </c>
      <c r="F39" s="121">
        <v>63.656683773000005</v>
      </c>
      <c r="G39" s="121">
        <v>31.897972911</v>
      </c>
      <c r="H39" s="122">
        <f t="shared" si="2"/>
        <v>0.99563414109766302</v>
      </c>
      <c r="I39" s="100">
        <f t="shared" si="3"/>
        <v>5.9200697985283398E-3</v>
      </c>
      <c r="J39" s="101">
        <v>354.83231852795319</v>
      </c>
      <c r="K39" s="101">
        <v>27.771565217399999</v>
      </c>
    </row>
    <row r="40" spans="1:11" x14ac:dyDescent="0.2">
      <c r="A40" s="99" t="s">
        <v>779</v>
      </c>
      <c r="B40" s="99" t="s">
        <v>257</v>
      </c>
      <c r="C40" s="99" t="s">
        <v>1204</v>
      </c>
      <c r="D40" s="99" t="s">
        <v>406</v>
      </c>
      <c r="E40" s="99" t="s">
        <v>1902</v>
      </c>
      <c r="F40" s="121">
        <v>58.722802664</v>
      </c>
      <c r="G40" s="121">
        <v>57.476050223999998</v>
      </c>
      <c r="H40" s="122">
        <f t="shared" si="2"/>
        <v>2.1691686104752472E-2</v>
      </c>
      <c r="I40" s="100">
        <f t="shared" si="3"/>
        <v>5.461218994313035E-3</v>
      </c>
      <c r="J40" s="101">
        <v>570.20797233209998</v>
      </c>
      <c r="K40" s="101">
        <v>21.6705652174</v>
      </c>
    </row>
    <row r="41" spans="1:11" x14ac:dyDescent="0.2">
      <c r="A41" s="99" t="s">
        <v>672</v>
      </c>
      <c r="B41" s="99" t="s">
        <v>673</v>
      </c>
      <c r="C41" s="99" t="s">
        <v>1204</v>
      </c>
      <c r="D41" s="99" t="s">
        <v>406</v>
      </c>
      <c r="E41" s="99" t="s">
        <v>1902</v>
      </c>
      <c r="F41" s="121">
        <v>54.876402749</v>
      </c>
      <c r="G41" s="121">
        <v>56.814883592000001</v>
      </c>
      <c r="H41" s="122">
        <f t="shared" si="2"/>
        <v>-3.411924341728223E-2</v>
      </c>
      <c r="I41" s="100">
        <f t="shared" si="3"/>
        <v>5.1035039105198736E-3</v>
      </c>
      <c r="J41" s="101">
        <v>1584.6587543734815</v>
      </c>
      <c r="K41" s="101">
        <v>9.4730000000000008</v>
      </c>
    </row>
    <row r="42" spans="1:11" x14ac:dyDescent="0.2">
      <c r="A42" s="99" t="s">
        <v>1636</v>
      </c>
      <c r="B42" s="99" t="s">
        <v>1637</v>
      </c>
      <c r="C42" s="99" t="s">
        <v>1577</v>
      </c>
      <c r="D42" s="99" t="s">
        <v>407</v>
      </c>
      <c r="E42" s="99" t="s">
        <v>408</v>
      </c>
      <c r="F42" s="121">
        <v>53.882611971000003</v>
      </c>
      <c r="G42" s="121">
        <v>60.913821163000001</v>
      </c>
      <c r="H42" s="122">
        <f t="shared" si="2"/>
        <v>-0.11542879855107269</v>
      </c>
      <c r="I42" s="100">
        <f t="shared" si="3"/>
        <v>5.0110813961477194E-3</v>
      </c>
      <c r="J42" s="101">
        <v>677.46159999999998</v>
      </c>
      <c r="K42" s="101">
        <v>5.3612173913000003</v>
      </c>
    </row>
    <row r="43" spans="1:11" x14ac:dyDescent="0.2">
      <c r="A43" s="99" t="s">
        <v>314</v>
      </c>
      <c r="B43" s="99" t="s">
        <v>315</v>
      </c>
      <c r="C43" s="99" t="s">
        <v>1204</v>
      </c>
      <c r="D43" s="99" t="s">
        <v>406</v>
      </c>
      <c r="E43" s="99" t="s">
        <v>1902</v>
      </c>
      <c r="F43" s="121">
        <v>52.124602428999999</v>
      </c>
      <c r="G43" s="121">
        <v>66.129543322000004</v>
      </c>
      <c r="H43" s="122">
        <f t="shared" si="2"/>
        <v>-0.21178039631706991</v>
      </c>
      <c r="I43" s="100">
        <f t="shared" si="3"/>
        <v>4.8475865582414245E-3</v>
      </c>
      <c r="J43" s="101">
        <v>835.36053918952291</v>
      </c>
      <c r="K43" s="101">
        <v>25.476782608699999</v>
      </c>
    </row>
    <row r="44" spans="1:11" x14ac:dyDescent="0.2">
      <c r="A44" s="99" t="s">
        <v>1755</v>
      </c>
      <c r="B44" s="99" t="s">
        <v>1756</v>
      </c>
      <c r="C44" s="99" t="s">
        <v>1577</v>
      </c>
      <c r="D44" s="99" t="s">
        <v>1474</v>
      </c>
      <c r="E44" s="99" t="s">
        <v>408</v>
      </c>
      <c r="F44" s="121">
        <v>51.563425000000002</v>
      </c>
      <c r="G44" s="121">
        <v>33.492024813999997</v>
      </c>
      <c r="H44" s="122">
        <f t="shared" si="2"/>
        <v>0.53957323531081292</v>
      </c>
      <c r="I44" s="100">
        <f t="shared" si="3"/>
        <v>4.7953970731453169E-3</v>
      </c>
      <c r="J44" s="101">
        <v>1526.85</v>
      </c>
      <c r="K44" s="101">
        <v>16.930565217400002</v>
      </c>
    </row>
    <row r="45" spans="1:11" x14ac:dyDescent="0.2">
      <c r="A45" s="99" t="s">
        <v>2141</v>
      </c>
      <c r="B45" s="99" t="s">
        <v>122</v>
      </c>
      <c r="C45" s="99" t="s">
        <v>1571</v>
      </c>
      <c r="D45" s="99" t="s">
        <v>406</v>
      </c>
      <c r="E45" s="99" t="s">
        <v>1902</v>
      </c>
      <c r="F45" s="121">
        <v>49.471519935000003</v>
      </c>
      <c r="G45" s="121">
        <v>17.784871554999999</v>
      </c>
      <c r="H45" s="122">
        <f t="shared" si="2"/>
        <v>1.7816630433348108</v>
      </c>
      <c r="I45" s="100">
        <f t="shared" si="3"/>
        <v>4.600849961001411E-3</v>
      </c>
      <c r="J45" s="101">
        <v>701.99001721800005</v>
      </c>
      <c r="K45" s="101">
        <v>7.3796956521999997</v>
      </c>
    </row>
    <row r="46" spans="1:11" x14ac:dyDescent="0.2">
      <c r="A46" s="99" t="s">
        <v>1678</v>
      </c>
      <c r="B46" s="99" t="s">
        <v>1125</v>
      </c>
      <c r="C46" s="99" t="s">
        <v>1577</v>
      </c>
      <c r="D46" s="99" t="s">
        <v>407</v>
      </c>
      <c r="E46" s="99" t="s">
        <v>408</v>
      </c>
      <c r="F46" s="121">
        <v>49.470297522999999</v>
      </c>
      <c r="G46" s="121">
        <v>44.663752436999999</v>
      </c>
      <c r="H46" s="122">
        <f t="shared" si="2"/>
        <v>0.10761623965160161</v>
      </c>
      <c r="I46" s="100">
        <f t="shared" si="3"/>
        <v>4.6007362767198296E-3</v>
      </c>
      <c r="J46" s="101">
        <v>532.59</v>
      </c>
      <c r="K46" s="101">
        <v>16.212086956499999</v>
      </c>
    </row>
    <row r="47" spans="1:11" x14ac:dyDescent="0.2">
      <c r="A47" s="99" t="s">
        <v>1646</v>
      </c>
      <c r="B47" s="99" t="s">
        <v>1647</v>
      </c>
      <c r="C47" s="99" t="s">
        <v>1577</v>
      </c>
      <c r="D47" s="99" t="s">
        <v>407</v>
      </c>
      <c r="E47" s="99" t="s">
        <v>408</v>
      </c>
      <c r="F47" s="121">
        <v>48.207727630000001</v>
      </c>
      <c r="G47" s="121">
        <v>48.901443764</v>
      </c>
      <c r="H47" s="122">
        <f t="shared" si="2"/>
        <v>-1.4186005168843163E-2</v>
      </c>
      <c r="I47" s="100">
        <f t="shared" si="3"/>
        <v>4.4833173122206024E-3</v>
      </c>
      <c r="J47" s="101">
        <v>1279.356</v>
      </c>
      <c r="K47" s="101">
        <v>21.584086956499998</v>
      </c>
    </row>
    <row r="48" spans="1:11" x14ac:dyDescent="0.2">
      <c r="A48" s="99" t="s">
        <v>1041</v>
      </c>
      <c r="B48" s="99" t="s">
        <v>1042</v>
      </c>
      <c r="C48" s="99" t="s">
        <v>1204</v>
      </c>
      <c r="D48" s="99" t="s">
        <v>406</v>
      </c>
      <c r="E48" s="99" t="s">
        <v>1902</v>
      </c>
      <c r="F48" s="121">
        <v>46.096201915999998</v>
      </c>
      <c r="G48" s="121">
        <v>68.98742996899999</v>
      </c>
      <c r="H48" s="122">
        <f t="shared" si="2"/>
        <v>-0.33181737692339508</v>
      </c>
      <c r="I48" s="100">
        <f t="shared" si="3"/>
        <v>4.2869454802721488E-3</v>
      </c>
      <c r="J48" s="101">
        <v>464.88429796112405</v>
      </c>
      <c r="K48" s="101">
        <v>21.343130434799999</v>
      </c>
    </row>
    <row r="49" spans="1:11" x14ac:dyDescent="0.2">
      <c r="A49" s="99" t="s">
        <v>40</v>
      </c>
      <c r="B49" s="99" t="s">
        <v>715</v>
      </c>
      <c r="C49" s="99" t="s">
        <v>1575</v>
      </c>
      <c r="D49" s="99" t="s">
        <v>407</v>
      </c>
      <c r="E49" s="99" t="s">
        <v>408</v>
      </c>
      <c r="F49" s="121">
        <v>44.923230404000002</v>
      </c>
      <c r="G49" s="121">
        <v>51.988489064999996</v>
      </c>
      <c r="H49" s="122">
        <f t="shared" si="2"/>
        <v>-0.13590044234919896</v>
      </c>
      <c r="I49" s="100">
        <f t="shared" si="3"/>
        <v>4.1778591626831282E-3</v>
      </c>
      <c r="J49" s="101">
        <v>245.24431646000002</v>
      </c>
      <c r="K49" s="101">
        <v>7.8990434783000003</v>
      </c>
    </row>
    <row r="50" spans="1:11" x14ac:dyDescent="0.2">
      <c r="A50" s="99" t="s">
        <v>1699</v>
      </c>
      <c r="B50" s="99" t="s">
        <v>699</v>
      </c>
      <c r="C50" s="99" t="s">
        <v>1575</v>
      </c>
      <c r="D50" s="99" t="s">
        <v>407</v>
      </c>
      <c r="E50" s="99" t="s">
        <v>408</v>
      </c>
      <c r="F50" s="121">
        <v>44.455072614000002</v>
      </c>
      <c r="G50" s="121">
        <v>41.254469483000001</v>
      </c>
      <c r="H50" s="122">
        <f t="shared" si="2"/>
        <v>7.7581972841000768E-2</v>
      </c>
      <c r="I50" s="100">
        <f t="shared" si="3"/>
        <v>4.1343205013948964E-3</v>
      </c>
      <c r="J50" s="101">
        <v>593.43823949</v>
      </c>
      <c r="K50" s="101">
        <v>15.985739130400001</v>
      </c>
    </row>
    <row r="51" spans="1:11" x14ac:dyDescent="0.2">
      <c r="A51" s="99" t="s">
        <v>1714</v>
      </c>
      <c r="B51" s="99" t="s">
        <v>728</v>
      </c>
      <c r="C51" s="99" t="s">
        <v>1577</v>
      </c>
      <c r="D51" s="99" t="s">
        <v>407</v>
      </c>
      <c r="E51" s="99" t="s">
        <v>408</v>
      </c>
      <c r="F51" s="121">
        <v>40.890518849999999</v>
      </c>
      <c r="G51" s="121">
        <v>51.95568652</v>
      </c>
      <c r="H51" s="122">
        <f t="shared" si="2"/>
        <v>-0.2129731779357884</v>
      </c>
      <c r="I51" s="100">
        <f t="shared" si="3"/>
        <v>3.8028171017088835E-3</v>
      </c>
      <c r="J51" s="101">
        <v>1713.4114793399999</v>
      </c>
      <c r="K51" s="101">
        <v>8.5091304347999994</v>
      </c>
    </row>
    <row r="52" spans="1:11" x14ac:dyDescent="0.2">
      <c r="A52" s="99" t="s">
        <v>482</v>
      </c>
      <c r="B52" s="99" t="s">
        <v>824</v>
      </c>
      <c r="C52" s="99" t="s">
        <v>1572</v>
      </c>
      <c r="D52" s="99" t="s">
        <v>406</v>
      </c>
      <c r="E52" s="99" t="s">
        <v>1902</v>
      </c>
      <c r="F52" s="121">
        <v>40.495751972999997</v>
      </c>
      <c r="G52" s="121">
        <v>30.485074294</v>
      </c>
      <c r="H52" s="122">
        <f t="shared" si="2"/>
        <v>0.32837963858826069</v>
      </c>
      <c r="I52" s="100">
        <f t="shared" si="3"/>
        <v>3.7661037932632067E-3</v>
      </c>
      <c r="J52" s="101">
        <v>167.78509277000001</v>
      </c>
      <c r="K52" s="101">
        <v>11.8164347826</v>
      </c>
    </row>
    <row r="53" spans="1:11" x14ac:dyDescent="0.2">
      <c r="A53" s="99" t="s">
        <v>1926</v>
      </c>
      <c r="B53" s="99" t="s">
        <v>330</v>
      </c>
      <c r="C53" s="99" t="s">
        <v>1578</v>
      </c>
      <c r="D53" s="99" t="s">
        <v>406</v>
      </c>
      <c r="E53" s="99" t="s">
        <v>408</v>
      </c>
      <c r="F53" s="121">
        <v>38.332558958999996</v>
      </c>
      <c r="G53" s="121">
        <v>24.903102677</v>
      </c>
      <c r="H53" s="122">
        <f t="shared" si="2"/>
        <v>0.53926839784518776</v>
      </c>
      <c r="I53" s="100">
        <f t="shared" si="3"/>
        <v>3.5649269038695326E-3</v>
      </c>
      <c r="J53" s="101">
        <v>145.03196152000001</v>
      </c>
      <c r="K53" s="101">
        <v>20.930739130399999</v>
      </c>
    </row>
    <row r="54" spans="1:11" x14ac:dyDescent="0.2">
      <c r="A54" s="99" t="s">
        <v>1758</v>
      </c>
      <c r="B54" s="99" t="s">
        <v>1759</v>
      </c>
      <c r="C54" s="99" t="s">
        <v>1204</v>
      </c>
      <c r="D54" s="99" t="s">
        <v>406</v>
      </c>
      <c r="E54" s="99" t="s">
        <v>1902</v>
      </c>
      <c r="F54" s="121">
        <v>37.051739983999994</v>
      </c>
      <c r="G54" s="121">
        <v>36.369443369999999</v>
      </c>
      <c r="H54" s="122">
        <f t="shared" si="2"/>
        <v>1.8760161024702349E-2</v>
      </c>
      <c r="I54" s="100">
        <f t="shared" si="3"/>
        <v>3.4458107752581382E-3</v>
      </c>
      <c r="J54" s="101">
        <v>79.329751999999999</v>
      </c>
      <c r="K54" s="101">
        <v>29.166260869599999</v>
      </c>
    </row>
    <row r="55" spans="1:11" x14ac:dyDescent="0.2">
      <c r="A55" s="99" t="s">
        <v>911</v>
      </c>
      <c r="B55" s="99" t="s">
        <v>101</v>
      </c>
      <c r="C55" s="99" t="s">
        <v>1575</v>
      </c>
      <c r="D55" s="99" t="s">
        <v>407</v>
      </c>
      <c r="E55" s="99" t="s">
        <v>408</v>
      </c>
      <c r="F55" s="121">
        <v>36.679600882000003</v>
      </c>
      <c r="G55" s="121">
        <v>60.942690823</v>
      </c>
      <c r="H55" s="122">
        <f t="shared" si="2"/>
        <v>-0.39812961346700193</v>
      </c>
      <c r="I55" s="100">
        <f t="shared" si="3"/>
        <v>3.4112018492503393E-3</v>
      </c>
      <c r="J55" s="101">
        <v>483.98671174999998</v>
      </c>
      <c r="K55" s="101">
        <v>4.7634347826000001</v>
      </c>
    </row>
    <row r="56" spans="1:11" x14ac:dyDescent="0.2">
      <c r="A56" s="99" t="s">
        <v>2728</v>
      </c>
      <c r="B56" s="99" t="s">
        <v>1038</v>
      </c>
      <c r="C56" s="99" t="s">
        <v>1204</v>
      </c>
      <c r="D56" s="99" t="s">
        <v>406</v>
      </c>
      <c r="E56" s="99" t="s">
        <v>1902</v>
      </c>
      <c r="F56" s="121">
        <v>36.661418959000002</v>
      </c>
      <c r="G56" s="121">
        <v>25.638560139999999</v>
      </c>
      <c r="H56" s="122">
        <f t="shared" si="2"/>
        <v>0.42993283393487802</v>
      </c>
      <c r="I56" s="100">
        <f t="shared" si="3"/>
        <v>3.4095109309232817E-3</v>
      </c>
      <c r="J56" s="101">
        <v>267.3962237078</v>
      </c>
      <c r="K56" s="101">
        <v>11.033260869599999</v>
      </c>
    </row>
    <row r="57" spans="1:11" x14ac:dyDescent="0.2">
      <c r="A57" s="99" t="s">
        <v>1119</v>
      </c>
      <c r="B57" s="99" t="s">
        <v>1120</v>
      </c>
      <c r="C57" s="99" t="s">
        <v>1577</v>
      </c>
      <c r="D57" s="99" t="s">
        <v>407</v>
      </c>
      <c r="E57" s="99" t="s">
        <v>408</v>
      </c>
      <c r="F57" s="121">
        <v>34.894329900999999</v>
      </c>
      <c r="G57" s="121">
        <v>51.511947744000004</v>
      </c>
      <c r="H57" s="122">
        <f t="shared" si="2"/>
        <v>-0.3225973501445708</v>
      </c>
      <c r="I57" s="100">
        <f t="shared" si="3"/>
        <v>3.2451716982846365E-3</v>
      </c>
      <c r="J57" s="101">
        <v>271.81599999999997</v>
      </c>
      <c r="K57" s="101">
        <v>16.890652173900001</v>
      </c>
    </row>
    <row r="58" spans="1:11" x14ac:dyDescent="0.2">
      <c r="A58" s="99" t="s">
        <v>1715</v>
      </c>
      <c r="B58" s="99" t="s">
        <v>729</v>
      </c>
      <c r="C58" s="99" t="s">
        <v>1577</v>
      </c>
      <c r="D58" s="99" t="s">
        <v>407</v>
      </c>
      <c r="E58" s="99" t="s">
        <v>408</v>
      </c>
      <c r="F58" s="121">
        <v>34.512934264999998</v>
      </c>
      <c r="G58" s="121">
        <v>34.081207372000001</v>
      </c>
      <c r="H58" s="122">
        <f t="shared" si="2"/>
        <v>1.2667593852754511E-2</v>
      </c>
      <c r="I58" s="100">
        <f t="shared" si="3"/>
        <v>3.2097019148754702E-3</v>
      </c>
      <c r="J58" s="101">
        <v>523.87656143000004</v>
      </c>
      <c r="K58" s="101">
        <v>17.447478260899999</v>
      </c>
    </row>
    <row r="59" spans="1:11" x14ac:dyDescent="0.2">
      <c r="A59" s="99" t="s">
        <v>1602</v>
      </c>
      <c r="B59" s="99" t="s">
        <v>1603</v>
      </c>
      <c r="C59" s="99" t="s">
        <v>1204</v>
      </c>
      <c r="D59" s="99" t="s">
        <v>406</v>
      </c>
      <c r="E59" s="99" t="s">
        <v>1902</v>
      </c>
      <c r="F59" s="121">
        <v>34.392071172000001</v>
      </c>
      <c r="G59" s="121">
        <v>46.906263922000001</v>
      </c>
      <c r="H59" s="122">
        <f t="shared" si="2"/>
        <v>-0.26679150509215011</v>
      </c>
      <c r="I59" s="100">
        <f t="shared" si="3"/>
        <v>3.1984616506295738E-3</v>
      </c>
      <c r="J59" s="101">
        <v>369.37729508123999</v>
      </c>
      <c r="K59" s="101">
        <v>11.761478260900001</v>
      </c>
    </row>
    <row r="60" spans="1:11" x14ac:dyDescent="0.2">
      <c r="A60" s="99" t="s">
        <v>2726</v>
      </c>
      <c r="B60" s="99" t="s">
        <v>187</v>
      </c>
      <c r="C60" s="99" t="s">
        <v>1204</v>
      </c>
      <c r="D60" s="99" t="s">
        <v>406</v>
      </c>
      <c r="E60" s="99" t="s">
        <v>1902</v>
      </c>
      <c r="F60" s="121">
        <v>34.338243358999996</v>
      </c>
      <c r="G60" s="121">
        <v>21.958359434000002</v>
      </c>
      <c r="H60" s="122">
        <f t="shared" si="2"/>
        <v>0.56378911012045663</v>
      </c>
      <c r="I60" s="100">
        <f t="shared" si="3"/>
        <v>3.1934556655361852E-3</v>
      </c>
      <c r="J60" s="101">
        <v>66.855221112000009</v>
      </c>
      <c r="K60" s="101">
        <v>13.9843478261</v>
      </c>
    </row>
    <row r="61" spans="1:11" x14ac:dyDescent="0.2">
      <c r="A61" s="99" t="s">
        <v>2101</v>
      </c>
      <c r="B61" s="99" t="s">
        <v>181</v>
      </c>
      <c r="C61" s="99" t="s">
        <v>1204</v>
      </c>
      <c r="D61" s="99" t="s">
        <v>406</v>
      </c>
      <c r="E61" s="99" t="s">
        <v>1902</v>
      </c>
      <c r="F61" s="121">
        <v>34.154139852</v>
      </c>
      <c r="G61" s="121">
        <v>33.562145092000002</v>
      </c>
      <c r="H61" s="122">
        <f t="shared" si="2"/>
        <v>1.7638764100960547E-2</v>
      </c>
      <c r="I61" s="100">
        <f t="shared" si="3"/>
        <v>3.1763340445689287E-3</v>
      </c>
      <c r="J61" s="101">
        <v>689.79817829620004</v>
      </c>
      <c r="K61" s="101">
        <v>24.5876521739</v>
      </c>
    </row>
    <row r="62" spans="1:11" x14ac:dyDescent="0.2">
      <c r="A62" s="99" t="s">
        <v>146</v>
      </c>
      <c r="B62" s="99" t="s">
        <v>147</v>
      </c>
      <c r="C62" s="99" t="s">
        <v>1579</v>
      </c>
      <c r="D62" s="99" t="s">
        <v>407</v>
      </c>
      <c r="E62" s="99" t="s">
        <v>408</v>
      </c>
      <c r="F62" s="121">
        <v>33.794888514</v>
      </c>
      <c r="G62" s="121">
        <v>3.2373110029999999</v>
      </c>
      <c r="H62" s="122">
        <f t="shared" si="2"/>
        <v>9.439185015799362</v>
      </c>
      <c r="I62" s="100">
        <f t="shared" si="3"/>
        <v>3.1429236802502526E-3</v>
      </c>
      <c r="J62" s="101">
        <v>754.90899999999999</v>
      </c>
      <c r="K62" s="101">
        <v>9.5364782608999992</v>
      </c>
    </row>
    <row r="63" spans="1:11" x14ac:dyDescent="0.2">
      <c r="A63" s="99" t="s">
        <v>933</v>
      </c>
      <c r="B63" s="99" t="s">
        <v>1071</v>
      </c>
      <c r="C63" s="99" t="s">
        <v>1578</v>
      </c>
      <c r="D63" s="99" t="s">
        <v>406</v>
      </c>
      <c r="E63" s="99" t="s">
        <v>408</v>
      </c>
      <c r="F63" s="121">
        <v>32.300873618000004</v>
      </c>
      <c r="G63" s="121">
        <v>34.001257880000004</v>
      </c>
      <c r="H63" s="122">
        <f t="shared" si="2"/>
        <v>-5.0009451650322334E-2</v>
      </c>
      <c r="I63" s="100">
        <f t="shared" si="3"/>
        <v>3.0039803369887471E-3</v>
      </c>
      <c r="J63" s="101">
        <v>3743.0107691400003</v>
      </c>
      <c r="K63" s="101">
        <v>8.1579130435000007</v>
      </c>
    </row>
    <row r="64" spans="1:11" x14ac:dyDescent="0.2">
      <c r="A64" s="99" t="s">
        <v>2167</v>
      </c>
      <c r="B64" s="99" t="s">
        <v>1068</v>
      </c>
      <c r="C64" s="99" t="s">
        <v>1576</v>
      </c>
      <c r="D64" s="99" t="s">
        <v>406</v>
      </c>
      <c r="E64" s="99" t="s">
        <v>1902</v>
      </c>
      <c r="F64" s="121">
        <v>32.097534532000005</v>
      </c>
      <c r="G64" s="121">
        <v>65.035657075999993</v>
      </c>
      <c r="H64" s="122">
        <f t="shared" si="2"/>
        <v>-0.50646251648551566</v>
      </c>
      <c r="I64" s="100">
        <f t="shared" si="3"/>
        <v>2.9850698077161001E-3</v>
      </c>
      <c r="J64" s="101">
        <v>17.680126051478808</v>
      </c>
      <c r="K64" s="101">
        <v>15.955086956500001</v>
      </c>
    </row>
    <row r="65" spans="1:11" x14ac:dyDescent="0.2">
      <c r="A65" s="99" t="s">
        <v>2724</v>
      </c>
      <c r="B65" s="99" t="s">
        <v>185</v>
      </c>
      <c r="C65" s="99" t="s">
        <v>1204</v>
      </c>
      <c r="D65" s="99" t="s">
        <v>406</v>
      </c>
      <c r="E65" s="99" t="s">
        <v>1902</v>
      </c>
      <c r="F65" s="121">
        <v>31.401372708</v>
      </c>
      <c r="G65" s="121">
        <v>25.058341953999999</v>
      </c>
      <c r="H65" s="122">
        <f t="shared" si="2"/>
        <v>0.25313050502878465</v>
      </c>
      <c r="I65" s="100">
        <f t="shared" si="3"/>
        <v>2.9203267776857032E-3</v>
      </c>
      <c r="J65" s="101">
        <v>116.4638822368</v>
      </c>
      <c r="K65" s="101">
        <v>16.094043478300001</v>
      </c>
    </row>
    <row r="66" spans="1:11" x14ac:dyDescent="0.2">
      <c r="A66" s="99" t="s">
        <v>730</v>
      </c>
      <c r="B66" s="99" t="s">
        <v>982</v>
      </c>
      <c r="C66" s="99" t="s">
        <v>1577</v>
      </c>
      <c r="D66" s="99" t="s">
        <v>407</v>
      </c>
      <c r="E66" s="99" t="s">
        <v>408</v>
      </c>
      <c r="F66" s="121">
        <v>30.687608497999999</v>
      </c>
      <c r="G66" s="121">
        <v>22.756340342999998</v>
      </c>
      <c r="H66" s="122">
        <f t="shared" si="2"/>
        <v>0.34853003758311751</v>
      </c>
      <c r="I66" s="100">
        <f t="shared" si="3"/>
        <v>2.8539467262529311E-3</v>
      </c>
      <c r="J66" s="101">
        <v>382.72789999999998</v>
      </c>
      <c r="K66" s="101">
        <v>9.6326086957000001</v>
      </c>
    </row>
    <row r="67" spans="1:11" x14ac:dyDescent="0.2">
      <c r="A67" s="99" t="s">
        <v>69</v>
      </c>
      <c r="B67" s="99" t="s">
        <v>81</v>
      </c>
      <c r="C67" s="99" t="s">
        <v>1577</v>
      </c>
      <c r="D67" s="99" t="s">
        <v>1474</v>
      </c>
      <c r="E67" s="99" t="s">
        <v>408</v>
      </c>
      <c r="F67" s="121">
        <v>30.597892883</v>
      </c>
      <c r="G67" s="121">
        <v>27.613441524999999</v>
      </c>
      <c r="H67" s="122">
        <f t="shared" si="2"/>
        <v>0.10807965951285037</v>
      </c>
      <c r="I67" s="100">
        <f t="shared" si="3"/>
        <v>2.8456031765840247E-3</v>
      </c>
      <c r="J67" s="101">
        <v>1702.61</v>
      </c>
      <c r="K67" s="101">
        <v>24.780999999999999</v>
      </c>
    </row>
    <row r="68" spans="1:11" x14ac:dyDescent="0.2">
      <c r="A68" s="99" t="s">
        <v>2754</v>
      </c>
      <c r="B68" s="99" t="s">
        <v>1096</v>
      </c>
      <c r="C68" s="99" t="s">
        <v>1578</v>
      </c>
      <c r="D68" s="99" t="s">
        <v>406</v>
      </c>
      <c r="E68" s="99" t="s">
        <v>1902</v>
      </c>
      <c r="F68" s="121">
        <v>29.766203602000001</v>
      </c>
      <c r="G68" s="121">
        <v>0.90855093099999995</v>
      </c>
      <c r="H68" s="122">
        <f t="shared" si="2"/>
        <v>31.762283969306729</v>
      </c>
      <c r="I68" s="100">
        <f t="shared" si="3"/>
        <v>2.7682560968686309E-3</v>
      </c>
      <c r="J68" s="101">
        <v>336.67200000000003</v>
      </c>
      <c r="K68" s="101">
        <v>9.9794782609000006</v>
      </c>
    </row>
    <row r="69" spans="1:11" x14ac:dyDescent="0.2">
      <c r="A69" s="99" t="s">
        <v>1650</v>
      </c>
      <c r="B69" s="99" t="s">
        <v>1143</v>
      </c>
      <c r="C69" s="99" t="s">
        <v>1577</v>
      </c>
      <c r="D69" s="99" t="s">
        <v>407</v>
      </c>
      <c r="E69" s="99" t="s">
        <v>408</v>
      </c>
      <c r="F69" s="121">
        <v>29.427431358</v>
      </c>
      <c r="G69" s="121">
        <v>39.987907431000004</v>
      </c>
      <c r="H69" s="122">
        <f t="shared" si="2"/>
        <v>-0.26409174051486273</v>
      </c>
      <c r="I69" s="100">
        <f t="shared" si="3"/>
        <v>2.7367502877153312E-3</v>
      </c>
      <c r="J69" s="101">
        <v>305.64</v>
      </c>
      <c r="K69" s="101">
        <v>16.432086956500001</v>
      </c>
    </row>
    <row r="70" spans="1:11" x14ac:dyDescent="0.2">
      <c r="A70" s="99" t="s">
        <v>731</v>
      </c>
      <c r="B70" s="99" t="s">
        <v>1003</v>
      </c>
      <c r="C70" s="99" t="s">
        <v>1578</v>
      </c>
      <c r="D70" s="99" t="s">
        <v>406</v>
      </c>
      <c r="E70" s="99" t="s">
        <v>1902</v>
      </c>
      <c r="F70" s="121">
        <v>29.005389620000003</v>
      </c>
      <c r="G70" s="121">
        <v>18.644076717000001</v>
      </c>
      <c r="H70" s="122">
        <f t="shared" si="2"/>
        <v>0.55574288071623168</v>
      </c>
      <c r="I70" s="100">
        <f t="shared" si="3"/>
        <v>2.6975004179646241E-3</v>
      </c>
      <c r="J70" s="101">
        <v>434.97415115999996</v>
      </c>
      <c r="K70" s="101">
        <v>29.774695652199998</v>
      </c>
    </row>
    <row r="71" spans="1:11" x14ac:dyDescent="0.2">
      <c r="A71" s="99" t="s">
        <v>929</v>
      </c>
      <c r="B71" s="99" t="s">
        <v>1142</v>
      </c>
      <c r="C71" s="99" t="s">
        <v>1577</v>
      </c>
      <c r="D71" s="99" t="s">
        <v>407</v>
      </c>
      <c r="E71" s="99" t="s">
        <v>408</v>
      </c>
      <c r="F71" s="121">
        <v>28.428229743999999</v>
      </c>
      <c r="G71" s="121">
        <v>28.089741921000002</v>
      </c>
      <c r="H71" s="122">
        <f t="shared" si="2"/>
        <v>1.2050229010717395E-2</v>
      </c>
      <c r="I71" s="100">
        <f t="shared" si="3"/>
        <v>2.6438245657475277E-3</v>
      </c>
      <c r="J71" s="101">
        <v>541.15499999999997</v>
      </c>
      <c r="K71" s="101">
        <v>15.016434782599999</v>
      </c>
    </row>
    <row r="72" spans="1:11" x14ac:dyDescent="0.2">
      <c r="A72" s="99" t="s">
        <v>2116</v>
      </c>
      <c r="B72" s="99" t="s">
        <v>258</v>
      </c>
      <c r="C72" s="99" t="s">
        <v>1204</v>
      </c>
      <c r="D72" s="99" t="s">
        <v>406</v>
      </c>
      <c r="E72" s="99" t="s">
        <v>1902</v>
      </c>
      <c r="F72" s="121">
        <v>26.965170025999999</v>
      </c>
      <c r="G72" s="121">
        <v>18.304083102000003</v>
      </c>
      <c r="H72" s="122">
        <f t="shared" si="2"/>
        <v>0.47317786287004115</v>
      </c>
      <c r="I72" s="100">
        <f t="shared" si="3"/>
        <v>2.5077600531684271E-3</v>
      </c>
      <c r="J72" s="101">
        <v>708.21546328800002</v>
      </c>
      <c r="K72" s="101">
        <v>27.8240869565</v>
      </c>
    </row>
    <row r="73" spans="1:11" x14ac:dyDescent="0.2">
      <c r="A73" s="99" t="s">
        <v>930</v>
      </c>
      <c r="B73" s="99" t="s">
        <v>1635</v>
      </c>
      <c r="C73" s="99" t="s">
        <v>1577</v>
      </c>
      <c r="D73" s="99" t="s">
        <v>406</v>
      </c>
      <c r="E73" s="99" t="s">
        <v>1902</v>
      </c>
      <c r="F73" s="121">
        <v>25.902958208999998</v>
      </c>
      <c r="G73" s="121">
        <v>30.980890681000002</v>
      </c>
      <c r="H73" s="122">
        <f t="shared" si="2"/>
        <v>-0.16390530938202508</v>
      </c>
      <c r="I73" s="100">
        <f t="shared" si="3"/>
        <v>2.4089743840957816E-3</v>
      </c>
      <c r="J73" s="101">
        <v>531.65275115999998</v>
      </c>
      <c r="K73" s="101">
        <v>19.948652173900001</v>
      </c>
    </row>
    <row r="74" spans="1:11" x14ac:dyDescent="0.2">
      <c r="A74" s="99" t="s">
        <v>2725</v>
      </c>
      <c r="B74" s="99" t="s">
        <v>186</v>
      </c>
      <c r="C74" s="99" t="s">
        <v>1204</v>
      </c>
      <c r="D74" s="99" t="s">
        <v>406</v>
      </c>
      <c r="E74" s="99" t="s">
        <v>1902</v>
      </c>
      <c r="F74" s="121">
        <v>25.384378874999999</v>
      </c>
      <c r="G74" s="121">
        <v>70.193951693000002</v>
      </c>
      <c r="H74" s="122">
        <f t="shared" si="2"/>
        <v>-0.63836800375592162</v>
      </c>
      <c r="I74" s="100">
        <f t="shared" si="3"/>
        <v>2.3607465206352527E-3</v>
      </c>
      <c r="J74" s="101">
        <v>104.48640551909999</v>
      </c>
      <c r="K74" s="101">
        <v>13.992043478299999</v>
      </c>
    </row>
    <row r="75" spans="1:11" x14ac:dyDescent="0.2">
      <c r="A75" s="99" t="s">
        <v>1724</v>
      </c>
      <c r="B75" s="99" t="s">
        <v>1725</v>
      </c>
      <c r="C75" s="99" t="s">
        <v>1577</v>
      </c>
      <c r="D75" s="99" t="s">
        <v>407</v>
      </c>
      <c r="E75" s="99" t="s">
        <v>408</v>
      </c>
      <c r="F75" s="121">
        <v>25.277830465999998</v>
      </c>
      <c r="G75" s="121">
        <v>6.9276440180000005</v>
      </c>
      <c r="H75" s="122">
        <f t="shared" si="2"/>
        <v>2.6488350729802175</v>
      </c>
      <c r="I75" s="100">
        <f t="shared" si="3"/>
        <v>2.3508375215983016E-3</v>
      </c>
      <c r="J75" s="101">
        <v>268.17599999999999</v>
      </c>
      <c r="K75" s="101">
        <v>32.739521739099999</v>
      </c>
    </row>
    <row r="76" spans="1:11" x14ac:dyDescent="0.2">
      <c r="A76" s="99" t="s">
        <v>798</v>
      </c>
      <c r="B76" s="99" t="s">
        <v>304</v>
      </c>
      <c r="C76" s="99" t="s">
        <v>1577</v>
      </c>
      <c r="D76" s="99" t="s">
        <v>1474</v>
      </c>
      <c r="E76" s="99" t="s">
        <v>408</v>
      </c>
      <c r="F76" s="121">
        <v>25.230817864999999</v>
      </c>
      <c r="G76" s="121">
        <v>28.711842138999998</v>
      </c>
      <c r="H76" s="122">
        <f t="shared" si="2"/>
        <v>-0.12124001856612465</v>
      </c>
      <c r="I76" s="100">
        <f t="shared" si="3"/>
        <v>2.3464653510290204E-3</v>
      </c>
      <c r="J76" s="101">
        <v>1208.08969869</v>
      </c>
      <c r="K76" s="101">
        <v>15.863521739099999</v>
      </c>
    </row>
    <row r="77" spans="1:11" x14ac:dyDescent="0.2">
      <c r="A77" s="99" t="s">
        <v>312</v>
      </c>
      <c r="B77" s="99" t="s">
        <v>313</v>
      </c>
      <c r="C77" s="99" t="s">
        <v>1204</v>
      </c>
      <c r="D77" s="99" t="s">
        <v>406</v>
      </c>
      <c r="E77" s="99" t="s">
        <v>1902</v>
      </c>
      <c r="F77" s="121">
        <v>24.327641159999999</v>
      </c>
      <c r="G77" s="121">
        <v>21.272755489999998</v>
      </c>
      <c r="H77" s="122">
        <f t="shared" si="2"/>
        <v>0.14360554613792531</v>
      </c>
      <c r="I77" s="100">
        <f t="shared" si="3"/>
        <v>2.2624699428944748E-3</v>
      </c>
      <c r="J77" s="101">
        <v>194.61387607669977</v>
      </c>
      <c r="K77" s="101">
        <v>28.0835217391</v>
      </c>
    </row>
    <row r="78" spans="1:11" x14ac:dyDescent="0.2">
      <c r="A78" s="99" t="s">
        <v>2127</v>
      </c>
      <c r="B78" s="99" t="s">
        <v>677</v>
      </c>
      <c r="C78" s="99" t="s">
        <v>1204</v>
      </c>
      <c r="D78" s="99" t="s">
        <v>406</v>
      </c>
      <c r="E78" s="99" t="s">
        <v>1902</v>
      </c>
      <c r="F78" s="121">
        <v>23.466959308</v>
      </c>
      <c r="G78" s="121">
        <v>16.684609931000001</v>
      </c>
      <c r="H78" s="122">
        <f t="shared" si="2"/>
        <v>0.40650332282556967</v>
      </c>
      <c r="I78" s="100">
        <f t="shared" si="3"/>
        <v>2.1824265548924153E-3</v>
      </c>
      <c r="J78" s="101">
        <v>200.37147868879492</v>
      </c>
      <c r="K78" s="101">
        <v>30.630521739100001</v>
      </c>
    </row>
    <row r="79" spans="1:11" x14ac:dyDescent="0.2">
      <c r="A79" s="99" t="s">
        <v>2115</v>
      </c>
      <c r="B79" s="99" t="s">
        <v>472</v>
      </c>
      <c r="C79" s="99" t="s">
        <v>1204</v>
      </c>
      <c r="D79" s="99" t="s">
        <v>406</v>
      </c>
      <c r="E79" s="99" t="s">
        <v>1902</v>
      </c>
      <c r="F79" s="121">
        <v>23.359169229999999</v>
      </c>
      <c r="G79" s="121">
        <v>31.960689679999998</v>
      </c>
      <c r="H79" s="122">
        <f t="shared" si="2"/>
        <v>-0.26912812383340279</v>
      </c>
      <c r="I79" s="100">
        <f t="shared" si="3"/>
        <v>2.1724020806734258E-3</v>
      </c>
      <c r="J79" s="101">
        <v>130.00818546479999</v>
      </c>
      <c r="K79" s="101">
        <v>44.503608695700002</v>
      </c>
    </row>
    <row r="80" spans="1:11" x14ac:dyDescent="0.2">
      <c r="A80" s="99" t="s">
        <v>1497</v>
      </c>
      <c r="B80" s="99" t="s">
        <v>1498</v>
      </c>
      <c r="C80" s="99" t="s">
        <v>1572</v>
      </c>
      <c r="D80" s="99" t="s">
        <v>406</v>
      </c>
      <c r="E80" s="99" t="s">
        <v>1902</v>
      </c>
      <c r="F80" s="121">
        <v>23.326111418</v>
      </c>
      <c r="G80" s="121">
        <v>5.8786228849999995</v>
      </c>
      <c r="H80" s="122">
        <f t="shared" si="2"/>
        <v>2.9679550592570458</v>
      </c>
      <c r="I80" s="100">
        <f t="shared" si="3"/>
        <v>2.1693277050882239E-3</v>
      </c>
      <c r="J80" s="101">
        <v>24.62350288</v>
      </c>
      <c r="K80" s="101">
        <v>21.825565217400001</v>
      </c>
    </row>
    <row r="81" spans="1:244" x14ac:dyDescent="0.2">
      <c r="A81" s="99" t="s">
        <v>1745</v>
      </c>
      <c r="B81" s="99" t="s">
        <v>1746</v>
      </c>
      <c r="C81" s="99" t="s">
        <v>1577</v>
      </c>
      <c r="D81" s="99" t="s">
        <v>407</v>
      </c>
      <c r="E81" s="99" t="s">
        <v>408</v>
      </c>
      <c r="F81" s="121">
        <v>23.299804050999999</v>
      </c>
      <c r="G81" s="121">
        <v>33.308896312000002</v>
      </c>
      <c r="H81" s="122">
        <f t="shared" si="2"/>
        <v>-0.30049306249135865</v>
      </c>
      <c r="I81" s="100">
        <f t="shared" si="3"/>
        <v>2.1668811206979519E-3</v>
      </c>
      <c r="J81" s="101">
        <v>563.12400000000002</v>
      </c>
      <c r="K81" s="101">
        <v>27.9427826087</v>
      </c>
      <c r="IJ81" s="102"/>
    </row>
    <row r="82" spans="1:244" x14ac:dyDescent="0.2">
      <c r="A82" s="99" t="s">
        <v>1195</v>
      </c>
      <c r="B82" s="99" t="s">
        <v>983</v>
      </c>
      <c r="C82" s="99" t="s">
        <v>1577</v>
      </c>
      <c r="D82" s="99" t="s">
        <v>407</v>
      </c>
      <c r="E82" s="99" t="s">
        <v>408</v>
      </c>
      <c r="F82" s="121">
        <v>22.939122496</v>
      </c>
      <c r="G82" s="121">
        <v>19.398291731</v>
      </c>
      <c r="H82" s="122">
        <f t="shared" si="2"/>
        <v>0.1825331227152065</v>
      </c>
      <c r="I82" s="100">
        <f t="shared" si="3"/>
        <v>2.1333377462385457E-3</v>
      </c>
      <c r="J82" s="101">
        <v>144.63999999999999</v>
      </c>
      <c r="K82" s="101">
        <v>17.954869565199999</v>
      </c>
    </row>
    <row r="83" spans="1:244" x14ac:dyDescent="0.2">
      <c r="A83" s="99" t="s">
        <v>1660</v>
      </c>
      <c r="B83" s="99" t="s">
        <v>805</v>
      </c>
      <c r="C83" s="99" t="s">
        <v>1577</v>
      </c>
      <c r="D83" s="99" t="s">
        <v>407</v>
      </c>
      <c r="E83" s="99" t="s">
        <v>408</v>
      </c>
      <c r="F83" s="121">
        <v>22.445044016000001</v>
      </c>
      <c r="G83" s="121">
        <v>20.928370863000001</v>
      </c>
      <c r="H83" s="122">
        <f t="shared" si="2"/>
        <v>7.2469718877228972E-2</v>
      </c>
      <c r="I83" s="100">
        <f t="shared" si="3"/>
        <v>2.0873884615101538E-3</v>
      </c>
      <c r="J83" s="101">
        <v>136.76</v>
      </c>
      <c r="K83" s="101">
        <v>16.581521739100001</v>
      </c>
    </row>
    <row r="84" spans="1:244" x14ac:dyDescent="0.2">
      <c r="A84" s="99" t="s">
        <v>2033</v>
      </c>
      <c r="B84" s="99" t="s">
        <v>1148</v>
      </c>
      <c r="C84" s="99" t="s">
        <v>1572</v>
      </c>
      <c r="D84" s="99" t="s">
        <v>407</v>
      </c>
      <c r="E84" s="99" t="s">
        <v>408</v>
      </c>
      <c r="F84" s="121">
        <v>21.848307648999999</v>
      </c>
      <c r="G84" s="121">
        <v>11.803674714</v>
      </c>
      <c r="H84" s="122">
        <f t="shared" si="2"/>
        <v>0.85097507160938179</v>
      </c>
      <c r="I84" s="100">
        <f t="shared" si="3"/>
        <v>2.0318919961812665E-3</v>
      </c>
      <c r="J84" s="101">
        <v>21.075648079999997</v>
      </c>
      <c r="K84" s="101">
        <v>22.693999999999999</v>
      </c>
    </row>
    <row r="85" spans="1:244" x14ac:dyDescent="0.2">
      <c r="A85" s="99" t="s">
        <v>1063</v>
      </c>
      <c r="B85" s="99" t="s">
        <v>573</v>
      </c>
      <c r="C85" s="99" t="s">
        <v>1573</v>
      </c>
      <c r="D85" s="99" t="s">
        <v>406</v>
      </c>
      <c r="E85" s="99" t="s">
        <v>1902</v>
      </c>
      <c r="F85" s="121">
        <v>21.724388440000002</v>
      </c>
      <c r="G85" s="121">
        <v>39.825410499999997</v>
      </c>
      <c r="H85" s="122">
        <f t="shared" si="2"/>
        <v>-0.45450936557201327</v>
      </c>
      <c r="I85" s="100">
        <f t="shared" si="3"/>
        <v>2.0203675132334201E-3</v>
      </c>
      <c r="J85" s="101">
        <v>588.39997907000009</v>
      </c>
      <c r="K85" s="101">
        <v>19.511565217400001</v>
      </c>
    </row>
    <row r="86" spans="1:244" x14ac:dyDescent="0.2">
      <c r="A86" s="99" t="s">
        <v>880</v>
      </c>
      <c r="B86" s="99" t="s">
        <v>881</v>
      </c>
      <c r="C86" s="99" t="s">
        <v>1572</v>
      </c>
      <c r="D86" s="99" t="s">
        <v>406</v>
      </c>
      <c r="E86" s="99" t="s">
        <v>1902</v>
      </c>
      <c r="F86" s="121">
        <v>21.597678909000003</v>
      </c>
      <c r="G86" s="121">
        <v>7.7920407300000001</v>
      </c>
      <c r="H86" s="122">
        <f t="shared" ref="H86:H149" si="4">IF(ISERROR(F86/G86-1),"",IF((F86/G86-1)&gt;10000%,"",F86/G86-1))</f>
        <v>1.7717615522525643</v>
      </c>
      <c r="I86" s="100">
        <f t="shared" ref="I86:I149" si="5">F86/$F$1013</f>
        <v>2.0085835304181391E-3</v>
      </c>
      <c r="J86" s="101">
        <v>240.10837906999998</v>
      </c>
      <c r="K86" s="101">
        <v>4.2517391303999998</v>
      </c>
    </row>
    <row r="87" spans="1:244" x14ac:dyDescent="0.2">
      <c r="A87" s="99" t="s">
        <v>901</v>
      </c>
      <c r="B87" s="99" t="s">
        <v>112</v>
      </c>
      <c r="C87" s="99" t="s">
        <v>908</v>
      </c>
      <c r="D87" s="99" t="s">
        <v>406</v>
      </c>
      <c r="E87" s="99" t="s">
        <v>1902</v>
      </c>
      <c r="F87" s="121">
        <v>21.420279217999997</v>
      </c>
      <c r="G87" s="121">
        <v>16.984706829999997</v>
      </c>
      <c r="H87" s="122">
        <f t="shared" si="4"/>
        <v>0.26115095376067798</v>
      </c>
      <c r="I87" s="100">
        <f t="shared" si="5"/>
        <v>1.9920853641501243E-3</v>
      </c>
      <c r="J87" s="101">
        <v>210.14744382000003</v>
      </c>
      <c r="K87" s="101">
        <v>51.891217391300003</v>
      </c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  <c r="CC87" s="85"/>
      <c r="CD87" s="85"/>
      <c r="CE87" s="85"/>
      <c r="CF87" s="85"/>
      <c r="CG87" s="85"/>
      <c r="CH87" s="85"/>
      <c r="CI87" s="85"/>
      <c r="CJ87" s="85"/>
      <c r="CK87" s="85"/>
      <c r="CL87" s="85"/>
      <c r="CM87" s="85"/>
      <c r="CN87" s="85"/>
      <c r="CO87" s="85"/>
      <c r="CP87" s="85"/>
      <c r="CQ87" s="85"/>
      <c r="CR87" s="85"/>
      <c r="CS87" s="85"/>
      <c r="CT87" s="85"/>
      <c r="CU87" s="85"/>
      <c r="CV87" s="85"/>
      <c r="CW87" s="85"/>
      <c r="CX87" s="85"/>
      <c r="CY87" s="85"/>
      <c r="CZ87" s="85"/>
      <c r="DA87" s="85"/>
      <c r="DB87" s="85"/>
      <c r="DC87" s="85"/>
      <c r="DD87" s="85"/>
      <c r="DE87" s="85"/>
      <c r="DF87" s="85"/>
      <c r="DG87" s="85"/>
      <c r="DH87" s="85"/>
      <c r="DI87" s="85"/>
      <c r="DJ87" s="85"/>
      <c r="DK87" s="85"/>
      <c r="DL87" s="85"/>
      <c r="DM87" s="85"/>
      <c r="DN87" s="85"/>
      <c r="DO87" s="85"/>
      <c r="DP87" s="85"/>
      <c r="DQ87" s="85"/>
      <c r="DR87" s="85"/>
      <c r="DS87" s="85"/>
      <c r="DT87" s="85"/>
      <c r="DU87" s="85"/>
      <c r="DV87" s="85"/>
      <c r="DW87" s="85"/>
      <c r="DX87" s="85"/>
      <c r="DY87" s="85"/>
      <c r="DZ87" s="85"/>
      <c r="EA87" s="85"/>
      <c r="EB87" s="85"/>
      <c r="EC87" s="85"/>
      <c r="ED87" s="85"/>
      <c r="EE87" s="85"/>
      <c r="EF87" s="85"/>
      <c r="EG87" s="85"/>
      <c r="EH87" s="85"/>
      <c r="EI87" s="85"/>
      <c r="EJ87" s="85"/>
      <c r="EK87" s="85"/>
      <c r="EL87" s="85"/>
      <c r="EM87" s="85"/>
      <c r="EN87" s="85"/>
      <c r="EO87" s="85"/>
      <c r="EP87" s="85"/>
      <c r="EQ87" s="85"/>
      <c r="ER87" s="85"/>
      <c r="ES87" s="85"/>
      <c r="ET87" s="85"/>
      <c r="EU87" s="85"/>
      <c r="EV87" s="85"/>
      <c r="EW87" s="85"/>
      <c r="EX87" s="85"/>
      <c r="EY87" s="85"/>
      <c r="EZ87" s="85"/>
      <c r="FA87" s="85"/>
      <c r="FB87" s="85"/>
      <c r="FC87" s="85"/>
      <c r="FD87" s="85"/>
      <c r="FE87" s="85"/>
      <c r="FF87" s="85"/>
      <c r="FG87" s="85"/>
      <c r="FH87" s="85"/>
      <c r="FI87" s="85"/>
      <c r="FJ87" s="85"/>
      <c r="FK87" s="85"/>
      <c r="FL87" s="85"/>
      <c r="FM87" s="85"/>
      <c r="FN87" s="85"/>
      <c r="FO87" s="85"/>
      <c r="FP87" s="85"/>
      <c r="FQ87" s="85"/>
      <c r="FR87" s="85"/>
      <c r="FS87" s="85"/>
      <c r="FT87" s="85"/>
      <c r="FU87" s="85"/>
      <c r="FV87" s="85"/>
      <c r="FW87" s="85"/>
      <c r="FX87" s="85"/>
      <c r="FY87" s="85"/>
      <c r="FZ87" s="85"/>
      <c r="GA87" s="85"/>
      <c r="GB87" s="85"/>
      <c r="GC87" s="85"/>
      <c r="GD87" s="85"/>
      <c r="GE87" s="85"/>
      <c r="GF87" s="85"/>
      <c r="GG87" s="85"/>
      <c r="GH87" s="85"/>
      <c r="GI87" s="85"/>
      <c r="GJ87" s="85"/>
      <c r="GK87" s="85"/>
      <c r="GL87" s="85"/>
      <c r="GM87" s="85"/>
      <c r="GN87" s="85"/>
      <c r="GO87" s="85"/>
      <c r="GP87" s="85"/>
      <c r="GQ87" s="85"/>
      <c r="GR87" s="85"/>
      <c r="GS87" s="85"/>
      <c r="GT87" s="85"/>
      <c r="GU87" s="85"/>
      <c r="GV87" s="85"/>
      <c r="GW87" s="85"/>
      <c r="GX87" s="85"/>
      <c r="GY87" s="85"/>
      <c r="GZ87" s="85"/>
      <c r="HA87" s="85"/>
      <c r="HB87" s="85"/>
      <c r="HC87" s="85"/>
      <c r="HD87" s="85"/>
      <c r="HE87" s="85"/>
      <c r="HF87" s="85"/>
      <c r="HG87" s="85"/>
      <c r="HH87" s="85"/>
      <c r="HI87" s="85"/>
      <c r="HJ87" s="85"/>
      <c r="HK87" s="85"/>
      <c r="HL87" s="85"/>
      <c r="HM87" s="85"/>
      <c r="HN87" s="85"/>
      <c r="HO87" s="85"/>
      <c r="HP87" s="85"/>
      <c r="HQ87" s="85"/>
      <c r="HR87" s="85"/>
      <c r="HS87" s="85"/>
      <c r="HT87" s="85"/>
      <c r="HU87" s="85"/>
      <c r="HV87" s="85"/>
      <c r="HW87" s="85"/>
      <c r="HX87" s="85"/>
      <c r="HY87" s="85"/>
      <c r="HZ87" s="85"/>
      <c r="IA87" s="85"/>
      <c r="IB87" s="85"/>
      <c r="IC87" s="85"/>
      <c r="ID87" s="85"/>
      <c r="IE87" s="85"/>
      <c r="IF87" s="85"/>
      <c r="IG87" s="85"/>
      <c r="IH87" s="85"/>
      <c r="II87" s="85"/>
      <c r="IJ87" s="85"/>
    </row>
    <row r="88" spans="1:244" x14ac:dyDescent="0.2">
      <c r="A88" s="99" t="s">
        <v>263</v>
      </c>
      <c r="B88" s="99" t="s">
        <v>270</v>
      </c>
      <c r="C88" s="99" t="s">
        <v>1204</v>
      </c>
      <c r="D88" s="99" t="s">
        <v>406</v>
      </c>
      <c r="E88" s="99" t="s">
        <v>1902</v>
      </c>
      <c r="F88" s="121">
        <v>21.274502951000002</v>
      </c>
      <c r="G88" s="121">
        <v>10.018454897</v>
      </c>
      <c r="H88" s="122">
        <f t="shared" si="4"/>
        <v>1.1235313398846158</v>
      </c>
      <c r="I88" s="100">
        <f t="shared" si="5"/>
        <v>1.9785281754237001E-3</v>
      </c>
      <c r="J88" s="101">
        <v>104.67490245010799</v>
      </c>
      <c r="K88" s="101">
        <v>58.286695652200002</v>
      </c>
    </row>
    <row r="89" spans="1:244" x14ac:dyDescent="0.2">
      <c r="A89" s="99" t="s">
        <v>2164</v>
      </c>
      <c r="B89" s="99" t="s">
        <v>1585</v>
      </c>
      <c r="C89" s="99" t="s">
        <v>1572</v>
      </c>
      <c r="D89" s="99" t="s">
        <v>406</v>
      </c>
      <c r="E89" s="99" t="s">
        <v>1902</v>
      </c>
      <c r="F89" s="121">
        <v>21.095679516000001</v>
      </c>
      <c r="G89" s="121">
        <v>8.6378129309999991</v>
      </c>
      <c r="H89" s="122">
        <f t="shared" si="4"/>
        <v>1.4422477870862798</v>
      </c>
      <c r="I89" s="100">
        <f t="shared" si="5"/>
        <v>1.9618976010037739E-3</v>
      </c>
      <c r="J89" s="101">
        <v>50.400108780000004</v>
      </c>
      <c r="K89" s="101">
        <v>60.419260869600002</v>
      </c>
    </row>
    <row r="90" spans="1:244" x14ac:dyDescent="0.2">
      <c r="A90" s="99" t="s">
        <v>2916</v>
      </c>
      <c r="B90" s="99" t="s">
        <v>107</v>
      </c>
      <c r="C90" s="99" t="s">
        <v>1578</v>
      </c>
      <c r="D90" s="99" t="s">
        <v>406</v>
      </c>
      <c r="E90" s="99" t="s">
        <v>408</v>
      </c>
      <c r="F90" s="121">
        <v>20.876848247999998</v>
      </c>
      <c r="G90" s="121">
        <v>21.506704283000001</v>
      </c>
      <c r="H90" s="122">
        <f t="shared" si="4"/>
        <v>-2.9286497210912699E-2</v>
      </c>
      <c r="I90" s="100">
        <f t="shared" si="5"/>
        <v>1.9415462992413348E-3</v>
      </c>
      <c r="J90" s="101">
        <v>635.39639884000007</v>
      </c>
      <c r="K90" s="101">
        <v>20.530956521699999</v>
      </c>
    </row>
    <row r="91" spans="1:244" x14ac:dyDescent="0.2">
      <c r="A91" s="99" t="s">
        <v>2717</v>
      </c>
      <c r="B91" s="99" t="s">
        <v>627</v>
      </c>
      <c r="C91" s="99" t="s">
        <v>1571</v>
      </c>
      <c r="D91" s="99" t="s">
        <v>406</v>
      </c>
      <c r="E91" s="99" t="s">
        <v>1902</v>
      </c>
      <c r="F91" s="121">
        <v>20.459592430000001</v>
      </c>
      <c r="G91" s="121">
        <v>2.6962937599999997</v>
      </c>
      <c r="H91" s="122">
        <f t="shared" si="4"/>
        <v>6.5880427917468474</v>
      </c>
      <c r="I91" s="100">
        <f t="shared" si="5"/>
        <v>1.902741519915872E-3</v>
      </c>
      <c r="J91" s="101">
        <v>100.71256375999999</v>
      </c>
      <c r="K91" s="101">
        <v>27.770478260899999</v>
      </c>
    </row>
    <row r="92" spans="1:244" x14ac:dyDescent="0.2">
      <c r="A92" s="99" t="s">
        <v>456</v>
      </c>
      <c r="B92" s="99" t="s">
        <v>457</v>
      </c>
      <c r="C92" s="99" t="s">
        <v>1578</v>
      </c>
      <c r="D92" s="99" t="s">
        <v>406</v>
      </c>
      <c r="E92" s="99" t="s">
        <v>408</v>
      </c>
      <c r="F92" s="121">
        <v>19.962060148999999</v>
      </c>
      <c r="G92" s="121">
        <v>53.029054942000002</v>
      </c>
      <c r="H92" s="122">
        <f t="shared" si="4"/>
        <v>-0.62356372047675934</v>
      </c>
      <c r="I92" s="100">
        <f t="shared" si="5"/>
        <v>1.8564710317917274E-3</v>
      </c>
      <c r="J92" s="101">
        <v>651.14689464999992</v>
      </c>
      <c r="K92" s="101">
        <v>10.858000000000001</v>
      </c>
    </row>
    <row r="93" spans="1:244" x14ac:dyDescent="0.2">
      <c r="A93" s="99" t="s">
        <v>1694</v>
      </c>
      <c r="B93" s="99" t="s">
        <v>1094</v>
      </c>
      <c r="C93" s="99" t="s">
        <v>1578</v>
      </c>
      <c r="D93" s="99" t="s">
        <v>406</v>
      </c>
      <c r="E93" s="99" t="s">
        <v>1902</v>
      </c>
      <c r="F93" s="121">
        <v>19.872017026000002</v>
      </c>
      <c r="G93" s="121">
        <v>39.755640847000002</v>
      </c>
      <c r="H93" s="122">
        <f t="shared" si="4"/>
        <v>-0.5001459767061065</v>
      </c>
      <c r="I93" s="100">
        <f t="shared" si="5"/>
        <v>1.8480970238880427E-3</v>
      </c>
      <c r="J93" s="101">
        <v>1266.9427499999999</v>
      </c>
      <c r="K93" s="101">
        <v>1.1769565217</v>
      </c>
    </row>
    <row r="94" spans="1:244" x14ac:dyDescent="0.2">
      <c r="A94" s="99" t="s">
        <v>1750</v>
      </c>
      <c r="B94" s="99" t="s">
        <v>1751</v>
      </c>
      <c r="C94" s="99" t="s">
        <v>1577</v>
      </c>
      <c r="D94" s="99" t="s">
        <v>1474</v>
      </c>
      <c r="E94" s="99" t="s">
        <v>408</v>
      </c>
      <c r="F94" s="121">
        <v>19.691300324</v>
      </c>
      <c r="G94" s="121">
        <v>21.907852412</v>
      </c>
      <c r="H94" s="122">
        <f t="shared" si="4"/>
        <v>-0.10117614663068875</v>
      </c>
      <c r="I94" s="100">
        <f t="shared" si="5"/>
        <v>1.8312903756904245E-3</v>
      </c>
      <c r="J94" s="101">
        <v>1495.7280000000003</v>
      </c>
      <c r="K94" s="101">
        <v>17.6113913043</v>
      </c>
    </row>
    <row r="95" spans="1:244" x14ac:dyDescent="0.2">
      <c r="A95" s="99" t="s">
        <v>1065</v>
      </c>
      <c r="B95" s="99" t="s">
        <v>580</v>
      </c>
      <c r="C95" s="99" t="s">
        <v>1573</v>
      </c>
      <c r="D95" s="99" t="s">
        <v>406</v>
      </c>
      <c r="E95" s="99" t="s">
        <v>1902</v>
      </c>
      <c r="F95" s="121">
        <v>19.531249389999999</v>
      </c>
      <c r="G95" s="121">
        <v>6.8473668099999996</v>
      </c>
      <c r="H95" s="122">
        <f t="shared" si="4"/>
        <v>1.8523737565039253</v>
      </c>
      <c r="I95" s="100">
        <f t="shared" si="5"/>
        <v>1.8164056433349267E-3</v>
      </c>
      <c r="J95" s="101">
        <v>196.11495127510051</v>
      </c>
      <c r="K95" s="101">
        <v>9.8836521738999998</v>
      </c>
    </row>
    <row r="96" spans="1:244" x14ac:dyDescent="0.2">
      <c r="A96" s="99" t="s">
        <v>1655</v>
      </c>
      <c r="B96" s="99" t="s">
        <v>804</v>
      </c>
      <c r="C96" s="99" t="s">
        <v>1577</v>
      </c>
      <c r="D96" s="99" t="s">
        <v>407</v>
      </c>
      <c r="E96" s="99" t="s">
        <v>408</v>
      </c>
      <c r="F96" s="121">
        <v>19.483979801</v>
      </c>
      <c r="G96" s="121">
        <v>71.896799870000009</v>
      </c>
      <c r="H96" s="122">
        <f t="shared" si="4"/>
        <v>-0.72900073666380283</v>
      </c>
      <c r="I96" s="100">
        <f t="shared" si="5"/>
        <v>1.8120095728888814E-3</v>
      </c>
      <c r="J96" s="101">
        <v>172.55600000000001</v>
      </c>
      <c r="K96" s="101">
        <v>26.015347826100001</v>
      </c>
    </row>
    <row r="97" spans="1:11" x14ac:dyDescent="0.2">
      <c r="A97" s="99" t="s">
        <v>914</v>
      </c>
      <c r="B97" s="99" t="s">
        <v>103</v>
      </c>
      <c r="C97" s="99" t="s">
        <v>1575</v>
      </c>
      <c r="D97" s="99" t="s">
        <v>407</v>
      </c>
      <c r="E97" s="99" t="s">
        <v>408</v>
      </c>
      <c r="F97" s="121">
        <v>19.370181179999999</v>
      </c>
      <c r="G97" s="121">
        <v>8.6095436500000009</v>
      </c>
      <c r="H97" s="122">
        <f t="shared" si="4"/>
        <v>1.2498499301992618</v>
      </c>
      <c r="I97" s="100">
        <f t="shared" si="5"/>
        <v>1.8014263043400723E-3</v>
      </c>
      <c r="J97" s="101">
        <v>385.15041322000002</v>
      </c>
      <c r="K97" s="101">
        <v>4.8906521739000004</v>
      </c>
    </row>
    <row r="98" spans="1:11" x14ac:dyDescent="0.2">
      <c r="A98" s="99" t="s">
        <v>920</v>
      </c>
      <c r="B98" s="99" t="s">
        <v>706</v>
      </c>
      <c r="C98" s="99" t="s">
        <v>1577</v>
      </c>
      <c r="D98" s="99" t="s">
        <v>407</v>
      </c>
      <c r="E98" s="99" t="s">
        <v>408</v>
      </c>
      <c r="F98" s="121">
        <v>19.109118197999997</v>
      </c>
      <c r="G98" s="121">
        <v>26.866835613000003</v>
      </c>
      <c r="H98" s="122">
        <f t="shared" si="4"/>
        <v>-0.28874697142399208</v>
      </c>
      <c r="I98" s="100">
        <f t="shared" si="5"/>
        <v>1.7771474543647381E-3</v>
      </c>
      <c r="J98" s="101">
        <v>757.73900000000003</v>
      </c>
      <c r="K98" s="101">
        <v>5.3544347826000003</v>
      </c>
    </row>
    <row r="99" spans="1:11" x14ac:dyDescent="0.2">
      <c r="A99" s="99" t="s">
        <v>916</v>
      </c>
      <c r="B99" s="99" t="s">
        <v>106</v>
      </c>
      <c r="C99" s="99" t="s">
        <v>1575</v>
      </c>
      <c r="D99" s="99" t="s">
        <v>407</v>
      </c>
      <c r="E99" s="99" t="s">
        <v>408</v>
      </c>
      <c r="F99" s="121">
        <v>18.608718416999999</v>
      </c>
      <c r="G99" s="121">
        <v>13.614590536</v>
      </c>
      <c r="H99" s="122">
        <f t="shared" si="4"/>
        <v>0.36682174669847156</v>
      </c>
      <c r="I99" s="100">
        <f t="shared" si="5"/>
        <v>1.730610288821333E-3</v>
      </c>
      <c r="J99" s="101">
        <v>173.30454094000001</v>
      </c>
      <c r="K99" s="101">
        <v>3.6672608696000002</v>
      </c>
    </row>
    <row r="100" spans="1:11" x14ac:dyDescent="0.2">
      <c r="A100" s="99" t="s">
        <v>2710</v>
      </c>
      <c r="B100" s="99" t="s">
        <v>375</v>
      </c>
      <c r="C100" s="99" t="s">
        <v>1571</v>
      </c>
      <c r="D100" s="99" t="s">
        <v>406</v>
      </c>
      <c r="E100" s="99" t="s">
        <v>1902</v>
      </c>
      <c r="F100" s="121">
        <v>18.4955</v>
      </c>
      <c r="G100" s="121">
        <v>0</v>
      </c>
      <c r="H100" s="122" t="str">
        <f t="shared" si="4"/>
        <v/>
      </c>
      <c r="I100" s="100">
        <f t="shared" si="5"/>
        <v>1.7200809792281874E-3</v>
      </c>
      <c r="J100" s="101">
        <v>7.4134718700000004</v>
      </c>
      <c r="K100" s="101">
        <v>20.801304347799999</v>
      </c>
    </row>
    <row r="101" spans="1:11" x14ac:dyDescent="0.2">
      <c r="A101" s="99" t="s">
        <v>1199</v>
      </c>
      <c r="B101" s="99" t="s">
        <v>210</v>
      </c>
      <c r="C101" s="99" t="s">
        <v>1204</v>
      </c>
      <c r="D101" s="99" t="s">
        <v>406</v>
      </c>
      <c r="E101" s="99" t="s">
        <v>1902</v>
      </c>
      <c r="F101" s="121">
        <v>18.388786791999998</v>
      </c>
      <c r="G101" s="121">
        <v>18.656305147000001</v>
      </c>
      <c r="H101" s="122">
        <f t="shared" si="4"/>
        <v>-1.4339299925259952E-2</v>
      </c>
      <c r="I101" s="100">
        <f t="shared" si="5"/>
        <v>1.7101566538888764E-3</v>
      </c>
      <c r="J101" s="101">
        <v>162.22544893814816</v>
      </c>
      <c r="K101" s="101">
        <v>28.102913043499999</v>
      </c>
    </row>
    <row r="102" spans="1:11" x14ac:dyDescent="0.2">
      <c r="A102" s="99" t="s">
        <v>1633</v>
      </c>
      <c r="B102" s="99" t="s">
        <v>1634</v>
      </c>
      <c r="C102" s="99" t="s">
        <v>1577</v>
      </c>
      <c r="D102" s="99" t="s">
        <v>407</v>
      </c>
      <c r="E102" s="99" t="s">
        <v>408</v>
      </c>
      <c r="F102" s="121">
        <v>18.368779276999998</v>
      </c>
      <c r="G102" s="121">
        <v>16.705693528000001</v>
      </c>
      <c r="H102" s="122">
        <f t="shared" si="4"/>
        <v>9.955203273737423E-2</v>
      </c>
      <c r="I102" s="100">
        <f t="shared" si="5"/>
        <v>1.7082959555572215E-3</v>
      </c>
      <c r="J102" s="101">
        <v>169.78</v>
      </c>
      <c r="K102" s="101">
        <v>19.520086956499998</v>
      </c>
    </row>
    <row r="103" spans="1:11" x14ac:dyDescent="0.2">
      <c r="A103" s="99" t="s">
        <v>1617</v>
      </c>
      <c r="B103" s="99" t="s">
        <v>162</v>
      </c>
      <c r="C103" s="99" t="s">
        <v>1801</v>
      </c>
      <c r="D103" s="99" t="s">
        <v>407</v>
      </c>
      <c r="E103" s="99" t="s">
        <v>408</v>
      </c>
      <c r="F103" s="121">
        <v>17.860316649999998</v>
      </c>
      <c r="G103" s="121">
        <v>0.62379331999999998</v>
      </c>
      <c r="H103" s="122">
        <f t="shared" si="4"/>
        <v>27.631785685040676</v>
      </c>
      <c r="I103" s="100">
        <f t="shared" si="5"/>
        <v>1.6610089455628395E-3</v>
      </c>
      <c r="J103" s="101">
        <v>389.44632871434783</v>
      </c>
      <c r="K103" s="101">
        <v>28.844478260900001</v>
      </c>
    </row>
    <row r="104" spans="1:11" x14ac:dyDescent="0.2">
      <c r="A104" s="99" t="s">
        <v>36</v>
      </c>
      <c r="B104" s="99" t="s">
        <v>331</v>
      </c>
      <c r="C104" s="99" t="s">
        <v>1578</v>
      </c>
      <c r="D104" s="99" t="s">
        <v>406</v>
      </c>
      <c r="E104" s="99" t="s">
        <v>408</v>
      </c>
      <c r="F104" s="121">
        <v>17.476097022000001</v>
      </c>
      <c r="G104" s="121">
        <v>27.039533980000002</v>
      </c>
      <c r="H104" s="122">
        <f t="shared" si="4"/>
        <v>-0.35368349783963249</v>
      </c>
      <c r="I104" s="100">
        <f t="shared" si="5"/>
        <v>1.6252765309771875E-3</v>
      </c>
      <c r="J104" s="101">
        <v>417.50634216000003</v>
      </c>
      <c r="K104" s="101">
        <v>20.8603043478</v>
      </c>
    </row>
    <row r="105" spans="1:11" x14ac:dyDescent="0.2">
      <c r="A105" s="99" t="s">
        <v>1201</v>
      </c>
      <c r="B105" s="99" t="s">
        <v>1197</v>
      </c>
      <c r="C105" s="99" t="s">
        <v>1578</v>
      </c>
      <c r="D105" s="99" t="s">
        <v>406</v>
      </c>
      <c r="E105" s="99" t="s">
        <v>408</v>
      </c>
      <c r="F105" s="121">
        <v>17.201436645000001</v>
      </c>
      <c r="G105" s="121">
        <v>20.519485767999999</v>
      </c>
      <c r="H105" s="122">
        <f t="shared" si="4"/>
        <v>-0.16170235260839105</v>
      </c>
      <c r="I105" s="100">
        <f t="shared" si="5"/>
        <v>1.599733123649711E-3</v>
      </c>
      <c r="J105" s="101">
        <v>85.733533199999982</v>
      </c>
      <c r="K105" s="101">
        <v>16.566173913</v>
      </c>
    </row>
    <row r="106" spans="1:11" x14ac:dyDescent="0.2">
      <c r="A106" s="99" t="s">
        <v>425</v>
      </c>
      <c r="B106" s="99" t="s">
        <v>426</v>
      </c>
      <c r="C106" s="99" t="s">
        <v>1578</v>
      </c>
      <c r="D106" s="99" t="s">
        <v>406</v>
      </c>
      <c r="E106" s="99" t="s">
        <v>408</v>
      </c>
      <c r="F106" s="121">
        <v>17.026515155999999</v>
      </c>
      <c r="G106" s="121">
        <v>5.9413309050000001</v>
      </c>
      <c r="H106" s="122">
        <f t="shared" si="4"/>
        <v>1.8657745929739624</v>
      </c>
      <c r="I106" s="100">
        <f t="shared" si="5"/>
        <v>1.5834654300979185E-3</v>
      </c>
      <c r="J106" s="101">
        <v>563.18892119999998</v>
      </c>
      <c r="K106" s="101">
        <v>14.394434782599999</v>
      </c>
    </row>
    <row r="107" spans="1:11" x14ac:dyDescent="0.2">
      <c r="A107" s="99" t="s">
        <v>53</v>
      </c>
      <c r="B107" s="99" t="s">
        <v>1754</v>
      </c>
      <c r="C107" s="99" t="s">
        <v>1577</v>
      </c>
      <c r="D107" s="99" t="s">
        <v>1474</v>
      </c>
      <c r="E107" s="99" t="s">
        <v>408</v>
      </c>
      <c r="F107" s="121">
        <v>16.907872596000001</v>
      </c>
      <c r="G107" s="121">
        <v>10.053053741000001</v>
      </c>
      <c r="H107" s="122">
        <f t="shared" si="4"/>
        <v>0.68186434009037078</v>
      </c>
      <c r="I107" s="100">
        <f t="shared" si="5"/>
        <v>1.5724316753584989E-3</v>
      </c>
      <c r="J107" s="101">
        <v>1549.856</v>
      </c>
      <c r="K107" s="101">
        <v>23.418565217400001</v>
      </c>
    </row>
    <row r="108" spans="1:11" x14ac:dyDescent="0.2">
      <c r="A108" s="99" t="s">
        <v>351</v>
      </c>
      <c r="B108" s="99" t="s">
        <v>694</v>
      </c>
      <c r="C108" s="99" t="s">
        <v>1574</v>
      </c>
      <c r="D108" s="99" t="s">
        <v>406</v>
      </c>
      <c r="E108" s="99" t="s">
        <v>1902</v>
      </c>
      <c r="F108" s="121">
        <v>16.873359979</v>
      </c>
      <c r="G108" s="121">
        <v>12.173358380000002</v>
      </c>
      <c r="H108" s="122">
        <f t="shared" si="4"/>
        <v>0.38608915077385553</v>
      </c>
      <c r="I108" s="100">
        <f t="shared" si="5"/>
        <v>1.5692220029492594E-3</v>
      </c>
      <c r="J108" s="101">
        <v>259.66771656000003</v>
      </c>
      <c r="K108" s="101">
        <v>40.693869565200004</v>
      </c>
    </row>
    <row r="109" spans="1:11" x14ac:dyDescent="0.2">
      <c r="A109" s="99" t="s">
        <v>782</v>
      </c>
      <c r="B109" s="99" t="s">
        <v>255</v>
      </c>
      <c r="C109" s="99" t="s">
        <v>1204</v>
      </c>
      <c r="D109" s="99" t="s">
        <v>406</v>
      </c>
      <c r="E109" s="99" t="s">
        <v>1902</v>
      </c>
      <c r="F109" s="121">
        <v>16.867827824000003</v>
      </c>
      <c r="G109" s="121">
        <v>6.2134030710000001</v>
      </c>
      <c r="H109" s="122">
        <f t="shared" si="4"/>
        <v>1.7147486862276349</v>
      </c>
      <c r="I109" s="100">
        <f t="shared" si="5"/>
        <v>1.5687075126900268E-3</v>
      </c>
      <c r="J109" s="101">
        <v>168.44104013839998</v>
      </c>
      <c r="K109" s="101">
        <v>19.390173913000002</v>
      </c>
    </row>
    <row r="110" spans="1:11" x14ac:dyDescent="0.2">
      <c r="A110" s="99" t="s">
        <v>68</v>
      </c>
      <c r="B110" s="99" t="s">
        <v>80</v>
      </c>
      <c r="C110" s="99" t="s">
        <v>1204</v>
      </c>
      <c r="D110" s="99" t="s">
        <v>406</v>
      </c>
      <c r="E110" s="99" t="s">
        <v>1902</v>
      </c>
      <c r="F110" s="121">
        <v>16.756405060000002</v>
      </c>
      <c r="G110" s="121">
        <v>21.207104280000003</v>
      </c>
      <c r="H110" s="122">
        <f t="shared" si="4"/>
        <v>-0.20986831399689798</v>
      </c>
      <c r="I110" s="100">
        <f t="shared" si="5"/>
        <v>1.5583451987753215E-3</v>
      </c>
      <c r="J110" s="101">
        <v>187.25524578177345</v>
      </c>
      <c r="K110" s="101">
        <v>15.8452173913</v>
      </c>
    </row>
    <row r="111" spans="1:11" x14ac:dyDescent="0.2">
      <c r="A111" s="99" t="s">
        <v>428</v>
      </c>
      <c r="B111" s="99" t="s">
        <v>429</v>
      </c>
      <c r="C111" s="99" t="s">
        <v>1578</v>
      </c>
      <c r="D111" s="99" t="s">
        <v>406</v>
      </c>
      <c r="E111" s="99" t="s">
        <v>1902</v>
      </c>
      <c r="F111" s="121">
        <v>16.608333703</v>
      </c>
      <c r="G111" s="121">
        <v>14.419642046</v>
      </c>
      <c r="H111" s="122">
        <f t="shared" si="4"/>
        <v>0.15178543614452211</v>
      </c>
      <c r="I111" s="100">
        <f t="shared" si="5"/>
        <v>1.5445745667435186E-3</v>
      </c>
      <c r="J111" s="101">
        <v>794.67454598400013</v>
      </c>
      <c r="K111" s="101">
        <v>32.447000000000003</v>
      </c>
    </row>
    <row r="112" spans="1:11" x14ac:dyDescent="0.2">
      <c r="A112" s="99" t="s">
        <v>1705</v>
      </c>
      <c r="B112" s="99" t="s">
        <v>56</v>
      </c>
      <c r="C112" s="99" t="s">
        <v>1577</v>
      </c>
      <c r="D112" s="99" t="s">
        <v>1474</v>
      </c>
      <c r="E112" s="99" t="s">
        <v>408</v>
      </c>
      <c r="F112" s="121">
        <v>16.428778894000001</v>
      </c>
      <c r="G112" s="121">
        <v>15.467294392000001</v>
      </c>
      <c r="H112" s="122">
        <f t="shared" si="4"/>
        <v>6.2162423345177853E-2</v>
      </c>
      <c r="I112" s="100">
        <f t="shared" si="5"/>
        <v>1.5278759745621852E-3</v>
      </c>
      <c r="J112" s="101">
        <v>1434.29552676</v>
      </c>
      <c r="K112" s="101">
        <v>14.7366521739</v>
      </c>
    </row>
    <row r="113" spans="1:13" x14ac:dyDescent="0.2">
      <c r="A113" s="99" t="s">
        <v>1370</v>
      </c>
      <c r="B113" s="99" t="s">
        <v>1374</v>
      </c>
      <c r="C113" s="99" t="s">
        <v>1578</v>
      </c>
      <c r="D113" s="99" t="s">
        <v>406</v>
      </c>
      <c r="E113" s="99" t="s">
        <v>1902</v>
      </c>
      <c r="F113" s="121">
        <v>16.354709413000002</v>
      </c>
      <c r="G113" s="121">
        <v>16.696805637000001</v>
      </c>
      <c r="H113" s="122">
        <f t="shared" si="4"/>
        <v>-2.0488722899302148E-2</v>
      </c>
      <c r="I113" s="100">
        <f t="shared" si="5"/>
        <v>1.520987514914736E-3</v>
      </c>
      <c r="J113" s="101">
        <v>450.34971999999999</v>
      </c>
      <c r="K113" s="101">
        <v>14.923956521699999</v>
      </c>
    </row>
    <row r="114" spans="1:13" x14ac:dyDescent="0.2">
      <c r="A114" s="99" t="s">
        <v>668</v>
      </c>
      <c r="B114" s="99" t="s">
        <v>669</v>
      </c>
      <c r="C114" s="99" t="s">
        <v>1204</v>
      </c>
      <c r="D114" s="99" t="s">
        <v>406</v>
      </c>
      <c r="E114" s="99" t="s">
        <v>408</v>
      </c>
      <c r="F114" s="121">
        <v>16.146075434</v>
      </c>
      <c r="G114" s="121">
        <v>9.0411045170000008</v>
      </c>
      <c r="H114" s="122">
        <f t="shared" si="4"/>
        <v>0.78585209402684297</v>
      </c>
      <c r="I114" s="100">
        <f t="shared" si="5"/>
        <v>1.5015845607421752E-3</v>
      </c>
      <c r="J114" s="101">
        <v>266.17203231637166</v>
      </c>
      <c r="K114" s="101">
        <v>31.090695652200001</v>
      </c>
    </row>
    <row r="115" spans="1:13" x14ac:dyDescent="0.2">
      <c r="A115" s="99" t="s">
        <v>937</v>
      </c>
      <c r="B115" s="99" t="s">
        <v>1075</v>
      </c>
      <c r="C115" s="99" t="s">
        <v>1578</v>
      </c>
      <c r="D115" s="99" t="s">
        <v>406</v>
      </c>
      <c r="E115" s="99" t="s">
        <v>408</v>
      </c>
      <c r="F115" s="121">
        <v>16.03666947</v>
      </c>
      <c r="G115" s="121">
        <v>10.659569195</v>
      </c>
      <c r="H115" s="122">
        <f t="shared" si="4"/>
        <v>0.50443879828860205</v>
      </c>
      <c r="I115" s="100">
        <f t="shared" si="5"/>
        <v>1.4914098091706835E-3</v>
      </c>
      <c r="J115" s="101">
        <v>101.68697919999998</v>
      </c>
      <c r="K115" s="101">
        <v>16.3598695652</v>
      </c>
    </row>
    <row r="116" spans="1:13" x14ac:dyDescent="0.2">
      <c r="A116" s="99" t="s">
        <v>222</v>
      </c>
      <c r="B116" s="99" t="s">
        <v>1004</v>
      </c>
      <c r="C116" s="99" t="s">
        <v>1578</v>
      </c>
      <c r="D116" s="99" t="s">
        <v>406</v>
      </c>
      <c r="E116" s="99" t="s">
        <v>408</v>
      </c>
      <c r="F116" s="121">
        <v>15.907966489</v>
      </c>
      <c r="G116" s="121">
        <v>26.616523524000002</v>
      </c>
      <c r="H116" s="122">
        <f t="shared" si="4"/>
        <v>-0.40232741234384506</v>
      </c>
      <c r="I116" s="100">
        <f t="shared" si="5"/>
        <v>1.4794404355615318E-3</v>
      </c>
      <c r="J116" s="101">
        <v>652.51581268999996</v>
      </c>
      <c r="K116" s="101">
        <v>23.4872608696</v>
      </c>
    </row>
    <row r="117" spans="1:13" x14ac:dyDescent="0.2">
      <c r="A117" s="99" t="s">
        <v>591</v>
      </c>
      <c r="B117" s="99" t="s">
        <v>592</v>
      </c>
      <c r="C117" s="99" t="s">
        <v>1204</v>
      </c>
      <c r="D117" s="99" t="s">
        <v>406</v>
      </c>
      <c r="E117" s="99" t="s">
        <v>1902</v>
      </c>
      <c r="F117" s="121">
        <v>15.787525171</v>
      </c>
      <c r="G117" s="121">
        <v>15.698408887999999</v>
      </c>
      <c r="H117" s="122">
        <f t="shared" si="4"/>
        <v>5.676771680225734E-3</v>
      </c>
      <c r="I117" s="100">
        <f t="shared" si="5"/>
        <v>1.4682393963787591E-3</v>
      </c>
      <c r="J117" s="101">
        <v>194.96951486278201</v>
      </c>
      <c r="K117" s="101">
        <v>52.123181818200003</v>
      </c>
    </row>
    <row r="118" spans="1:13" x14ac:dyDescent="0.2">
      <c r="A118" s="99" t="s">
        <v>1709</v>
      </c>
      <c r="B118" s="99" t="s">
        <v>51</v>
      </c>
      <c r="C118" s="99" t="s">
        <v>1577</v>
      </c>
      <c r="D118" s="99" t="s">
        <v>407</v>
      </c>
      <c r="E118" s="99" t="s">
        <v>408</v>
      </c>
      <c r="F118" s="121">
        <v>15.55685658</v>
      </c>
      <c r="G118" s="121">
        <v>17.800777670000002</v>
      </c>
      <c r="H118" s="122">
        <f t="shared" si="4"/>
        <v>-0.12605747521816002</v>
      </c>
      <c r="I118" s="100">
        <f t="shared" si="5"/>
        <v>1.4467872239106198E-3</v>
      </c>
      <c r="J118" s="101">
        <v>182.434</v>
      </c>
      <c r="K118" s="101">
        <v>47.921913043499998</v>
      </c>
    </row>
    <row r="119" spans="1:13" x14ac:dyDescent="0.2">
      <c r="A119" s="99" t="s">
        <v>2159</v>
      </c>
      <c r="B119" s="99" t="s">
        <v>2158</v>
      </c>
      <c r="C119" s="99" t="s">
        <v>1572</v>
      </c>
      <c r="D119" s="99" t="s">
        <v>406</v>
      </c>
      <c r="E119" s="99" t="s">
        <v>1902</v>
      </c>
      <c r="F119" s="121">
        <v>15.221697990000001</v>
      </c>
      <c r="G119" s="121">
        <v>3.3183023399999998</v>
      </c>
      <c r="H119" s="122">
        <f t="shared" si="4"/>
        <v>3.5871944236401321</v>
      </c>
      <c r="I119" s="100">
        <f t="shared" si="5"/>
        <v>1.4156174844775721E-3</v>
      </c>
      <c r="J119" s="101">
        <v>38.505953069999997</v>
      </c>
      <c r="K119" s="101">
        <v>16.024304347800001</v>
      </c>
    </row>
    <row r="120" spans="1:13" x14ac:dyDescent="0.2">
      <c r="A120" s="99" t="s">
        <v>233</v>
      </c>
      <c r="B120" s="99" t="s">
        <v>369</v>
      </c>
      <c r="C120" s="99" t="s">
        <v>1590</v>
      </c>
      <c r="D120" s="99" t="s">
        <v>407</v>
      </c>
      <c r="E120" s="99" t="s">
        <v>1902</v>
      </c>
      <c r="F120" s="121">
        <v>15.171223979000001</v>
      </c>
      <c r="G120" s="121">
        <v>6.8309440700000001</v>
      </c>
      <c r="H120" s="122">
        <f t="shared" si="4"/>
        <v>1.220955672236971</v>
      </c>
      <c r="I120" s="100">
        <f t="shared" si="5"/>
        <v>1.4109234028757524E-3</v>
      </c>
      <c r="J120" s="101">
        <v>433.45682163890001</v>
      </c>
      <c r="K120" s="101">
        <v>21.9736521739</v>
      </c>
    </row>
    <row r="121" spans="1:13" x14ac:dyDescent="0.2">
      <c r="A121" s="99" t="s">
        <v>1616</v>
      </c>
      <c r="B121" s="99" t="s">
        <v>161</v>
      </c>
      <c r="C121" s="99" t="s">
        <v>1801</v>
      </c>
      <c r="D121" s="99" t="s">
        <v>407</v>
      </c>
      <c r="E121" s="99" t="s">
        <v>408</v>
      </c>
      <c r="F121" s="121">
        <v>15.154234279999999</v>
      </c>
      <c r="G121" s="121">
        <v>1.9146045600000001</v>
      </c>
      <c r="H121" s="122">
        <f t="shared" si="4"/>
        <v>6.9150726978316595</v>
      </c>
      <c r="I121" s="100">
        <f t="shared" si="5"/>
        <v>1.4093433613471258E-3</v>
      </c>
      <c r="J121" s="101">
        <v>231.26306737555439</v>
      </c>
      <c r="K121" s="101">
        <v>18.820565217399999</v>
      </c>
    </row>
    <row r="122" spans="1:13" x14ac:dyDescent="0.2">
      <c r="A122" s="99" t="s">
        <v>1138</v>
      </c>
      <c r="B122" s="99" t="s">
        <v>1139</v>
      </c>
      <c r="C122" s="99" t="s">
        <v>1577</v>
      </c>
      <c r="D122" s="99" t="s">
        <v>407</v>
      </c>
      <c r="E122" s="99" t="s">
        <v>408</v>
      </c>
      <c r="F122" s="121">
        <v>14.964493716</v>
      </c>
      <c r="G122" s="121">
        <v>3.4108136340000001</v>
      </c>
      <c r="H122" s="122">
        <f t="shared" si="4"/>
        <v>3.3873677432356599</v>
      </c>
      <c r="I122" s="100">
        <f t="shared" si="5"/>
        <v>1.3916974942375896E-3</v>
      </c>
      <c r="J122" s="101">
        <v>110.852</v>
      </c>
      <c r="K122" s="101">
        <v>40.352347826100001</v>
      </c>
    </row>
    <row r="123" spans="1:13" x14ac:dyDescent="0.2">
      <c r="A123" s="99" t="s">
        <v>900</v>
      </c>
      <c r="B123" s="99" t="s">
        <v>119</v>
      </c>
      <c r="C123" s="99" t="s">
        <v>908</v>
      </c>
      <c r="D123" s="99" t="s">
        <v>406</v>
      </c>
      <c r="E123" s="99" t="s">
        <v>1902</v>
      </c>
      <c r="F123" s="121">
        <v>14.835200851</v>
      </c>
      <c r="G123" s="121">
        <v>17.427885844999999</v>
      </c>
      <c r="H123" s="122">
        <f t="shared" si="4"/>
        <v>-0.14876646640096236</v>
      </c>
      <c r="I123" s="100">
        <f t="shared" si="5"/>
        <v>1.379673261433047E-3</v>
      </c>
      <c r="J123" s="101">
        <v>104.2066773</v>
      </c>
      <c r="K123" s="101">
        <v>58.945826087</v>
      </c>
    </row>
    <row r="124" spans="1:13" x14ac:dyDescent="0.2">
      <c r="A124" s="99" t="s">
        <v>2110</v>
      </c>
      <c r="B124" s="99" t="s">
        <v>353</v>
      </c>
      <c r="C124" s="99" t="s">
        <v>1204</v>
      </c>
      <c r="D124" s="99" t="s">
        <v>406</v>
      </c>
      <c r="E124" s="99" t="s">
        <v>408</v>
      </c>
      <c r="F124" s="121">
        <v>14.625382070000001</v>
      </c>
      <c r="G124" s="121">
        <v>11.48811495</v>
      </c>
      <c r="H124" s="122">
        <f t="shared" si="4"/>
        <v>0.27308806829096022</v>
      </c>
      <c r="I124" s="100">
        <f t="shared" si="5"/>
        <v>1.3601601207078465E-3</v>
      </c>
      <c r="J124" s="101">
        <v>186.4660119495</v>
      </c>
      <c r="K124" s="101">
        <v>13.3426956522</v>
      </c>
      <c r="M124" s="85"/>
    </row>
    <row r="125" spans="1:13" x14ac:dyDescent="0.2">
      <c r="A125" s="99" t="s">
        <v>1188</v>
      </c>
      <c r="B125" s="99" t="s">
        <v>973</v>
      </c>
      <c r="C125" s="99" t="s">
        <v>1577</v>
      </c>
      <c r="D125" s="99" t="s">
        <v>1474</v>
      </c>
      <c r="E125" s="99" t="s">
        <v>408</v>
      </c>
      <c r="F125" s="121">
        <v>14.604647778</v>
      </c>
      <c r="G125" s="121">
        <v>11.618786896</v>
      </c>
      <c r="H125" s="122">
        <f t="shared" si="4"/>
        <v>0.25698559657961728</v>
      </c>
      <c r="I125" s="100">
        <f t="shared" si="5"/>
        <v>1.3582318321356552E-3</v>
      </c>
      <c r="J125" s="101">
        <v>1581.12</v>
      </c>
      <c r="K125" s="101">
        <v>18.199347826099999</v>
      </c>
    </row>
    <row r="126" spans="1:13" x14ac:dyDescent="0.2">
      <c r="A126" s="99" t="s">
        <v>1917</v>
      </c>
      <c r="B126" s="99" t="s">
        <v>972</v>
      </c>
      <c r="C126" s="99" t="s">
        <v>1577</v>
      </c>
      <c r="D126" s="99" t="s">
        <v>1474</v>
      </c>
      <c r="E126" s="99" t="s">
        <v>408</v>
      </c>
      <c r="F126" s="121">
        <v>14.413952809</v>
      </c>
      <c r="G126" s="121">
        <v>14.88721878</v>
      </c>
      <c r="H126" s="122">
        <f t="shared" si="4"/>
        <v>-3.179008638173586E-2</v>
      </c>
      <c r="I126" s="100">
        <f t="shared" si="5"/>
        <v>1.3404972053879917E-3</v>
      </c>
      <c r="J126" s="101">
        <v>306.76600000000002</v>
      </c>
      <c r="K126" s="101">
        <v>41.996304347799999</v>
      </c>
    </row>
    <row r="127" spans="1:13" x14ac:dyDescent="0.2">
      <c r="A127" s="99" t="s">
        <v>1760</v>
      </c>
      <c r="B127" s="99" t="s">
        <v>1761</v>
      </c>
      <c r="C127" s="99" t="s">
        <v>1204</v>
      </c>
      <c r="D127" s="99" t="s">
        <v>406</v>
      </c>
      <c r="E127" s="99" t="s">
        <v>1902</v>
      </c>
      <c r="F127" s="121">
        <v>14.115865039999999</v>
      </c>
      <c r="G127" s="121">
        <v>14.511537560000001</v>
      </c>
      <c r="H127" s="122">
        <f t="shared" si="4"/>
        <v>-2.7266064561666026E-2</v>
      </c>
      <c r="I127" s="100">
        <f t="shared" si="5"/>
        <v>1.3127750512641526E-3</v>
      </c>
      <c r="J127" s="101">
        <v>35.986938000000002</v>
      </c>
      <c r="K127" s="101">
        <v>21.489782608700001</v>
      </c>
    </row>
    <row r="128" spans="1:13" x14ac:dyDescent="0.2">
      <c r="A128" s="99" t="s">
        <v>499</v>
      </c>
      <c r="B128" s="99" t="s">
        <v>826</v>
      </c>
      <c r="C128" s="99" t="s">
        <v>1572</v>
      </c>
      <c r="D128" s="99" t="s">
        <v>406</v>
      </c>
      <c r="E128" s="99" t="s">
        <v>1902</v>
      </c>
      <c r="F128" s="121">
        <v>14.099479369999999</v>
      </c>
      <c r="G128" s="121">
        <v>7.14629972</v>
      </c>
      <c r="H128" s="122">
        <f t="shared" si="4"/>
        <v>0.97297621460522787</v>
      </c>
      <c r="I128" s="100">
        <f t="shared" si="5"/>
        <v>1.3112511844155187E-3</v>
      </c>
      <c r="J128" s="101">
        <v>121.52215712</v>
      </c>
      <c r="K128" s="101">
        <v>21.8983478261</v>
      </c>
    </row>
    <row r="129" spans="1:11" x14ac:dyDescent="0.2">
      <c r="A129" s="99" t="s">
        <v>349</v>
      </c>
      <c r="B129" s="99" t="s">
        <v>350</v>
      </c>
      <c r="C129" s="99" t="s">
        <v>1575</v>
      </c>
      <c r="D129" s="99" t="s">
        <v>407</v>
      </c>
      <c r="E129" s="99" t="s">
        <v>408</v>
      </c>
      <c r="F129" s="121">
        <v>13.983603078</v>
      </c>
      <c r="G129" s="121">
        <v>12.385881426999999</v>
      </c>
      <c r="H129" s="122">
        <f t="shared" si="4"/>
        <v>0.12899539370021129</v>
      </c>
      <c r="I129" s="100">
        <f t="shared" si="5"/>
        <v>1.30047469252221E-3</v>
      </c>
      <c r="J129" s="101">
        <v>136.64107894999998</v>
      </c>
      <c r="K129" s="101">
        <v>12.2462173913</v>
      </c>
    </row>
    <row r="130" spans="1:11" x14ac:dyDescent="0.2">
      <c r="A130" s="99" t="s">
        <v>921</v>
      </c>
      <c r="B130" s="99" t="s">
        <v>707</v>
      </c>
      <c r="C130" s="99" t="s">
        <v>1577</v>
      </c>
      <c r="D130" s="99" t="s">
        <v>407</v>
      </c>
      <c r="E130" s="99" t="s">
        <v>408</v>
      </c>
      <c r="F130" s="121">
        <v>13.697263255000001</v>
      </c>
      <c r="G130" s="121">
        <v>28.714470795</v>
      </c>
      <c r="H130" s="122">
        <f t="shared" si="4"/>
        <v>-0.52298395631985384</v>
      </c>
      <c r="I130" s="100">
        <f t="shared" si="5"/>
        <v>1.2738450970455879E-3</v>
      </c>
      <c r="J130" s="101">
        <v>588.41819999999996</v>
      </c>
      <c r="K130" s="101">
        <v>8.5837391303999997</v>
      </c>
    </row>
    <row r="131" spans="1:11" x14ac:dyDescent="0.2">
      <c r="A131" s="99" t="s">
        <v>1369</v>
      </c>
      <c r="B131" s="99" t="s">
        <v>1373</v>
      </c>
      <c r="C131" s="99" t="s">
        <v>1578</v>
      </c>
      <c r="D131" s="99" t="s">
        <v>406</v>
      </c>
      <c r="E131" s="99" t="s">
        <v>408</v>
      </c>
      <c r="F131" s="121">
        <v>13.643858080999999</v>
      </c>
      <c r="G131" s="121">
        <v>23.955403194999999</v>
      </c>
      <c r="H131" s="122">
        <f t="shared" si="4"/>
        <v>-0.43044757084916185</v>
      </c>
      <c r="I131" s="100">
        <f t="shared" si="5"/>
        <v>1.2688784173673E-3</v>
      </c>
      <c r="J131" s="101">
        <v>46.191426240000006</v>
      </c>
      <c r="K131" s="101">
        <v>27.433608695699998</v>
      </c>
    </row>
    <row r="132" spans="1:11" x14ac:dyDescent="0.2">
      <c r="A132" s="99" t="s">
        <v>1757</v>
      </c>
      <c r="B132" s="99" t="s">
        <v>971</v>
      </c>
      <c r="C132" s="99" t="s">
        <v>1577</v>
      </c>
      <c r="D132" s="99" t="s">
        <v>407</v>
      </c>
      <c r="E132" s="99" t="s">
        <v>408</v>
      </c>
      <c r="F132" s="121">
        <v>13.582152727</v>
      </c>
      <c r="G132" s="121">
        <v>12.64367932</v>
      </c>
      <c r="H132" s="122">
        <f t="shared" si="4"/>
        <v>7.422470811289128E-2</v>
      </c>
      <c r="I132" s="100">
        <f t="shared" si="5"/>
        <v>1.2631398211827179E-3</v>
      </c>
      <c r="J132" s="101">
        <v>394.65899999999999</v>
      </c>
      <c r="K132" s="101">
        <v>35.0626086957</v>
      </c>
    </row>
    <row r="133" spans="1:11" x14ac:dyDescent="0.2">
      <c r="A133" s="99" t="s">
        <v>208</v>
      </c>
      <c r="B133" s="99" t="s">
        <v>209</v>
      </c>
      <c r="C133" s="99" t="s">
        <v>1204</v>
      </c>
      <c r="D133" s="99" t="s">
        <v>406</v>
      </c>
      <c r="E133" s="99" t="s">
        <v>1902</v>
      </c>
      <c r="F133" s="121">
        <v>13.570212654999999</v>
      </c>
      <c r="G133" s="121">
        <v>7.5286487449999999</v>
      </c>
      <c r="H133" s="122">
        <f t="shared" si="4"/>
        <v>0.80247652860845475</v>
      </c>
      <c r="I133" s="100">
        <f t="shared" si="5"/>
        <v>1.2620293948229103E-3</v>
      </c>
      <c r="J133" s="101">
        <v>189.80705903981899</v>
      </c>
      <c r="K133" s="101">
        <v>71.360304347799996</v>
      </c>
    </row>
    <row r="134" spans="1:11" x14ac:dyDescent="0.2">
      <c r="A134" s="99" t="s">
        <v>2730</v>
      </c>
      <c r="B134" s="99" t="s">
        <v>189</v>
      </c>
      <c r="C134" s="99" t="s">
        <v>1204</v>
      </c>
      <c r="D134" s="99" t="s">
        <v>406</v>
      </c>
      <c r="E134" s="99" t="s">
        <v>1902</v>
      </c>
      <c r="F134" s="121">
        <v>13.506189442</v>
      </c>
      <c r="G134" s="121">
        <v>10.016259906</v>
      </c>
      <c r="H134" s="122">
        <f t="shared" si="4"/>
        <v>0.34842641552356701</v>
      </c>
      <c r="I134" s="100">
        <f t="shared" si="5"/>
        <v>1.2560752378165914E-3</v>
      </c>
      <c r="J134" s="101">
        <v>162.7980696402</v>
      </c>
      <c r="K134" s="101">
        <v>18.2424347826</v>
      </c>
    </row>
    <row r="135" spans="1:11" x14ac:dyDescent="0.2">
      <c r="A135" s="99" t="s">
        <v>1949</v>
      </c>
      <c r="B135" s="99" t="s">
        <v>571</v>
      </c>
      <c r="C135" s="99" t="s">
        <v>1573</v>
      </c>
      <c r="D135" s="99" t="s">
        <v>406</v>
      </c>
      <c r="E135" s="99" t="s">
        <v>1902</v>
      </c>
      <c r="F135" s="121">
        <v>13.494405349999999</v>
      </c>
      <c r="G135" s="121">
        <v>4.4624949599999999</v>
      </c>
      <c r="H135" s="122">
        <f t="shared" si="4"/>
        <v>2.0239597962481506</v>
      </c>
      <c r="I135" s="100">
        <f t="shared" si="5"/>
        <v>1.2549793175923921E-3</v>
      </c>
      <c r="J135" s="101">
        <v>125.29825382999999</v>
      </c>
      <c r="K135" s="101">
        <v>45.071826086999998</v>
      </c>
    </row>
    <row r="136" spans="1:11" x14ac:dyDescent="0.2">
      <c r="A136" s="99" t="s">
        <v>781</v>
      </c>
      <c r="B136" s="99" t="s">
        <v>254</v>
      </c>
      <c r="C136" s="99" t="s">
        <v>1204</v>
      </c>
      <c r="D136" s="99" t="s">
        <v>406</v>
      </c>
      <c r="E136" s="99" t="s">
        <v>1902</v>
      </c>
      <c r="F136" s="121">
        <v>13.373288525</v>
      </c>
      <c r="G136" s="121">
        <v>5.7216507510000003</v>
      </c>
      <c r="H136" s="122">
        <f t="shared" si="4"/>
        <v>1.3373129726002038</v>
      </c>
      <c r="I136" s="100">
        <f t="shared" si="5"/>
        <v>1.2437154562776394E-3</v>
      </c>
      <c r="J136" s="101">
        <v>322.67631388929999</v>
      </c>
      <c r="K136" s="101">
        <v>14.802217391299999</v>
      </c>
    </row>
    <row r="137" spans="1:11" x14ac:dyDescent="0.2">
      <c r="A137" s="99" t="s">
        <v>1140</v>
      </c>
      <c r="B137" s="99" t="s">
        <v>1141</v>
      </c>
      <c r="C137" s="99" t="s">
        <v>1577</v>
      </c>
      <c r="D137" s="99" t="s">
        <v>407</v>
      </c>
      <c r="E137" s="99" t="s">
        <v>408</v>
      </c>
      <c r="F137" s="121">
        <v>13.296223637000001</v>
      </c>
      <c r="G137" s="121">
        <v>16.029783559000002</v>
      </c>
      <c r="H137" s="122">
        <f t="shared" si="4"/>
        <v>-0.17053005812204058</v>
      </c>
      <c r="I137" s="100">
        <f t="shared" si="5"/>
        <v>1.2365484238635307E-3</v>
      </c>
      <c r="J137" s="101">
        <v>183.505</v>
      </c>
      <c r="K137" s="101">
        <v>7.7071304347999998</v>
      </c>
    </row>
    <row r="138" spans="1:11" x14ac:dyDescent="0.2">
      <c r="A138" s="99" t="s">
        <v>942</v>
      </c>
      <c r="B138" s="99" t="s">
        <v>1080</v>
      </c>
      <c r="C138" s="99" t="s">
        <v>1578</v>
      </c>
      <c r="D138" s="99" t="s">
        <v>406</v>
      </c>
      <c r="E138" s="99" t="s">
        <v>408</v>
      </c>
      <c r="F138" s="121">
        <v>13.235787650000001</v>
      </c>
      <c r="G138" s="121">
        <v>4.706650303</v>
      </c>
      <c r="H138" s="122">
        <f t="shared" si="4"/>
        <v>1.8121459632476973</v>
      </c>
      <c r="I138" s="100">
        <f t="shared" si="5"/>
        <v>1.2309278787742072E-3</v>
      </c>
      <c r="J138" s="101">
        <v>152.15165705999999</v>
      </c>
      <c r="K138" s="101">
        <v>12.4937391304</v>
      </c>
    </row>
    <row r="139" spans="1:11" x14ac:dyDescent="0.2">
      <c r="A139" s="99" t="s">
        <v>799</v>
      </c>
      <c r="B139" s="99" t="s">
        <v>1734</v>
      </c>
      <c r="C139" s="99" t="s">
        <v>1577</v>
      </c>
      <c r="D139" s="99" t="s">
        <v>407</v>
      </c>
      <c r="E139" s="99" t="s">
        <v>408</v>
      </c>
      <c r="F139" s="121">
        <v>13.208790319</v>
      </c>
      <c r="G139" s="121">
        <v>9.7087164480000006</v>
      </c>
      <c r="H139" s="122">
        <f t="shared" si="4"/>
        <v>0.36050840394262584</v>
      </c>
      <c r="I139" s="100">
        <f t="shared" si="5"/>
        <v>1.2284171277513623E-3</v>
      </c>
      <c r="J139" s="101">
        <v>648.14449999999999</v>
      </c>
      <c r="K139" s="101">
        <v>24.562652173899998</v>
      </c>
    </row>
    <row r="140" spans="1:11" x14ac:dyDescent="0.2">
      <c r="A140" s="99" t="s">
        <v>2105</v>
      </c>
      <c r="B140" s="99" t="s">
        <v>1193</v>
      </c>
      <c r="C140" s="99" t="s">
        <v>1204</v>
      </c>
      <c r="D140" s="99" t="s">
        <v>406</v>
      </c>
      <c r="E140" s="99" t="s">
        <v>408</v>
      </c>
      <c r="F140" s="121">
        <v>13.205487288</v>
      </c>
      <c r="G140" s="121">
        <v>25.624596824999998</v>
      </c>
      <c r="H140" s="122">
        <f t="shared" si="4"/>
        <v>-0.48465580246256224</v>
      </c>
      <c r="I140" s="100">
        <f t="shared" si="5"/>
        <v>1.2281099459613648E-3</v>
      </c>
      <c r="J140" s="101">
        <v>114.95914880390001</v>
      </c>
      <c r="K140" s="101">
        <v>1.1604347826000001</v>
      </c>
    </row>
    <row r="141" spans="1:11" x14ac:dyDescent="0.2">
      <c r="A141" s="99" t="s">
        <v>918</v>
      </c>
      <c r="B141" s="99" t="s">
        <v>704</v>
      </c>
      <c r="C141" s="99" t="s">
        <v>1577</v>
      </c>
      <c r="D141" s="99" t="s">
        <v>1474</v>
      </c>
      <c r="E141" s="99" t="s">
        <v>408</v>
      </c>
      <c r="F141" s="121">
        <v>13.111833656</v>
      </c>
      <c r="G141" s="121">
        <v>18.938162809000001</v>
      </c>
      <c r="H141" s="122">
        <f t="shared" si="4"/>
        <v>-0.30765017767357816</v>
      </c>
      <c r="I141" s="100">
        <f t="shared" si="5"/>
        <v>1.2194001608223396E-3</v>
      </c>
      <c r="J141" s="101">
        <v>1181.5319999999999</v>
      </c>
      <c r="K141" s="101">
        <v>20.8969130435</v>
      </c>
    </row>
    <row r="142" spans="1:11" x14ac:dyDescent="0.2">
      <c r="A142" s="99" t="s">
        <v>1661</v>
      </c>
      <c r="B142" s="99" t="s">
        <v>806</v>
      </c>
      <c r="C142" s="99" t="s">
        <v>1577</v>
      </c>
      <c r="D142" s="99" t="s">
        <v>407</v>
      </c>
      <c r="E142" s="99" t="s">
        <v>408</v>
      </c>
      <c r="F142" s="121">
        <v>13.074717525000001</v>
      </c>
      <c r="G142" s="121">
        <v>3.9154155099999999</v>
      </c>
      <c r="H142" s="122">
        <f t="shared" si="4"/>
        <v>2.339292468859838</v>
      </c>
      <c r="I142" s="100">
        <f t="shared" si="5"/>
        <v>1.2159483616844067E-3</v>
      </c>
      <c r="J142" s="101">
        <v>30.39</v>
      </c>
      <c r="K142" s="101">
        <v>29.938565217400001</v>
      </c>
    </row>
    <row r="143" spans="1:11" x14ac:dyDescent="0.2">
      <c r="A143" s="99" t="s">
        <v>1658</v>
      </c>
      <c r="B143" s="99" t="s">
        <v>819</v>
      </c>
      <c r="C143" s="99" t="s">
        <v>1577</v>
      </c>
      <c r="D143" s="99" t="s">
        <v>407</v>
      </c>
      <c r="E143" s="99" t="s">
        <v>408</v>
      </c>
      <c r="F143" s="121">
        <v>12.683304493000001</v>
      </c>
      <c r="G143" s="121">
        <v>7.2491895889999993</v>
      </c>
      <c r="H143" s="122">
        <f t="shared" si="4"/>
        <v>0.74961688300245144</v>
      </c>
      <c r="I143" s="100">
        <f t="shared" si="5"/>
        <v>1.179546960729297E-3</v>
      </c>
      <c r="J143" s="101">
        <v>62.524000000000001</v>
      </c>
      <c r="K143" s="101">
        <v>21.515173913000002</v>
      </c>
    </row>
    <row r="144" spans="1:11" x14ac:dyDescent="0.2">
      <c r="A144" s="99" t="s">
        <v>454</v>
      </c>
      <c r="B144" s="99" t="s">
        <v>455</v>
      </c>
      <c r="C144" s="99" t="s">
        <v>1578</v>
      </c>
      <c r="D144" s="99" t="s">
        <v>406</v>
      </c>
      <c r="E144" s="99" t="s">
        <v>408</v>
      </c>
      <c r="F144" s="121">
        <v>12.670306909000001</v>
      </c>
      <c r="G144" s="121">
        <v>19.893563244999999</v>
      </c>
      <c r="H144" s="122">
        <f t="shared" si="4"/>
        <v>-0.3630951502775891</v>
      </c>
      <c r="I144" s="100">
        <f t="shared" si="5"/>
        <v>1.1783381857832656E-3</v>
      </c>
      <c r="J144" s="101">
        <v>395.37404556000001</v>
      </c>
      <c r="K144" s="101">
        <v>9.6959999999999997</v>
      </c>
    </row>
    <row r="145" spans="1:244" x14ac:dyDescent="0.2">
      <c r="A145" s="99" t="s">
        <v>1682</v>
      </c>
      <c r="B145" s="99" t="s">
        <v>1114</v>
      </c>
      <c r="C145" s="99" t="s">
        <v>1577</v>
      </c>
      <c r="D145" s="99" t="s">
        <v>1474</v>
      </c>
      <c r="E145" s="99" t="s">
        <v>1902</v>
      </c>
      <c r="F145" s="121">
        <v>12.351362161000001</v>
      </c>
      <c r="G145" s="121">
        <v>10.449099822000001</v>
      </c>
      <c r="H145" s="122">
        <f t="shared" si="4"/>
        <v>0.18205035566747019</v>
      </c>
      <c r="I145" s="100">
        <f t="shared" si="5"/>
        <v>1.1486763331996898E-3</v>
      </c>
      <c r="J145" s="101">
        <v>521.37</v>
      </c>
      <c r="K145" s="101">
        <v>18.035956521700001</v>
      </c>
    </row>
    <row r="146" spans="1:244" x14ac:dyDescent="0.2">
      <c r="A146" s="99" t="s">
        <v>1913</v>
      </c>
      <c r="B146" s="99" t="s">
        <v>572</v>
      </c>
      <c r="C146" s="99" t="s">
        <v>1573</v>
      </c>
      <c r="D146" s="99" t="s">
        <v>406</v>
      </c>
      <c r="E146" s="99" t="s">
        <v>1902</v>
      </c>
      <c r="F146" s="121">
        <v>12.192653595000001</v>
      </c>
      <c r="G146" s="121">
        <v>14.116618965000001</v>
      </c>
      <c r="H146" s="122">
        <f t="shared" si="4"/>
        <v>-0.13629080552292139</v>
      </c>
      <c r="I146" s="100">
        <f t="shared" si="5"/>
        <v>1.1339164410303956E-3</v>
      </c>
      <c r="J146" s="101">
        <v>278.54193543999997</v>
      </c>
      <c r="K146" s="101">
        <v>12.039782608699999</v>
      </c>
    </row>
    <row r="147" spans="1:244" x14ac:dyDescent="0.2">
      <c r="A147" s="99" t="s">
        <v>37</v>
      </c>
      <c r="B147" s="99" t="s">
        <v>260</v>
      </c>
      <c r="C147" s="99" t="s">
        <v>1204</v>
      </c>
      <c r="D147" s="99" t="s">
        <v>406</v>
      </c>
      <c r="E147" s="99" t="s">
        <v>1902</v>
      </c>
      <c r="F147" s="121">
        <v>12.08594759</v>
      </c>
      <c r="G147" s="121">
        <v>7.5395127300000002</v>
      </c>
      <c r="H147" s="122">
        <f t="shared" si="4"/>
        <v>0.60301441522998789</v>
      </c>
      <c r="I147" s="100">
        <f t="shared" si="5"/>
        <v>1.123992785569882E-3</v>
      </c>
      <c r="J147" s="101">
        <v>190.05383104840001</v>
      </c>
      <c r="K147" s="101">
        <v>24.643347826100001</v>
      </c>
    </row>
    <row r="148" spans="1:244" x14ac:dyDescent="0.2">
      <c r="A148" s="99" t="s">
        <v>1490</v>
      </c>
      <c r="B148" s="99" t="s">
        <v>1491</v>
      </c>
      <c r="C148" s="99" t="s">
        <v>1576</v>
      </c>
      <c r="D148" s="99" t="s">
        <v>406</v>
      </c>
      <c r="E148" s="99" t="s">
        <v>1902</v>
      </c>
      <c r="F148" s="121">
        <v>12.07676403</v>
      </c>
      <c r="G148" s="121">
        <v>11.50359594</v>
      </c>
      <c r="H148" s="122">
        <f t="shared" si="4"/>
        <v>4.9825123638687074E-2</v>
      </c>
      <c r="I148" s="100">
        <f t="shared" si="5"/>
        <v>1.1231387147484604E-3</v>
      </c>
      <c r="J148" s="101">
        <v>31.928129999999999</v>
      </c>
      <c r="K148" s="101">
        <v>307.49147826090001</v>
      </c>
    </row>
    <row r="149" spans="1:244" x14ac:dyDescent="0.2">
      <c r="A149" s="99" t="s">
        <v>780</v>
      </c>
      <c r="B149" s="99" t="s">
        <v>251</v>
      </c>
      <c r="C149" s="99" t="s">
        <v>1204</v>
      </c>
      <c r="D149" s="99" t="s">
        <v>406</v>
      </c>
      <c r="E149" s="99" t="s">
        <v>1902</v>
      </c>
      <c r="F149" s="121">
        <v>12.043516169</v>
      </c>
      <c r="G149" s="121">
        <v>12.916044669</v>
      </c>
      <c r="H149" s="122">
        <f t="shared" si="4"/>
        <v>-6.7553846580770127E-2</v>
      </c>
      <c r="I149" s="100">
        <f t="shared" si="5"/>
        <v>1.1200466646116099E-3</v>
      </c>
      <c r="J149" s="101">
        <v>405.35858214839999</v>
      </c>
      <c r="K149" s="101">
        <v>10.789173913000001</v>
      </c>
    </row>
    <row r="150" spans="1:244" x14ac:dyDescent="0.2">
      <c r="A150" s="99" t="s">
        <v>15</v>
      </c>
      <c r="B150" s="99" t="s">
        <v>16</v>
      </c>
      <c r="C150" s="99" t="s">
        <v>1801</v>
      </c>
      <c r="D150" s="99" t="s">
        <v>1474</v>
      </c>
      <c r="E150" s="99" t="s">
        <v>408</v>
      </c>
      <c r="F150" s="121">
        <v>12.01898351</v>
      </c>
      <c r="G150" s="121">
        <v>1.12089544</v>
      </c>
      <c r="H150" s="122">
        <f t="shared" ref="H150:H213" si="6">IF(ISERROR(F150/G150-1),"",IF((F150/G150-1)&gt;10000%,"",F150/G150-1))</f>
        <v>9.7226625081104796</v>
      </c>
      <c r="I150" s="100">
        <f t="shared" ref="I150:I213" si="7">F150/$F$1013</f>
        <v>1.117765128015368E-3</v>
      </c>
      <c r="J150" s="101">
        <v>171.96982201331241</v>
      </c>
      <c r="K150" s="101">
        <v>31.495608695652201</v>
      </c>
    </row>
    <row r="151" spans="1:244" x14ac:dyDescent="0.2">
      <c r="A151" s="99" t="s">
        <v>278</v>
      </c>
      <c r="B151" s="99" t="s">
        <v>279</v>
      </c>
      <c r="C151" s="99" t="s">
        <v>305</v>
      </c>
      <c r="D151" s="99" t="s">
        <v>1474</v>
      </c>
      <c r="E151" s="99" t="s">
        <v>1902</v>
      </c>
      <c r="F151" s="121">
        <v>11.914024640000001</v>
      </c>
      <c r="G151" s="121">
        <v>14.69512984</v>
      </c>
      <c r="H151" s="122">
        <f t="shared" si="6"/>
        <v>-0.1892535302702707</v>
      </c>
      <c r="I151" s="100">
        <f t="shared" si="7"/>
        <v>1.108003956060661E-3</v>
      </c>
      <c r="J151" s="101">
        <v>335.72300000000001</v>
      </c>
      <c r="K151" s="101">
        <v>14.0564347826</v>
      </c>
    </row>
    <row r="152" spans="1:244" x14ac:dyDescent="0.2">
      <c r="A152" s="99" t="s">
        <v>1656</v>
      </c>
      <c r="B152" s="99" t="s">
        <v>810</v>
      </c>
      <c r="C152" s="99" t="s">
        <v>1577</v>
      </c>
      <c r="D152" s="99" t="s">
        <v>407</v>
      </c>
      <c r="E152" s="99" t="s">
        <v>408</v>
      </c>
      <c r="F152" s="121">
        <v>11.835112517000001</v>
      </c>
      <c r="G152" s="121">
        <v>34.739086178999997</v>
      </c>
      <c r="H152" s="122">
        <f t="shared" si="6"/>
        <v>-0.65931422444398091</v>
      </c>
      <c r="I152" s="100">
        <f t="shared" si="7"/>
        <v>1.1006651308435641E-3</v>
      </c>
      <c r="J152" s="101">
        <v>193.68</v>
      </c>
      <c r="K152" s="101">
        <v>17.3069130435</v>
      </c>
    </row>
    <row r="153" spans="1:244" x14ac:dyDescent="0.2">
      <c r="A153" s="99" t="s">
        <v>899</v>
      </c>
      <c r="B153" s="99" t="s">
        <v>120</v>
      </c>
      <c r="C153" s="99" t="s">
        <v>908</v>
      </c>
      <c r="D153" s="99" t="s">
        <v>406</v>
      </c>
      <c r="E153" s="99" t="s">
        <v>1902</v>
      </c>
      <c r="F153" s="121">
        <v>11.77399735</v>
      </c>
      <c r="G153" s="121">
        <v>9.0715452459999995</v>
      </c>
      <c r="H153" s="122">
        <f t="shared" si="6"/>
        <v>0.29790427437834999</v>
      </c>
      <c r="I153" s="100">
        <f t="shared" si="7"/>
        <v>1.0949814220333641E-3</v>
      </c>
      <c r="J153" s="101">
        <v>75.283313300000003</v>
      </c>
      <c r="K153" s="101">
        <v>28.047999999999998</v>
      </c>
    </row>
    <row r="154" spans="1:244" x14ac:dyDescent="0.2">
      <c r="A154" s="99" t="s">
        <v>1066</v>
      </c>
      <c r="B154" s="99" t="s">
        <v>577</v>
      </c>
      <c r="C154" s="99" t="s">
        <v>1573</v>
      </c>
      <c r="D154" s="99" t="s">
        <v>406</v>
      </c>
      <c r="E154" s="99" t="s">
        <v>1902</v>
      </c>
      <c r="F154" s="121">
        <v>11.773946039999998</v>
      </c>
      <c r="G154" s="121">
        <v>10.939695820000001</v>
      </c>
      <c r="H154" s="122">
        <f t="shared" si="6"/>
        <v>7.6258996020238223E-2</v>
      </c>
      <c r="I154" s="100">
        <f t="shared" si="7"/>
        <v>1.0949766502048085E-3</v>
      </c>
      <c r="J154" s="101">
        <v>186.5800604670828</v>
      </c>
      <c r="K154" s="101">
        <v>25.435565217400001</v>
      </c>
    </row>
    <row r="155" spans="1:244" x14ac:dyDescent="0.2">
      <c r="A155" s="99" t="s">
        <v>1916</v>
      </c>
      <c r="B155" s="99" t="s">
        <v>82</v>
      </c>
      <c r="C155" s="99" t="s">
        <v>1577</v>
      </c>
      <c r="D155" s="99" t="s">
        <v>407</v>
      </c>
      <c r="E155" s="99" t="s">
        <v>408</v>
      </c>
      <c r="F155" s="121">
        <v>11.750877105000001</v>
      </c>
      <c r="G155" s="121">
        <v>8.6213347020000004</v>
      </c>
      <c r="H155" s="122">
        <f t="shared" si="6"/>
        <v>0.36299975713435662</v>
      </c>
      <c r="I155" s="100">
        <f t="shared" si="7"/>
        <v>1.0928312398993533E-3</v>
      </c>
      <c r="J155" s="101">
        <v>285.95008999999999</v>
      </c>
      <c r="K155" s="101">
        <v>29.489000000000001</v>
      </c>
      <c r="IJ155" s="102"/>
    </row>
    <row r="156" spans="1:244" x14ac:dyDescent="0.2">
      <c r="A156" s="99" t="s">
        <v>2109</v>
      </c>
      <c r="B156" s="99" t="s">
        <v>248</v>
      </c>
      <c r="C156" s="99" t="s">
        <v>1204</v>
      </c>
      <c r="D156" s="99" t="s">
        <v>406</v>
      </c>
      <c r="E156" s="99" t="s">
        <v>1902</v>
      </c>
      <c r="F156" s="121">
        <v>11.528664828</v>
      </c>
      <c r="G156" s="121">
        <v>12.175114255999999</v>
      </c>
      <c r="H156" s="122">
        <f t="shared" si="6"/>
        <v>-5.3095963980906657E-2</v>
      </c>
      <c r="I156" s="100">
        <f t="shared" si="7"/>
        <v>1.0721655043951124E-3</v>
      </c>
      <c r="J156" s="101">
        <v>296.95948956720002</v>
      </c>
      <c r="K156" s="101">
        <v>17.576043478300001</v>
      </c>
    </row>
    <row r="157" spans="1:244" x14ac:dyDescent="0.2">
      <c r="A157" s="99" t="s">
        <v>417</v>
      </c>
      <c r="B157" s="99" t="s">
        <v>418</v>
      </c>
      <c r="C157" s="99" t="s">
        <v>1578</v>
      </c>
      <c r="D157" s="99" t="s">
        <v>406</v>
      </c>
      <c r="E157" s="99" t="s">
        <v>408</v>
      </c>
      <c r="F157" s="121">
        <v>11.517527651</v>
      </c>
      <c r="G157" s="121">
        <v>22.029413600000002</v>
      </c>
      <c r="H157" s="122">
        <f t="shared" si="6"/>
        <v>-0.47717502335150674</v>
      </c>
      <c r="I157" s="100">
        <f t="shared" si="7"/>
        <v>1.0711297472476983E-3</v>
      </c>
      <c r="J157" s="101">
        <v>943.08070499999997</v>
      </c>
      <c r="K157" s="101">
        <v>20.333956521699999</v>
      </c>
    </row>
    <row r="158" spans="1:244" x14ac:dyDescent="0.2">
      <c r="A158" s="99" t="s">
        <v>887</v>
      </c>
      <c r="B158" s="99" t="s">
        <v>888</v>
      </c>
      <c r="C158" s="99" t="s">
        <v>1575</v>
      </c>
      <c r="D158" s="99" t="s">
        <v>407</v>
      </c>
      <c r="E158" s="99" t="s">
        <v>408</v>
      </c>
      <c r="F158" s="121">
        <v>11.399209013</v>
      </c>
      <c r="G158" s="121">
        <v>12.804589869999999</v>
      </c>
      <c r="H158" s="122">
        <f t="shared" si="6"/>
        <v>-0.10975602274405372</v>
      </c>
      <c r="I158" s="100">
        <f t="shared" si="7"/>
        <v>1.060126117245158E-3</v>
      </c>
      <c r="J158" s="101">
        <v>305.65823408999995</v>
      </c>
      <c r="K158" s="101">
        <v>25.473739130399998</v>
      </c>
    </row>
    <row r="159" spans="1:244" x14ac:dyDescent="0.2">
      <c r="A159" s="99" t="s">
        <v>1640</v>
      </c>
      <c r="B159" s="99" t="s">
        <v>1641</v>
      </c>
      <c r="C159" s="99" t="s">
        <v>1577</v>
      </c>
      <c r="D159" s="99" t="s">
        <v>407</v>
      </c>
      <c r="E159" s="99" t="s">
        <v>408</v>
      </c>
      <c r="F159" s="121">
        <v>11.286645960000001</v>
      </c>
      <c r="G159" s="121">
        <v>30.767445149999997</v>
      </c>
      <c r="H159" s="122">
        <f t="shared" si="6"/>
        <v>-0.63316271776956423</v>
      </c>
      <c r="I159" s="100">
        <f t="shared" si="7"/>
        <v>1.0496577564855596E-3</v>
      </c>
      <c r="J159" s="101">
        <v>90.664000000000001</v>
      </c>
      <c r="K159" s="101">
        <v>17.360565217400001</v>
      </c>
    </row>
    <row r="160" spans="1:244" x14ac:dyDescent="0.2">
      <c r="A160" s="99" t="s">
        <v>1668</v>
      </c>
      <c r="B160" s="99" t="s">
        <v>814</v>
      </c>
      <c r="C160" s="99" t="s">
        <v>1577</v>
      </c>
      <c r="D160" s="99" t="s">
        <v>407</v>
      </c>
      <c r="E160" s="99" t="s">
        <v>408</v>
      </c>
      <c r="F160" s="121">
        <v>11.082748783</v>
      </c>
      <c r="G160" s="121">
        <v>5.4528467210000002</v>
      </c>
      <c r="H160" s="122">
        <f t="shared" si="6"/>
        <v>1.0324702582080887</v>
      </c>
      <c r="I160" s="100">
        <f t="shared" si="7"/>
        <v>1.0306953247656264E-3</v>
      </c>
      <c r="J160" s="101">
        <v>157.995</v>
      </c>
      <c r="K160" s="101">
        <v>23.779521739100002</v>
      </c>
    </row>
    <row r="161" spans="1:11" x14ac:dyDescent="0.2">
      <c r="A161" s="99" t="s">
        <v>2029</v>
      </c>
      <c r="B161" s="99" t="s">
        <v>1771</v>
      </c>
      <c r="C161" s="99" t="s">
        <v>1571</v>
      </c>
      <c r="D161" s="99" t="s">
        <v>406</v>
      </c>
      <c r="E161" s="99" t="s">
        <v>1902</v>
      </c>
      <c r="F161" s="121">
        <v>10.970847189999999</v>
      </c>
      <c r="G161" s="121">
        <v>8.0948536699999991</v>
      </c>
      <c r="H161" s="122">
        <f t="shared" si="6"/>
        <v>0.35528665955489713</v>
      </c>
      <c r="I161" s="100">
        <f t="shared" si="7"/>
        <v>1.0202884797674032E-3</v>
      </c>
      <c r="J161" s="101">
        <v>179.98561789999999</v>
      </c>
      <c r="K161" s="101">
        <v>16.781565217400001</v>
      </c>
    </row>
    <row r="162" spans="1:11" x14ac:dyDescent="0.2">
      <c r="A162" s="99" t="s">
        <v>1688</v>
      </c>
      <c r="B162" s="99" t="s">
        <v>709</v>
      </c>
      <c r="C162" s="99" t="s">
        <v>1577</v>
      </c>
      <c r="D162" s="99" t="s">
        <v>407</v>
      </c>
      <c r="E162" s="99" t="s">
        <v>408</v>
      </c>
      <c r="F162" s="121">
        <v>10.92401214</v>
      </c>
      <c r="G162" s="121">
        <v>13.649394539999999</v>
      </c>
      <c r="H162" s="122">
        <f t="shared" si="6"/>
        <v>-0.19967057088233298</v>
      </c>
      <c r="I162" s="100">
        <f t="shared" si="7"/>
        <v>1.0159328214361227E-3</v>
      </c>
      <c r="J162" s="101">
        <v>768.2808</v>
      </c>
      <c r="K162" s="101">
        <v>7.7821304348</v>
      </c>
    </row>
    <row r="163" spans="1:11" x14ac:dyDescent="0.2">
      <c r="A163" s="99" t="s">
        <v>909</v>
      </c>
      <c r="B163" s="99" t="s">
        <v>200</v>
      </c>
      <c r="C163" s="99" t="s">
        <v>1204</v>
      </c>
      <c r="D163" s="99" t="s">
        <v>406</v>
      </c>
      <c r="E163" s="99" t="s">
        <v>408</v>
      </c>
      <c r="F163" s="121">
        <v>10.738133469000001</v>
      </c>
      <c r="G163" s="121">
        <v>13.0911952</v>
      </c>
      <c r="H163" s="122">
        <f t="shared" si="6"/>
        <v>-0.17974384271651522</v>
      </c>
      <c r="I163" s="100">
        <f t="shared" si="7"/>
        <v>9.9864611026684834E-4</v>
      </c>
      <c r="J163" s="101">
        <v>241.11587451899999</v>
      </c>
      <c r="K163" s="101">
        <v>28.015652173900001</v>
      </c>
    </row>
    <row r="164" spans="1:11" x14ac:dyDescent="0.2">
      <c r="A164" s="99" t="s">
        <v>1920</v>
      </c>
      <c r="B164" s="99" t="s">
        <v>1005</v>
      </c>
      <c r="C164" s="99" t="s">
        <v>1578</v>
      </c>
      <c r="D164" s="99" t="s">
        <v>406</v>
      </c>
      <c r="E164" s="99" t="s">
        <v>1902</v>
      </c>
      <c r="F164" s="121">
        <v>10.53293367</v>
      </c>
      <c r="G164" s="121">
        <v>23.179657210000002</v>
      </c>
      <c r="H164" s="122">
        <f t="shared" si="6"/>
        <v>-0.54559579658253288</v>
      </c>
      <c r="I164" s="100">
        <f t="shared" si="7"/>
        <v>9.7956253473759276E-4</v>
      </c>
      <c r="J164" s="101">
        <v>482.79202319999996</v>
      </c>
      <c r="K164" s="101">
        <v>14.214086956499999</v>
      </c>
    </row>
    <row r="165" spans="1:11" x14ac:dyDescent="0.2">
      <c r="A165" s="99" t="s">
        <v>745</v>
      </c>
      <c r="B165" s="99" t="s">
        <v>746</v>
      </c>
      <c r="C165" s="99" t="s">
        <v>1577</v>
      </c>
      <c r="D165" s="99" t="s">
        <v>407</v>
      </c>
      <c r="E165" s="99" t="s">
        <v>1902</v>
      </c>
      <c r="F165" s="121">
        <v>10.39901609</v>
      </c>
      <c r="G165" s="121">
        <v>12.421856310000001</v>
      </c>
      <c r="H165" s="122">
        <f t="shared" si="6"/>
        <v>-0.16284524386033583</v>
      </c>
      <c r="I165" s="100">
        <f t="shared" si="7"/>
        <v>9.6710820356826668E-4</v>
      </c>
      <c r="J165" s="101">
        <v>127.85700000000001</v>
      </c>
      <c r="K165" s="101">
        <v>11.944260869600001</v>
      </c>
    </row>
    <row r="166" spans="1:11" x14ac:dyDescent="0.2">
      <c r="A166" s="99" t="s">
        <v>57</v>
      </c>
      <c r="B166" s="99" t="s">
        <v>58</v>
      </c>
      <c r="C166" s="99" t="s">
        <v>1577</v>
      </c>
      <c r="D166" s="99" t="s">
        <v>1474</v>
      </c>
      <c r="E166" s="99" t="s">
        <v>408</v>
      </c>
      <c r="F166" s="121">
        <v>10.388642788</v>
      </c>
      <c r="G166" s="121">
        <v>9.9958301350000003</v>
      </c>
      <c r="H166" s="122">
        <f t="shared" si="6"/>
        <v>3.9297651890319862E-2</v>
      </c>
      <c r="I166" s="100">
        <f t="shared" si="7"/>
        <v>9.6614348677434439E-4</v>
      </c>
      <c r="J166" s="101">
        <v>325.68401663999998</v>
      </c>
      <c r="K166" s="101">
        <v>12.6472608696</v>
      </c>
    </row>
    <row r="167" spans="1:11" x14ac:dyDescent="0.2">
      <c r="A167" s="99" t="s">
        <v>240</v>
      </c>
      <c r="B167" s="99" t="s">
        <v>368</v>
      </c>
      <c r="C167" s="99" t="s">
        <v>1590</v>
      </c>
      <c r="D167" s="99" t="s">
        <v>407</v>
      </c>
      <c r="E167" s="99" t="s">
        <v>1902</v>
      </c>
      <c r="F167" s="121">
        <v>10.326833259999999</v>
      </c>
      <c r="G167" s="121">
        <v>15.71260229</v>
      </c>
      <c r="H167" s="122">
        <f t="shared" si="6"/>
        <v>-0.34276747610595826</v>
      </c>
      <c r="I167" s="100">
        <f t="shared" si="7"/>
        <v>9.6039520241069526E-4</v>
      </c>
      <c r="J167" s="101">
        <v>273.53569564305604</v>
      </c>
      <c r="K167" s="101">
        <v>14.950521739099999</v>
      </c>
    </row>
    <row r="168" spans="1:11" x14ac:dyDescent="0.2">
      <c r="A168" s="99" t="s">
        <v>1057</v>
      </c>
      <c r="B168" s="99" t="s">
        <v>1058</v>
      </c>
      <c r="C168" s="99" t="s">
        <v>1572</v>
      </c>
      <c r="D168" s="99" t="s">
        <v>406</v>
      </c>
      <c r="E168" s="99" t="s">
        <v>1902</v>
      </c>
      <c r="F168" s="121">
        <v>10.07712459</v>
      </c>
      <c r="G168" s="121">
        <v>2.4619676030000002</v>
      </c>
      <c r="H168" s="122">
        <f t="shared" si="6"/>
        <v>3.0931182756916238</v>
      </c>
      <c r="I168" s="100">
        <f t="shared" si="7"/>
        <v>9.371723031316616E-4</v>
      </c>
      <c r="J168" s="101">
        <v>24.26857605</v>
      </c>
      <c r="K168" s="101">
        <v>26.393999999999998</v>
      </c>
    </row>
    <row r="169" spans="1:11" x14ac:dyDescent="0.2">
      <c r="A169" s="99" t="s">
        <v>976</v>
      </c>
      <c r="B169" s="99" t="s">
        <v>977</v>
      </c>
      <c r="C169" s="99" t="s">
        <v>1577</v>
      </c>
      <c r="D169" s="99" t="s">
        <v>407</v>
      </c>
      <c r="E169" s="99" t="s">
        <v>408</v>
      </c>
      <c r="F169" s="121">
        <v>10.042972406999999</v>
      </c>
      <c r="G169" s="121">
        <v>8.7233667879999999</v>
      </c>
      <c r="H169" s="122">
        <f t="shared" si="6"/>
        <v>0.15127251336207359</v>
      </c>
      <c r="I169" s="100">
        <f t="shared" si="7"/>
        <v>9.3399615107427341E-4</v>
      </c>
      <c r="J169" s="101">
        <v>202.066</v>
      </c>
      <c r="K169" s="101">
        <v>35.159869565199998</v>
      </c>
    </row>
    <row r="170" spans="1:11" x14ac:dyDescent="0.2">
      <c r="A170" s="99" t="s">
        <v>2641</v>
      </c>
      <c r="B170" s="99" t="s">
        <v>2642</v>
      </c>
      <c r="C170" s="99" t="s">
        <v>305</v>
      </c>
      <c r="D170" s="99" t="s">
        <v>407</v>
      </c>
      <c r="E170" s="99" t="s">
        <v>408</v>
      </c>
      <c r="F170" s="121">
        <v>9.9223739600000016</v>
      </c>
      <c r="G170" s="121">
        <v>18.52864555</v>
      </c>
      <c r="H170" s="122">
        <f t="shared" si="6"/>
        <v>-0.46448465791931559</v>
      </c>
      <c r="I170" s="100">
        <f t="shared" si="7"/>
        <v>9.2278049889892521E-4</v>
      </c>
      <c r="J170" s="101">
        <v>45.02</v>
      </c>
      <c r="K170" s="101">
        <v>12.554086956500001</v>
      </c>
    </row>
    <row r="171" spans="1:11" x14ac:dyDescent="0.2">
      <c r="A171" s="99" t="s">
        <v>1664</v>
      </c>
      <c r="B171" s="99" t="s">
        <v>809</v>
      </c>
      <c r="C171" s="99" t="s">
        <v>1577</v>
      </c>
      <c r="D171" s="99" t="s">
        <v>407</v>
      </c>
      <c r="E171" s="99" t="s">
        <v>408</v>
      </c>
      <c r="F171" s="121">
        <v>9.9191671499999998</v>
      </c>
      <c r="G171" s="121">
        <v>9.9355454109999997</v>
      </c>
      <c r="H171" s="122">
        <f t="shared" si="6"/>
        <v>-1.6484511239681643E-3</v>
      </c>
      <c r="I171" s="100">
        <f t="shared" si="7"/>
        <v>9.2248226565921812E-4</v>
      </c>
      <c r="J171" s="101">
        <v>117.59799999999998</v>
      </c>
      <c r="K171" s="101">
        <v>24.490782608699998</v>
      </c>
    </row>
    <row r="172" spans="1:11" x14ac:dyDescent="0.2">
      <c r="A172" s="99" t="s">
        <v>928</v>
      </c>
      <c r="B172" s="99" t="s">
        <v>1137</v>
      </c>
      <c r="C172" s="99" t="s">
        <v>1577</v>
      </c>
      <c r="D172" s="99" t="s">
        <v>407</v>
      </c>
      <c r="E172" s="99" t="s">
        <v>408</v>
      </c>
      <c r="F172" s="121">
        <v>9.9144110639999994</v>
      </c>
      <c r="G172" s="121">
        <v>0.662302167</v>
      </c>
      <c r="H172" s="122">
        <f t="shared" si="6"/>
        <v>13.969618941319272</v>
      </c>
      <c r="I172" s="100">
        <f t="shared" si="7"/>
        <v>9.2203994979513364E-4</v>
      </c>
      <c r="J172" s="101">
        <v>33.432000000000002</v>
      </c>
      <c r="K172" s="101">
        <v>18.5149565217</v>
      </c>
    </row>
    <row r="173" spans="1:11" x14ac:dyDescent="0.2">
      <c r="A173" s="99" t="s">
        <v>1421</v>
      </c>
      <c r="B173" s="99" t="s">
        <v>1422</v>
      </c>
      <c r="C173" s="99" t="s">
        <v>1577</v>
      </c>
      <c r="D173" s="99" t="s">
        <v>1474</v>
      </c>
      <c r="E173" s="99" t="s">
        <v>1902</v>
      </c>
      <c r="F173" s="121">
        <v>9.8191867300000002</v>
      </c>
      <c r="G173" s="121">
        <v>18.958280231</v>
      </c>
      <c r="H173" s="122">
        <f t="shared" si="6"/>
        <v>-0.48206342503873501</v>
      </c>
      <c r="I173" s="100">
        <f t="shared" si="7"/>
        <v>9.1318408941433449E-4</v>
      </c>
      <c r="J173" s="101">
        <v>282.62</v>
      </c>
      <c r="K173" s="101">
        <v>31.423086956500001</v>
      </c>
    </row>
    <row r="174" spans="1:11" x14ac:dyDescent="0.2">
      <c r="A174" s="99" t="s">
        <v>912</v>
      </c>
      <c r="B174" s="99" t="s">
        <v>105</v>
      </c>
      <c r="C174" s="99" t="s">
        <v>1575</v>
      </c>
      <c r="D174" s="99" t="s">
        <v>407</v>
      </c>
      <c r="E174" s="99" t="s">
        <v>408</v>
      </c>
      <c r="F174" s="121">
        <v>9.7379103550000004</v>
      </c>
      <c r="G174" s="121">
        <v>4.86256983</v>
      </c>
      <c r="H174" s="122">
        <f t="shared" si="6"/>
        <v>1.0026263262938069</v>
      </c>
      <c r="I174" s="100">
        <f t="shared" si="7"/>
        <v>9.0562538882780715E-4</v>
      </c>
      <c r="J174" s="101">
        <v>27.679858510000003</v>
      </c>
      <c r="K174" s="101">
        <v>15.7453913043</v>
      </c>
    </row>
    <row r="175" spans="1:11" x14ac:dyDescent="0.2">
      <c r="A175" s="99" t="s">
        <v>733</v>
      </c>
      <c r="B175" s="99" t="s">
        <v>453</v>
      </c>
      <c r="C175" s="99" t="s">
        <v>1578</v>
      </c>
      <c r="D175" s="99" t="s">
        <v>406</v>
      </c>
      <c r="E175" s="99" t="s">
        <v>408</v>
      </c>
      <c r="F175" s="121">
        <v>9.7261707009999991</v>
      </c>
      <c r="G175" s="121">
        <v>4.6523204089999997</v>
      </c>
      <c r="H175" s="122">
        <f t="shared" si="6"/>
        <v>1.0906063740116743</v>
      </c>
      <c r="I175" s="100">
        <f t="shared" si="7"/>
        <v>9.0453360133635669E-4</v>
      </c>
      <c r="J175" s="101">
        <v>255.59285511000002</v>
      </c>
      <c r="K175" s="101">
        <v>10.430478260899999</v>
      </c>
    </row>
    <row r="176" spans="1:11" x14ac:dyDescent="0.2">
      <c r="A176" s="99" t="s">
        <v>316</v>
      </c>
      <c r="B176" s="99" t="s">
        <v>317</v>
      </c>
      <c r="C176" s="99" t="s">
        <v>1204</v>
      </c>
      <c r="D176" s="99" t="s">
        <v>406</v>
      </c>
      <c r="E176" s="99" t="s">
        <v>1902</v>
      </c>
      <c r="F176" s="121">
        <v>9.7027381569999989</v>
      </c>
      <c r="G176" s="121">
        <v>4.380477161</v>
      </c>
      <c r="H176" s="122">
        <f t="shared" si="6"/>
        <v>1.2149957185908495</v>
      </c>
      <c r="I176" s="100">
        <f t="shared" si="7"/>
        <v>9.0235437540413916E-4</v>
      </c>
      <c r="J176" s="101">
        <v>128.99716655343457</v>
      </c>
      <c r="K176" s="101">
        <v>52.284217391299997</v>
      </c>
    </row>
    <row r="177" spans="1:11" x14ac:dyDescent="0.2">
      <c r="A177" s="99" t="s">
        <v>1115</v>
      </c>
      <c r="B177" s="99" t="s">
        <v>1116</v>
      </c>
      <c r="C177" s="99" t="s">
        <v>1577</v>
      </c>
      <c r="D177" s="99" t="s">
        <v>407</v>
      </c>
      <c r="E177" s="99" t="s">
        <v>408</v>
      </c>
      <c r="F177" s="121">
        <v>9.6288371060000006</v>
      </c>
      <c r="G177" s="121">
        <v>4.4375780820000008</v>
      </c>
      <c r="H177" s="122">
        <f t="shared" si="6"/>
        <v>1.1698406040576796</v>
      </c>
      <c r="I177" s="100">
        <f t="shared" si="7"/>
        <v>8.9548157974194732E-4</v>
      </c>
      <c r="J177" s="101">
        <v>39.994500000000002</v>
      </c>
      <c r="K177" s="101">
        <v>34.7583478261</v>
      </c>
    </row>
    <row r="178" spans="1:11" x14ac:dyDescent="0.2">
      <c r="A178" s="99" t="s">
        <v>941</v>
      </c>
      <c r="B178" s="99" t="s">
        <v>1079</v>
      </c>
      <c r="C178" s="99" t="s">
        <v>1578</v>
      </c>
      <c r="D178" s="99" t="s">
        <v>406</v>
      </c>
      <c r="E178" s="99" t="s">
        <v>408</v>
      </c>
      <c r="F178" s="121">
        <v>9.6124998479999988</v>
      </c>
      <c r="G178" s="121">
        <v>1.9582275819999999</v>
      </c>
      <c r="H178" s="122">
        <f t="shared" si="6"/>
        <v>3.9087756379074428</v>
      </c>
      <c r="I178" s="100">
        <f t="shared" si="7"/>
        <v>8.9396221520795008E-4</v>
      </c>
      <c r="J178" s="101">
        <v>134.00219369999999</v>
      </c>
      <c r="K178" s="101">
        <v>18.328913043499998</v>
      </c>
    </row>
    <row r="179" spans="1:11" x14ac:dyDescent="0.2">
      <c r="A179" s="99" t="s">
        <v>230</v>
      </c>
      <c r="B179" s="99" t="s">
        <v>371</v>
      </c>
      <c r="C179" s="99" t="s">
        <v>1590</v>
      </c>
      <c r="D179" s="99" t="s">
        <v>407</v>
      </c>
      <c r="E179" s="99" t="s">
        <v>1902</v>
      </c>
      <c r="F179" s="121">
        <v>9.5990318699999992</v>
      </c>
      <c r="G179" s="121">
        <v>3.3363622599999996</v>
      </c>
      <c r="H179" s="122">
        <f t="shared" si="6"/>
        <v>1.8770952078806937</v>
      </c>
      <c r="I179" s="100">
        <f t="shared" si="7"/>
        <v>8.927096936331636E-4</v>
      </c>
      <c r="J179" s="101">
        <v>797.24651191999999</v>
      </c>
      <c r="K179" s="101">
        <v>20.3945217391</v>
      </c>
    </row>
    <row r="180" spans="1:11" x14ac:dyDescent="0.2">
      <c r="A180" s="99" t="s">
        <v>533</v>
      </c>
      <c r="B180" s="99" t="s">
        <v>534</v>
      </c>
      <c r="C180" s="99" t="s">
        <v>1572</v>
      </c>
      <c r="D180" s="99" t="s">
        <v>406</v>
      </c>
      <c r="E180" s="99" t="s">
        <v>1902</v>
      </c>
      <c r="F180" s="121">
        <v>9.5987732440000002</v>
      </c>
      <c r="G180" s="121">
        <v>7.6235226630000001</v>
      </c>
      <c r="H180" s="122">
        <f t="shared" si="6"/>
        <v>0.25909945681498137</v>
      </c>
      <c r="I180" s="100">
        <f t="shared" si="7"/>
        <v>8.9268564142244581E-4</v>
      </c>
      <c r="J180" s="101">
        <v>65.746619710000004</v>
      </c>
      <c r="K180" s="101">
        <v>26.736695652200002</v>
      </c>
    </row>
    <row r="181" spans="1:11" x14ac:dyDescent="0.2">
      <c r="A181" s="99" t="s">
        <v>2016</v>
      </c>
      <c r="B181" s="99" t="s">
        <v>128</v>
      </c>
      <c r="C181" s="99" t="s">
        <v>1571</v>
      </c>
      <c r="D181" s="99" t="s">
        <v>406</v>
      </c>
      <c r="E181" s="99" t="s">
        <v>1902</v>
      </c>
      <c r="F181" s="121">
        <v>9.5960968599999994</v>
      </c>
      <c r="G181" s="121">
        <v>12.7220415</v>
      </c>
      <c r="H181" s="122">
        <f t="shared" si="6"/>
        <v>-0.24571092933472982</v>
      </c>
      <c r="I181" s="100">
        <f t="shared" si="7"/>
        <v>8.9243673778580373E-4</v>
      </c>
      <c r="J181" s="101">
        <v>235.22593996999998</v>
      </c>
      <c r="K181" s="101">
        <v>16.482913043500002</v>
      </c>
    </row>
    <row r="182" spans="1:11" x14ac:dyDescent="0.2">
      <c r="A182" s="99" t="s">
        <v>227</v>
      </c>
      <c r="B182" s="99" t="s">
        <v>29</v>
      </c>
      <c r="C182" s="99" t="s">
        <v>1590</v>
      </c>
      <c r="D182" s="99" t="s">
        <v>1474</v>
      </c>
      <c r="E182" s="99" t="s">
        <v>1902</v>
      </c>
      <c r="F182" s="121">
        <v>9.5480876855325398</v>
      </c>
      <c r="G182" s="121">
        <v>0</v>
      </c>
      <c r="H182" s="122" t="str">
        <f t="shared" si="6"/>
        <v/>
      </c>
      <c r="I182" s="100">
        <f t="shared" si="7"/>
        <v>8.8797188591210885E-4</v>
      </c>
      <c r="J182" s="101">
        <v>14.717336807001999</v>
      </c>
      <c r="K182" s="101">
        <v>27.6611304348</v>
      </c>
    </row>
    <row r="183" spans="1:11" x14ac:dyDescent="0.2">
      <c r="A183" s="99" t="s">
        <v>1921</v>
      </c>
      <c r="B183" s="99" t="s">
        <v>1093</v>
      </c>
      <c r="C183" s="99" t="s">
        <v>1578</v>
      </c>
      <c r="D183" s="99" t="s">
        <v>406</v>
      </c>
      <c r="E183" s="99" t="s">
        <v>408</v>
      </c>
      <c r="F183" s="121">
        <v>9.4230997550000009</v>
      </c>
      <c r="G183" s="121">
        <v>6.7040786199999998</v>
      </c>
      <c r="H183" s="122">
        <f t="shared" si="6"/>
        <v>0.40557715520943605</v>
      </c>
      <c r="I183" s="100">
        <f t="shared" si="7"/>
        <v>8.7634801189182747E-4</v>
      </c>
      <c r="J183" s="101">
        <v>335.47135874999998</v>
      </c>
      <c r="K183" s="101">
        <v>37.289217391299999</v>
      </c>
    </row>
    <row r="184" spans="1:11" x14ac:dyDescent="0.2">
      <c r="A184" s="99" t="s">
        <v>2175</v>
      </c>
      <c r="B184" s="99" t="s">
        <v>2174</v>
      </c>
      <c r="C184" s="99" t="s">
        <v>305</v>
      </c>
      <c r="D184" s="99" t="s">
        <v>407</v>
      </c>
      <c r="E184" s="99" t="s">
        <v>408</v>
      </c>
      <c r="F184" s="121">
        <v>9.3733885000000008</v>
      </c>
      <c r="G184" s="121">
        <v>7.7011156200000004</v>
      </c>
      <c r="H184" s="122">
        <f t="shared" si="6"/>
        <v>0.21714683462965589</v>
      </c>
      <c r="I184" s="100">
        <f t="shared" si="7"/>
        <v>8.7172486657653117E-4</v>
      </c>
      <c r="J184" s="101">
        <v>529.45500000000004</v>
      </c>
      <c r="K184" s="101">
        <v>51.340260869600002</v>
      </c>
    </row>
    <row r="185" spans="1:11" x14ac:dyDescent="0.2">
      <c r="A185" s="99" t="s">
        <v>1666</v>
      </c>
      <c r="B185" s="99" t="s">
        <v>812</v>
      </c>
      <c r="C185" s="99" t="s">
        <v>1577</v>
      </c>
      <c r="D185" s="99" t="s">
        <v>407</v>
      </c>
      <c r="E185" s="99" t="s">
        <v>408</v>
      </c>
      <c r="F185" s="121">
        <v>9.2876242200000014</v>
      </c>
      <c r="G185" s="121">
        <v>1.23100469</v>
      </c>
      <c r="H185" s="122">
        <f t="shared" si="6"/>
        <v>6.5447512876656884</v>
      </c>
      <c r="I185" s="100">
        <f t="shared" si="7"/>
        <v>8.6374879095136832E-4</v>
      </c>
      <c r="J185" s="101">
        <v>34.206499999999998</v>
      </c>
      <c r="K185" s="101">
        <v>28.1263913043</v>
      </c>
    </row>
    <row r="186" spans="1:11" x14ac:dyDescent="0.2">
      <c r="A186" s="99" t="s">
        <v>1123</v>
      </c>
      <c r="B186" s="99" t="s">
        <v>1124</v>
      </c>
      <c r="C186" s="99" t="s">
        <v>1577</v>
      </c>
      <c r="D186" s="99" t="s">
        <v>407</v>
      </c>
      <c r="E186" s="99" t="s">
        <v>408</v>
      </c>
      <c r="F186" s="121">
        <v>9.2861939010000007</v>
      </c>
      <c r="G186" s="121">
        <v>10.380829361</v>
      </c>
      <c r="H186" s="122">
        <f t="shared" si="6"/>
        <v>-0.10544778475142491</v>
      </c>
      <c r="I186" s="100">
        <f t="shared" si="7"/>
        <v>8.6361577132464129E-4</v>
      </c>
      <c r="J186" s="101">
        <v>43.663499999999999</v>
      </c>
      <c r="K186" s="101">
        <v>35.962130434800002</v>
      </c>
    </row>
    <row r="187" spans="1:11" x14ac:dyDescent="0.2">
      <c r="A187" s="99" t="s">
        <v>902</v>
      </c>
      <c r="B187" s="99" t="s">
        <v>118</v>
      </c>
      <c r="C187" s="99" t="s">
        <v>908</v>
      </c>
      <c r="D187" s="99" t="s">
        <v>406</v>
      </c>
      <c r="E187" s="99" t="s">
        <v>1902</v>
      </c>
      <c r="F187" s="121">
        <v>9.0443415380000012</v>
      </c>
      <c r="G187" s="121">
        <v>4.2570873329999994</v>
      </c>
      <c r="H187" s="122">
        <f t="shared" si="6"/>
        <v>1.1245374667064651</v>
      </c>
      <c r="I187" s="100">
        <f t="shared" si="7"/>
        <v>8.4112350837540009E-4</v>
      </c>
      <c r="J187" s="101">
        <v>246.06148791999999</v>
      </c>
      <c r="K187" s="101">
        <v>45.991130434799999</v>
      </c>
    </row>
    <row r="188" spans="1:11" x14ac:dyDescent="0.2">
      <c r="A188" s="99" t="s">
        <v>1717</v>
      </c>
      <c r="B188" s="99" t="s">
        <v>1718</v>
      </c>
      <c r="C188" s="99" t="s">
        <v>1577</v>
      </c>
      <c r="D188" s="99" t="s">
        <v>407</v>
      </c>
      <c r="E188" s="99" t="s">
        <v>408</v>
      </c>
      <c r="F188" s="121">
        <v>8.9911703599999999</v>
      </c>
      <c r="G188" s="121">
        <v>1.541156545</v>
      </c>
      <c r="H188" s="122">
        <f t="shared" si="6"/>
        <v>4.834040928009685</v>
      </c>
      <c r="I188" s="100">
        <f t="shared" si="7"/>
        <v>8.3617859031852369E-4</v>
      </c>
      <c r="J188" s="101">
        <v>126.84</v>
      </c>
      <c r="K188" s="101">
        <v>70.353130434799994</v>
      </c>
    </row>
    <row r="189" spans="1:11" x14ac:dyDescent="0.2">
      <c r="A189" s="99" t="s">
        <v>1620</v>
      </c>
      <c r="B189" s="99" t="s">
        <v>1621</v>
      </c>
      <c r="C189" s="99" t="s">
        <v>1578</v>
      </c>
      <c r="D189" s="99" t="s">
        <v>406</v>
      </c>
      <c r="E189" s="99" t="s">
        <v>408</v>
      </c>
      <c r="F189" s="121">
        <v>8.855729393999999</v>
      </c>
      <c r="G189" s="121">
        <v>15.849445357999999</v>
      </c>
      <c r="H189" s="122">
        <f t="shared" si="6"/>
        <v>-0.44125935047120912</v>
      </c>
      <c r="I189" s="100">
        <f t="shared" si="7"/>
        <v>8.2358258429409109E-4</v>
      </c>
      <c r="J189" s="101">
        <v>65.243898000000002</v>
      </c>
      <c r="K189" s="101">
        <v>8.0720434782999995</v>
      </c>
    </row>
    <row r="190" spans="1:11" x14ac:dyDescent="0.2">
      <c r="A190" s="99" t="s">
        <v>523</v>
      </c>
      <c r="B190" s="99" t="s">
        <v>524</v>
      </c>
      <c r="C190" s="99" t="s">
        <v>1572</v>
      </c>
      <c r="D190" s="99" t="s">
        <v>406</v>
      </c>
      <c r="E190" s="99" t="s">
        <v>1902</v>
      </c>
      <c r="F190" s="121">
        <v>8.7590490830000007</v>
      </c>
      <c r="G190" s="121">
        <v>5.9300616579999996</v>
      </c>
      <c r="H190" s="122">
        <f t="shared" si="6"/>
        <v>0.47705868642757387</v>
      </c>
      <c r="I190" s="100">
        <f t="shared" si="7"/>
        <v>8.1459131809328742E-4</v>
      </c>
      <c r="J190" s="101">
        <v>68.311395840000003</v>
      </c>
      <c r="K190" s="101">
        <v>15.934173913</v>
      </c>
    </row>
    <row r="191" spans="1:11" x14ac:dyDescent="0.2">
      <c r="A191" s="99" t="s">
        <v>936</v>
      </c>
      <c r="B191" s="99" t="s">
        <v>1074</v>
      </c>
      <c r="C191" s="99" t="s">
        <v>1578</v>
      </c>
      <c r="D191" s="99" t="s">
        <v>406</v>
      </c>
      <c r="E191" s="99" t="s">
        <v>408</v>
      </c>
      <c r="F191" s="121">
        <v>8.6114150600000006</v>
      </c>
      <c r="G191" s="121">
        <v>6.8830620949999997</v>
      </c>
      <c r="H191" s="122">
        <f t="shared" si="6"/>
        <v>0.25110233514463176</v>
      </c>
      <c r="I191" s="100">
        <f t="shared" si="7"/>
        <v>8.0086135811117086E-4</v>
      </c>
      <c r="J191" s="101">
        <v>328.98305145</v>
      </c>
      <c r="K191" s="101">
        <v>18.240782608699998</v>
      </c>
    </row>
    <row r="192" spans="1:11" x14ac:dyDescent="0.2">
      <c r="A192" s="99" t="s">
        <v>1910</v>
      </c>
      <c r="B192" s="99" t="s">
        <v>676</v>
      </c>
      <c r="C192" s="99" t="s">
        <v>1204</v>
      </c>
      <c r="D192" s="99" t="s">
        <v>406</v>
      </c>
      <c r="E192" s="99" t="s">
        <v>1902</v>
      </c>
      <c r="F192" s="121">
        <v>8.5436389049999999</v>
      </c>
      <c r="G192" s="121">
        <v>9.986926673000001</v>
      </c>
      <c r="H192" s="122">
        <f t="shared" si="6"/>
        <v>-0.1445177095273944</v>
      </c>
      <c r="I192" s="100">
        <f t="shared" si="7"/>
        <v>7.9455817760452213E-4</v>
      </c>
      <c r="J192" s="101">
        <v>189.92591299078043</v>
      </c>
      <c r="K192" s="101">
        <v>13.7207391304</v>
      </c>
    </row>
    <row r="193" spans="1:11" x14ac:dyDescent="0.2">
      <c r="A193" s="99" t="s">
        <v>6</v>
      </c>
      <c r="B193" s="99" t="s">
        <v>109</v>
      </c>
      <c r="C193" s="99" t="s">
        <v>1578</v>
      </c>
      <c r="D193" s="99" t="s">
        <v>406</v>
      </c>
      <c r="E193" s="99" t="s">
        <v>408</v>
      </c>
      <c r="F193" s="121">
        <v>8.5416934869999999</v>
      </c>
      <c r="G193" s="121">
        <v>10.73916957</v>
      </c>
      <c r="H193" s="122">
        <f t="shared" si="6"/>
        <v>-0.2046225333045002</v>
      </c>
      <c r="I193" s="100">
        <f t="shared" si="7"/>
        <v>7.9437725378529863E-4</v>
      </c>
      <c r="J193" s="101">
        <v>225.84290039999996</v>
      </c>
      <c r="K193" s="101">
        <v>33.786695652200002</v>
      </c>
    </row>
    <row r="194" spans="1:11" x14ac:dyDescent="0.2">
      <c r="A194" s="99" t="s">
        <v>41</v>
      </c>
      <c r="B194" s="99" t="s">
        <v>1121</v>
      </c>
      <c r="C194" s="99" t="s">
        <v>1577</v>
      </c>
      <c r="D194" s="99" t="s">
        <v>407</v>
      </c>
      <c r="E194" s="99" t="s">
        <v>408</v>
      </c>
      <c r="F194" s="121">
        <v>8.5033540900000002</v>
      </c>
      <c r="G194" s="121">
        <v>10.745828141</v>
      </c>
      <c r="H194" s="122">
        <f t="shared" si="6"/>
        <v>-0.20868322306812148</v>
      </c>
      <c r="I194" s="100">
        <f t="shared" si="7"/>
        <v>7.9081169094380867E-4</v>
      </c>
      <c r="J194" s="101">
        <v>132.96600000000001</v>
      </c>
      <c r="K194" s="101">
        <v>43.119130434799999</v>
      </c>
    </row>
    <row r="195" spans="1:11" x14ac:dyDescent="0.2">
      <c r="A195" s="99" t="s">
        <v>1681</v>
      </c>
      <c r="B195" s="99" t="s">
        <v>1629</v>
      </c>
      <c r="C195" s="99" t="s">
        <v>1577</v>
      </c>
      <c r="D195" s="99" t="s">
        <v>407</v>
      </c>
      <c r="E195" s="99" t="s">
        <v>408</v>
      </c>
      <c r="F195" s="121">
        <v>8.3218662460000008</v>
      </c>
      <c r="G195" s="121">
        <v>4.7165256069999995</v>
      </c>
      <c r="H195" s="122">
        <f t="shared" si="6"/>
        <v>0.76440603516477457</v>
      </c>
      <c r="I195" s="100">
        <f t="shared" si="7"/>
        <v>7.7393332656190326E-4</v>
      </c>
      <c r="J195" s="101">
        <v>112.75</v>
      </c>
      <c r="K195" s="101">
        <v>32.152043478300001</v>
      </c>
    </row>
    <row r="196" spans="1:11" x14ac:dyDescent="0.2">
      <c r="A196" s="99" t="s">
        <v>1419</v>
      </c>
      <c r="B196" s="99" t="s">
        <v>1420</v>
      </c>
      <c r="C196" s="99" t="s">
        <v>1577</v>
      </c>
      <c r="D196" s="99" t="s">
        <v>1474</v>
      </c>
      <c r="E196" s="99" t="s">
        <v>1902</v>
      </c>
      <c r="F196" s="121">
        <v>8.186104349999999</v>
      </c>
      <c r="G196" s="121">
        <v>9.2816127399999999</v>
      </c>
      <c r="H196" s="122">
        <f t="shared" si="6"/>
        <v>-0.11802996103024233</v>
      </c>
      <c r="I196" s="100">
        <f t="shared" si="7"/>
        <v>7.6130747405650685E-4</v>
      </c>
      <c r="J196" s="101">
        <v>261.24</v>
      </c>
      <c r="K196" s="101">
        <v>13.945130434799999</v>
      </c>
    </row>
    <row r="197" spans="1:11" x14ac:dyDescent="0.2">
      <c r="A197" s="99" t="s">
        <v>1719</v>
      </c>
      <c r="B197" s="99" t="s">
        <v>1720</v>
      </c>
      <c r="C197" s="99" t="s">
        <v>1577</v>
      </c>
      <c r="D197" s="99" t="s">
        <v>407</v>
      </c>
      <c r="E197" s="99" t="s">
        <v>408</v>
      </c>
      <c r="F197" s="121">
        <v>8.1847772620000008</v>
      </c>
      <c r="G197" s="121">
        <v>7.8415034230000007</v>
      </c>
      <c r="H197" s="122">
        <f t="shared" si="6"/>
        <v>4.3776533718411725E-2</v>
      </c>
      <c r="I197" s="100">
        <f t="shared" si="7"/>
        <v>7.6118405490987345E-4</v>
      </c>
      <c r="J197" s="101">
        <v>671.25099999999998</v>
      </c>
      <c r="K197" s="101">
        <v>33.3419130435</v>
      </c>
    </row>
    <row r="198" spans="1:11" x14ac:dyDescent="0.2">
      <c r="A198" s="99" t="s">
        <v>2113</v>
      </c>
      <c r="B198" s="99" t="s">
        <v>356</v>
      </c>
      <c r="C198" s="99" t="s">
        <v>1204</v>
      </c>
      <c r="D198" s="99" t="s">
        <v>406</v>
      </c>
      <c r="E198" s="99" t="s">
        <v>1902</v>
      </c>
      <c r="F198" s="121">
        <v>8.1281039800000006</v>
      </c>
      <c r="G198" s="121">
        <v>3.9845009999999998</v>
      </c>
      <c r="H198" s="122">
        <f t="shared" si="6"/>
        <v>1.0399302145990177</v>
      </c>
      <c r="I198" s="100">
        <f t="shared" si="7"/>
        <v>7.5591344127960464E-4</v>
      </c>
      <c r="J198" s="101">
        <v>110.2920976425</v>
      </c>
      <c r="K198" s="101">
        <v>70.256913043500006</v>
      </c>
    </row>
    <row r="199" spans="1:11" x14ac:dyDescent="0.2">
      <c r="A199" s="99" t="s">
        <v>1932</v>
      </c>
      <c r="B199" s="99" t="s">
        <v>450</v>
      </c>
      <c r="C199" s="99" t="s">
        <v>1573</v>
      </c>
      <c r="D199" s="99" t="s">
        <v>406</v>
      </c>
      <c r="E199" s="99" t="s">
        <v>1902</v>
      </c>
      <c r="F199" s="121">
        <v>8.0480063899999994</v>
      </c>
      <c r="G199" s="121">
        <v>5.0050107699999993</v>
      </c>
      <c r="H199" s="122">
        <f t="shared" si="6"/>
        <v>0.60798982456535255</v>
      </c>
      <c r="I199" s="100">
        <f t="shared" si="7"/>
        <v>7.484643676648865E-4</v>
      </c>
      <c r="J199" s="101">
        <v>41.875296840000004</v>
      </c>
      <c r="K199" s="101">
        <v>23.071217391299999</v>
      </c>
    </row>
    <row r="200" spans="1:11" x14ac:dyDescent="0.2">
      <c r="A200" s="99" t="s">
        <v>1039</v>
      </c>
      <c r="B200" s="99" t="s">
        <v>1040</v>
      </c>
      <c r="C200" s="99" t="s">
        <v>1204</v>
      </c>
      <c r="D200" s="99" t="s">
        <v>406</v>
      </c>
      <c r="E200" s="99" t="s">
        <v>1902</v>
      </c>
      <c r="F200" s="121">
        <v>8.0110696400000005</v>
      </c>
      <c r="G200" s="121">
        <v>20.512418036</v>
      </c>
      <c r="H200" s="122">
        <f t="shared" si="6"/>
        <v>-0.60945269222086362</v>
      </c>
      <c r="I200" s="100">
        <f t="shared" si="7"/>
        <v>7.4502925095490272E-4</v>
      </c>
      <c r="J200" s="101">
        <v>291.36225627860028</v>
      </c>
      <c r="K200" s="101">
        <v>23.778739130400002</v>
      </c>
    </row>
    <row r="201" spans="1:11" x14ac:dyDescent="0.2">
      <c r="A201" s="99" t="s">
        <v>788</v>
      </c>
      <c r="B201" s="99" t="s">
        <v>1189</v>
      </c>
      <c r="C201" s="99" t="s">
        <v>1578</v>
      </c>
      <c r="D201" s="99" t="s">
        <v>406</v>
      </c>
      <c r="E201" s="99" t="s">
        <v>408</v>
      </c>
      <c r="F201" s="121">
        <v>7.9911347880000001</v>
      </c>
      <c r="G201" s="121">
        <v>8.6825694900000006</v>
      </c>
      <c r="H201" s="122">
        <f t="shared" si="6"/>
        <v>-7.9634801978417658E-2</v>
      </c>
      <c r="I201" s="100">
        <f t="shared" si="7"/>
        <v>7.4317531028020192E-4</v>
      </c>
      <c r="J201" s="101">
        <v>446.67933596000006</v>
      </c>
      <c r="K201" s="101">
        <v>17.5639565217</v>
      </c>
    </row>
    <row r="202" spans="1:11" x14ac:dyDescent="0.2">
      <c r="A202" s="99" t="s">
        <v>1586</v>
      </c>
      <c r="B202" s="99" t="s">
        <v>1587</v>
      </c>
      <c r="C202" s="99" t="s">
        <v>1572</v>
      </c>
      <c r="D202" s="99" t="s">
        <v>406</v>
      </c>
      <c r="E202" s="99" t="s">
        <v>1902</v>
      </c>
      <c r="F202" s="121">
        <v>7.8877772350000006</v>
      </c>
      <c r="G202" s="121">
        <v>10.184751694000001</v>
      </c>
      <c r="H202" s="122">
        <f t="shared" si="6"/>
        <v>-0.22553072750445002</v>
      </c>
      <c r="I202" s="100">
        <f t="shared" si="7"/>
        <v>7.3356306076140709E-4</v>
      </c>
      <c r="J202" s="101">
        <v>92.139052680000006</v>
      </c>
      <c r="K202" s="101">
        <v>16.4253913043</v>
      </c>
    </row>
    <row r="203" spans="1:11" x14ac:dyDescent="0.2">
      <c r="A203" s="99" t="s">
        <v>451</v>
      </c>
      <c r="B203" s="99" t="s">
        <v>452</v>
      </c>
      <c r="C203" s="99" t="s">
        <v>1578</v>
      </c>
      <c r="D203" s="99" t="s">
        <v>406</v>
      </c>
      <c r="E203" s="99" t="s">
        <v>1902</v>
      </c>
      <c r="F203" s="121">
        <v>7.8427620099999995</v>
      </c>
      <c r="G203" s="121">
        <v>5.9789360899999995</v>
      </c>
      <c r="H203" s="122">
        <f t="shared" si="6"/>
        <v>0.31173203592480614</v>
      </c>
      <c r="I203" s="100">
        <f t="shared" si="7"/>
        <v>7.2937664610388611E-4</v>
      </c>
      <c r="J203" s="101">
        <v>96.981605000000002</v>
      </c>
      <c r="K203" s="101">
        <v>32.1889565217</v>
      </c>
    </row>
    <row r="204" spans="1:11" x14ac:dyDescent="0.2">
      <c r="A204" s="99" t="s">
        <v>759</v>
      </c>
      <c r="B204" s="99" t="s">
        <v>760</v>
      </c>
      <c r="C204" s="99" t="s">
        <v>1572</v>
      </c>
      <c r="D204" s="99" t="s">
        <v>406</v>
      </c>
      <c r="E204" s="99" t="s">
        <v>1902</v>
      </c>
      <c r="F204" s="121">
        <v>7.6949188039999994</v>
      </c>
      <c r="G204" s="121">
        <v>1.119463455</v>
      </c>
      <c r="H204" s="122">
        <f t="shared" si="6"/>
        <v>5.8737561459744114</v>
      </c>
      <c r="I204" s="100">
        <f t="shared" si="7"/>
        <v>7.1562723210865948E-4</v>
      </c>
      <c r="J204" s="101">
        <v>248.49990794999999</v>
      </c>
      <c r="K204" s="101">
        <v>7.9989565217000003</v>
      </c>
    </row>
    <row r="205" spans="1:11" x14ac:dyDescent="0.2">
      <c r="A205" s="99" t="s">
        <v>1067</v>
      </c>
      <c r="B205" s="99" t="s">
        <v>574</v>
      </c>
      <c r="C205" s="99" t="s">
        <v>1573</v>
      </c>
      <c r="D205" s="99" t="s">
        <v>406</v>
      </c>
      <c r="E205" s="99" t="s">
        <v>1902</v>
      </c>
      <c r="F205" s="121">
        <v>7.5628297999999994</v>
      </c>
      <c r="G205" s="121">
        <v>2.2342774799999998</v>
      </c>
      <c r="H205" s="122">
        <f t="shared" si="6"/>
        <v>2.3849107229062705</v>
      </c>
      <c r="I205" s="100">
        <f t="shared" si="7"/>
        <v>7.0334295845584684E-4</v>
      </c>
      <c r="J205" s="101">
        <v>33.908841958662002</v>
      </c>
      <c r="K205" s="101">
        <v>25.425565217399999</v>
      </c>
    </row>
    <row r="206" spans="1:11" x14ac:dyDescent="0.2">
      <c r="A206" s="99" t="s">
        <v>1906</v>
      </c>
      <c r="B206" s="99" t="s">
        <v>683</v>
      </c>
      <c r="C206" s="99" t="s">
        <v>1204</v>
      </c>
      <c r="D206" s="99" t="s">
        <v>406</v>
      </c>
      <c r="E206" s="99" t="s">
        <v>408</v>
      </c>
      <c r="F206" s="121">
        <v>7.5081426169999999</v>
      </c>
      <c r="G206" s="121">
        <v>9.100118213</v>
      </c>
      <c r="H206" s="122">
        <f t="shared" si="6"/>
        <v>-0.17494010063800913</v>
      </c>
      <c r="I206" s="100">
        <f t="shared" si="7"/>
        <v>6.9825705197665625E-4</v>
      </c>
      <c r="J206" s="101">
        <v>36.469104672</v>
      </c>
      <c r="K206" s="101">
        <v>19.667217391299999</v>
      </c>
    </row>
    <row r="207" spans="1:11" x14ac:dyDescent="0.2">
      <c r="A207" s="99" t="s">
        <v>223</v>
      </c>
      <c r="B207" s="99" t="s">
        <v>224</v>
      </c>
      <c r="C207" s="99" t="s">
        <v>1573</v>
      </c>
      <c r="D207" s="99" t="s">
        <v>406</v>
      </c>
      <c r="E207" s="99" t="s">
        <v>1902</v>
      </c>
      <c r="F207" s="121">
        <v>7.4580254899999998</v>
      </c>
      <c r="G207" s="121">
        <v>26.86642629</v>
      </c>
      <c r="H207" s="122">
        <f t="shared" si="6"/>
        <v>-0.72240351546956716</v>
      </c>
      <c r="I207" s="100">
        <f t="shared" si="7"/>
        <v>6.9359616057678797E-4</v>
      </c>
      <c r="J207" s="101">
        <v>73.09929129999999</v>
      </c>
      <c r="K207" s="101">
        <v>23.027043478300001</v>
      </c>
    </row>
    <row r="208" spans="1:11" x14ac:dyDescent="0.2">
      <c r="A208" s="99" t="s">
        <v>415</v>
      </c>
      <c r="B208" s="99" t="s">
        <v>416</v>
      </c>
      <c r="C208" s="99" t="s">
        <v>1578</v>
      </c>
      <c r="D208" s="99" t="s">
        <v>406</v>
      </c>
      <c r="E208" s="99" t="s">
        <v>408</v>
      </c>
      <c r="F208" s="121">
        <v>7.4391109670000004</v>
      </c>
      <c r="G208" s="121">
        <v>5.3882267150000001</v>
      </c>
      <c r="H208" s="122">
        <f t="shared" si="6"/>
        <v>0.38062322921391778</v>
      </c>
      <c r="I208" s="100">
        <f t="shared" si="7"/>
        <v>6.9183711047035817E-4</v>
      </c>
      <c r="J208" s="101">
        <v>169.46421734999998</v>
      </c>
      <c r="K208" s="101">
        <v>33.190521739099999</v>
      </c>
    </row>
    <row r="209" spans="1:11" x14ac:dyDescent="0.2">
      <c r="A209" s="99" t="s">
        <v>267</v>
      </c>
      <c r="B209" s="99" t="s">
        <v>275</v>
      </c>
      <c r="C209" s="99" t="s">
        <v>1801</v>
      </c>
      <c r="D209" s="99" t="s">
        <v>1474</v>
      </c>
      <c r="E209" s="99" t="s">
        <v>408</v>
      </c>
      <c r="F209" s="121">
        <v>7.3902053800000003</v>
      </c>
      <c r="G209" s="121">
        <v>0</v>
      </c>
      <c r="H209" s="122" t="str">
        <f t="shared" si="6"/>
        <v/>
      </c>
      <c r="I209" s="100">
        <f t="shared" si="7"/>
        <v>6.8728889225637695E-4</v>
      </c>
      <c r="J209" s="101">
        <v>109.65315450153561</v>
      </c>
      <c r="K209" s="101">
        <v>73.832999999999998</v>
      </c>
    </row>
    <row r="210" spans="1:11" x14ac:dyDescent="0.2">
      <c r="A210" s="99" t="s">
        <v>2637</v>
      </c>
      <c r="B210" s="99" t="s">
        <v>2638</v>
      </c>
      <c r="C210" s="99" t="s">
        <v>1204</v>
      </c>
      <c r="D210" s="99" t="s">
        <v>406</v>
      </c>
      <c r="E210" s="99" t="s">
        <v>408</v>
      </c>
      <c r="F210" s="121">
        <v>7.3316265999999999</v>
      </c>
      <c r="G210" s="121">
        <v>0</v>
      </c>
      <c r="H210" s="122" t="str">
        <f t="shared" si="6"/>
        <v/>
      </c>
      <c r="I210" s="100">
        <f t="shared" si="7"/>
        <v>6.8184106736576063E-4</v>
      </c>
      <c r="J210" s="101">
        <v>5.5188154676999996</v>
      </c>
      <c r="K210" s="101">
        <v>6.1848260870000002</v>
      </c>
    </row>
    <row r="211" spans="1:11" x14ac:dyDescent="0.2">
      <c r="A211" s="99" t="s">
        <v>1728</v>
      </c>
      <c r="B211" s="99" t="s">
        <v>1729</v>
      </c>
      <c r="C211" s="99" t="s">
        <v>1577</v>
      </c>
      <c r="D211" s="99" t="s">
        <v>407</v>
      </c>
      <c r="E211" s="99" t="s">
        <v>408</v>
      </c>
      <c r="F211" s="121">
        <v>7.2822084620000007</v>
      </c>
      <c r="G211" s="121">
        <v>16.280186516000001</v>
      </c>
      <c r="H211" s="122">
        <f t="shared" si="6"/>
        <v>-0.55269502257587033</v>
      </c>
      <c r="I211" s="100">
        <f t="shared" si="7"/>
        <v>6.7724518192321123E-4</v>
      </c>
      <c r="J211" s="101">
        <v>496.58399999999995</v>
      </c>
      <c r="K211" s="101">
        <v>31.086826086999999</v>
      </c>
    </row>
    <row r="212" spans="1:11" x14ac:dyDescent="0.2">
      <c r="A212" s="99" t="s">
        <v>1588</v>
      </c>
      <c r="B212" s="99" t="s">
        <v>1589</v>
      </c>
      <c r="C212" s="99" t="s">
        <v>1590</v>
      </c>
      <c r="D212" s="99" t="s">
        <v>407</v>
      </c>
      <c r="E212" s="99" t="s">
        <v>1902</v>
      </c>
      <c r="F212" s="121">
        <v>7.2544709100000002</v>
      </c>
      <c r="G212" s="121">
        <v>6.2799038499999993</v>
      </c>
      <c r="H212" s="122">
        <f t="shared" si="6"/>
        <v>0.15518821359024493</v>
      </c>
      <c r="I212" s="100">
        <f t="shared" si="7"/>
        <v>6.7466559036820849E-4</v>
      </c>
      <c r="J212" s="101">
        <v>609.19004138519119</v>
      </c>
      <c r="K212" s="101">
        <v>14.975826087</v>
      </c>
    </row>
    <row r="213" spans="1:11" x14ac:dyDescent="0.2">
      <c r="A213" s="99" t="s">
        <v>1600</v>
      </c>
      <c r="B213" s="99" t="s">
        <v>1601</v>
      </c>
      <c r="C213" s="99" t="s">
        <v>1204</v>
      </c>
      <c r="D213" s="99" t="s">
        <v>406</v>
      </c>
      <c r="E213" s="99" t="s">
        <v>1902</v>
      </c>
      <c r="F213" s="121">
        <v>7.1971525190000003</v>
      </c>
      <c r="G213" s="121">
        <v>6.0461653059999998</v>
      </c>
      <c r="H213" s="122">
        <f t="shared" si="6"/>
        <v>0.19036648102522125</v>
      </c>
      <c r="I213" s="100">
        <f t="shared" si="7"/>
        <v>6.6933498161910387E-4</v>
      </c>
      <c r="J213" s="101">
        <v>34.478425246500002</v>
      </c>
      <c r="K213" s="101">
        <v>48.358130434800003</v>
      </c>
    </row>
    <row r="214" spans="1:11" x14ac:dyDescent="0.2">
      <c r="A214" s="99" t="s">
        <v>738</v>
      </c>
      <c r="B214" s="99" t="s">
        <v>1723</v>
      </c>
      <c r="C214" s="99" t="s">
        <v>1577</v>
      </c>
      <c r="D214" s="99" t="s">
        <v>407</v>
      </c>
      <c r="E214" s="99" t="s">
        <v>408</v>
      </c>
      <c r="F214" s="121">
        <v>7.1731475060000003</v>
      </c>
      <c r="G214" s="121">
        <v>9.6711491649999992</v>
      </c>
      <c r="H214" s="122">
        <f t="shared" ref="H214:H277" si="8">IF(ISERROR(F214/G214-1),"",IF((F214/G214-1)&gt;10000%,"",F214/G214-1))</f>
        <v>-0.25829419197051529</v>
      </c>
      <c r="I214" s="100">
        <f t="shared" ref="I214:I277" si="9">F214/$F$1013</f>
        <v>6.6710251608600524E-4</v>
      </c>
      <c r="J214" s="101">
        <v>1358.248</v>
      </c>
      <c r="K214" s="101">
        <v>23.1750869565</v>
      </c>
    </row>
    <row r="215" spans="1:11" x14ac:dyDescent="0.2">
      <c r="A215" s="99" t="s">
        <v>1016</v>
      </c>
      <c r="B215" s="99" t="s">
        <v>1017</v>
      </c>
      <c r="C215" s="99" t="s">
        <v>1572</v>
      </c>
      <c r="D215" s="99" t="s">
        <v>406</v>
      </c>
      <c r="E215" s="99" t="s">
        <v>1902</v>
      </c>
      <c r="F215" s="121">
        <v>7.1581777029999998</v>
      </c>
      <c r="G215" s="121">
        <v>5.0373455310000006</v>
      </c>
      <c r="H215" s="122">
        <f t="shared" si="8"/>
        <v>0.42102177802740037</v>
      </c>
      <c r="I215" s="100">
        <f t="shared" si="9"/>
        <v>6.6571032482850515E-4</v>
      </c>
      <c r="J215" s="101">
        <v>324.76692213000001</v>
      </c>
      <c r="K215" s="101">
        <v>20.972826087000001</v>
      </c>
    </row>
    <row r="216" spans="1:11" x14ac:dyDescent="0.2">
      <c r="A216" s="99" t="s">
        <v>1608</v>
      </c>
      <c r="B216" s="99" t="s">
        <v>1762</v>
      </c>
      <c r="C216" s="99" t="s">
        <v>1204</v>
      </c>
      <c r="D216" s="99" t="s">
        <v>406</v>
      </c>
      <c r="E216" s="99" t="s">
        <v>1902</v>
      </c>
      <c r="F216" s="121">
        <v>7.1197915800000002</v>
      </c>
      <c r="G216" s="121">
        <v>13.105683005000001</v>
      </c>
      <c r="H216" s="122">
        <f t="shared" si="8"/>
        <v>-0.45674013500221999</v>
      </c>
      <c r="I216" s="100">
        <f t="shared" si="9"/>
        <v>6.6214041647033085E-4</v>
      </c>
      <c r="J216" s="101">
        <v>44.158659999999998</v>
      </c>
      <c r="K216" s="101">
        <v>49.509391304300003</v>
      </c>
    </row>
    <row r="217" spans="1:11" x14ac:dyDescent="0.2">
      <c r="A217" s="99" t="s">
        <v>39</v>
      </c>
      <c r="B217" s="99" t="s">
        <v>682</v>
      </c>
      <c r="C217" s="99" t="s">
        <v>1204</v>
      </c>
      <c r="D217" s="99" t="s">
        <v>406</v>
      </c>
      <c r="E217" s="99" t="s">
        <v>1902</v>
      </c>
      <c r="F217" s="121">
        <v>7.013296575</v>
      </c>
      <c r="G217" s="121">
        <v>6.3001490760000003</v>
      </c>
      <c r="H217" s="122">
        <f t="shared" si="8"/>
        <v>0.1131953371891925</v>
      </c>
      <c r="I217" s="100">
        <f t="shared" si="9"/>
        <v>6.5223638400387627E-4</v>
      </c>
      <c r="J217" s="101">
        <v>104.50903081738313</v>
      </c>
      <c r="K217" s="101">
        <v>29.6875652174</v>
      </c>
    </row>
    <row r="218" spans="1:11" x14ac:dyDescent="0.2">
      <c r="A218" s="99" t="s">
        <v>1064</v>
      </c>
      <c r="B218" s="99" t="s">
        <v>578</v>
      </c>
      <c r="C218" s="99" t="s">
        <v>1573</v>
      </c>
      <c r="D218" s="99" t="s">
        <v>406</v>
      </c>
      <c r="E218" s="99" t="s">
        <v>1902</v>
      </c>
      <c r="F218" s="121">
        <v>7.0022304100000001</v>
      </c>
      <c r="G218" s="121">
        <v>1.3288145600000001</v>
      </c>
      <c r="H218" s="122">
        <f t="shared" si="8"/>
        <v>4.2695316718985978</v>
      </c>
      <c r="I218" s="100">
        <f t="shared" si="9"/>
        <v>6.512072309704627E-4</v>
      </c>
      <c r="J218" s="101">
        <v>77.485609315754601</v>
      </c>
      <c r="K218" s="101">
        <v>24.352</v>
      </c>
    </row>
    <row r="219" spans="1:11" x14ac:dyDescent="0.2">
      <c r="A219" s="99" t="s">
        <v>1615</v>
      </c>
      <c r="B219" s="99" t="s">
        <v>1371</v>
      </c>
      <c r="C219" s="99" t="s">
        <v>1577</v>
      </c>
      <c r="D219" s="99" t="s">
        <v>407</v>
      </c>
      <c r="E219" s="99" t="s">
        <v>1902</v>
      </c>
      <c r="F219" s="121">
        <v>6.9999590300000003</v>
      </c>
      <c r="G219" s="121">
        <v>6.0772409100000004</v>
      </c>
      <c r="H219" s="122">
        <f t="shared" si="8"/>
        <v>0.15183174958255852</v>
      </c>
      <c r="I219" s="100">
        <f t="shared" si="9"/>
        <v>6.5099599269441725E-4</v>
      </c>
      <c r="J219" s="101">
        <v>42.84</v>
      </c>
      <c r="K219" s="101">
        <v>18.097739130400001</v>
      </c>
    </row>
    <row r="220" spans="1:11" x14ac:dyDescent="0.2">
      <c r="A220" s="99" t="s">
        <v>202</v>
      </c>
      <c r="B220" s="99" t="s">
        <v>203</v>
      </c>
      <c r="C220" s="99" t="s">
        <v>1204</v>
      </c>
      <c r="D220" s="99" t="s">
        <v>406</v>
      </c>
      <c r="E220" s="99" t="s">
        <v>408</v>
      </c>
      <c r="F220" s="121">
        <v>6.9286362319999997</v>
      </c>
      <c r="G220" s="121">
        <v>9.6960759719999992</v>
      </c>
      <c r="H220" s="122">
        <f t="shared" si="8"/>
        <v>-0.2854185288968154</v>
      </c>
      <c r="I220" s="100">
        <f t="shared" si="9"/>
        <v>6.4436297448863008E-4</v>
      </c>
      <c r="J220" s="101">
        <v>393.76297839012796</v>
      </c>
      <c r="K220" s="101">
        <v>19.790434782599998</v>
      </c>
    </row>
    <row r="221" spans="1:11" x14ac:dyDescent="0.2">
      <c r="A221" s="99" t="s">
        <v>1700</v>
      </c>
      <c r="B221" s="99" t="s">
        <v>716</v>
      </c>
      <c r="C221" s="99" t="s">
        <v>1575</v>
      </c>
      <c r="D221" s="99" t="s">
        <v>407</v>
      </c>
      <c r="E221" s="99" t="s">
        <v>408</v>
      </c>
      <c r="F221" s="121">
        <v>6.9221835499999997</v>
      </c>
      <c r="G221" s="121">
        <v>1.7757052169999998</v>
      </c>
      <c r="H221" s="122">
        <f t="shared" si="8"/>
        <v>2.8982729136172836</v>
      </c>
      <c r="I221" s="100">
        <f t="shared" si="9"/>
        <v>6.4376287524431624E-4</v>
      </c>
      <c r="J221" s="101">
        <v>44.87441613</v>
      </c>
      <c r="K221" s="101">
        <v>28.7390869565</v>
      </c>
    </row>
    <row r="222" spans="1:11" x14ac:dyDescent="0.2">
      <c r="A222" s="99" t="s">
        <v>1942</v>
      </c>
      <c r="B222" s="99" t="s">
        <v>449</v>
      </c>
      <c r="C222" s="99" t="s">
        <v>1573</v>
      </c>
      <c r="D222" s="99" t="s">
        <v>406</v>
      </c>
      <c r="E222" s="99" t="s">
        <v>1902</v>
      </c>
      <c r="F222" s="121">
        <v>6.9126382099999999</v>
      </c>
      <c r="G222" s="121">
        <v>1.78016218</v>
      </c>
      <c r="H222" s="122">
        <f t="shared" si="8"/>
        <v>2.8831508093268221</v>
      </c>
      <c r="I222" s="100">
        <f t="shared" si="9"/>
        <v>6.4287515889308131E-4</v>
      </c>
      <c r="J222" s="101">
        <v>39.05651735</v>
      </c>
      <c r="K222" s="101">
        <v>23.179608695700001</v>
      </c>
    </row>
    <row r="223" spans="1:11" x14ac:dyDescent="0.2">
      <c r="A223" s="99" t="s">
        <v>1703</v>
      </c>
      <c r="B223" s="99" t="s">
        <v>54</v>
      </c>
      <c r="C223" s="99" t="s">
        <v>1577</v>
      </c>
      <c r="D223" s="99" t="s">
        <v>407</v>
      </c>
      <c r="E223" s="99" t="s">
        <v>408</v>
      </c>
      <c r="F223" s="121">
        <v>6.8293285470000002</v>
      </c>
      <c r="G223" s="121">
        <v>0.82359253700000001</v>
      </c>
      <c r="H223" s="122">
        <f t="shared" si="8"/>
        <v>7.2921204845740366</v>
      </c>
      <c r="I223" s="100">
        <f t="shared" si="9"/>
        <v>6.3512736257980448E-4</v>
      </c>
      <c r="J223" s="101">
        <v>496.38638391999996</v>
      </c>
      <c r="K223" s="101">
        <v>24.4314347826</v>
      </c>
    </row>
    <row r="224" spans="1:11" x14ac:dyDescent="0.2">
      <c r="A224" s="99" t="s">
        <v>2034</v>
      </c>
      <c r="B224" s="99" t="s">
        <v>1150</v>
      </c>
      <c r="C224" s="99" t="s">
        <v>1572</v>
      </c>
      <c r="D224" s="99" t="s">
        <v>407</v>
      </c>
      <c r="E224" s="99" t="s">
        <v>408</v>
      </c>
      <c r="F224" s="121">
        <v>6.6690363650000002</v>
      </c>
      <c r="G224" s="121">
        <v>7.6173912800000005</v>
      </c>
      <c r="H224" s="122">
        <f t="shared" si="8"/>
        <v>-0.12449864791506426</v>
      </c>
      <c r="I224" s="100">
        <f t="shared" si="9"/>
        <v>6.2022019416709971E-4</v>
      </c>
      <c r="J224" s="101">
        <v>6.2640766399999999</v>
      </c>
      <c r="K224" s="101">
        <v>18.2258695652</v>
      </c>
    </row>
    <row r="225" spans="1:11" x14ac:dyDescent="0.2">
      <c r="A225" s="99" t="s">
        <v>1679</v>
      </c>
      <c r="B225" s="99" t="s">
        <v>1133</v>
      </c>
      <c r="C225" s="99" t="s">
        <v>1577</v>
      </c>
      <c r="D225" s="99" t="s">
        <v>407</v>
      </c>
      <c r="E225" s="99" t="s">
        <v>408</v>
      </c>
      <c r="F225" s="121">
        <v>6.6306042889999999</v>
      </c>
      <c r="G225" s="121">
        <v>15.226805942</v>
      </c>
      <c r="H225" s="122">
        <f t="shared" si="8"/>
        <v>-0.56454398156406216</v>
      </c>
      <c r="I225" s="100">
        <f t="shared" si="9"/>
        <v>6.1664601218121913E-4</v>
      </c>
      <c r="J225" s="101">
        <v>232.64500000000001</v>
      </c>
      <c r="K225" s="101">
        <v>30.287782608699999</v>
      </c>
    </row>
    <row r="226" spans="1:11" x14ac:dyDescent="0.2">
      <c r="A226" s="99" t="s">
        <v>43</v>
      </c>
      <c r="B226" s="99" t="s">
        <v>108</v>
      </c>
      <c r="C226" s="99" t="s">
        <v>1578</v>
      </c>
      <c r="D226" s="99" t="s">
        <v>406</v>
      </c>
      <c r="E226" s="99" t="s">
        <v>408</v>
      </c>
      <c r="F226" s="121">
        <v>6.6187977089999999</v>
      </c>
      <c r="G226" s="121">
        <v>3.1686666409999997</v>
      </c>
      <c r="H226" s="122">
        <f t="shared" si="8"/>
        <v>1.0888274024657809</v>
      </c>
      <c r="I226" s="100">
        <f t="shared" si="9"/>
        <v>6.1554800057365326E-4</v>
      </c>
      <c r="J226" s="101">
        <v>112.88838749999999</v>
      </c>
      <c r="K226" s="101">
        <v>38.830826086999998</v>
      </c>
    </row>
    <row r="227" spans="1:11" x14ac:dyDescent="0.2">
      <c r="A227" s="99" t="s">
        <v>1716</v>
      </c>
      <c r="B227" s="99" t="s">
        <v>727</v>
      </c>
      <c r="C227" s="99" t="s">
        <v>1577</v>
      </c>
      <c r="D227" s="99" t="s">
        <v>407</v>
      </c>
      <c r="E227" s="99" t="s">
        <v>408</v>
      </c>
      <c r="F227" s="121">
        <v>6.5749462999999997</v>
      </c>
      <c r="G227" s="121">
        <v>7.2238077879999993</v>
      </c>
      <c r="H227" s="122">
        <f t="shared" si="8"/>
        <v>-8.9822640225542982E-2</v>
      </c>
      <c r="I227" s="100">
        <f t="shared" si="9"/>
        <v>6.114698207713631E-4</v>
      </c>
      <c r="J227" s="101">
        <v>177.29094860000001</v>
      </c>
      <c r="K227" s="101">
        <v>30.634347826100001</v>
      </c>
    </row>
    <row r="228" spans="1:11" x14ac:dyDescent="0.2">
      <c r="A228" s="99" t="s">
        <v>2107</v>
      </c>
      <c r="B228" s="99" t="s">
        <v>247</v>
      </c>
      <c r="C228" s="99" t="s">
        <v>1204</v>
      </c>
      <c r="D228" s="99" t="s">
        <v>406</v>
      </c>
      <c r="E228" s="99" t="s">
        <v>1902</v>
      </c>
      <c r="F228" s="121">
        <v>6.5281985599999999</v>
      </c>
      <c r="G228" s="121">
        <v>12.102522909999999</v>
      </c>
      <c r="H228" s="122">
        <f t="shared" si="8"/>
        <v>-0.46059192710918817</v>
      </c>
      <c r="I228" s="100">
        <f t="shared" si="9"/>
        <v>6.0712228226762418E-4</v>
      </c>
      <c r="J228" s="101">
        <v>157.37974665135243</v>
      </c>
      <c r="K228" s="101">
        <v>9.9010869565000004</v>
      </c>
    </row>
    <row r="229" spans="1:11" x14ac:dyDescent="0.2">
      <c r="A229" s="99" t="s">
        <v>597</v>
      </c>
      <c r="B229" s="99" t="s">
        <v>598</v>
      </c>
      <c r="C229" s="99" t="s">
        <v>1204</v>
      </c>
      <c r="D229" s="99" t="s">
        <v>406</v>
      </c>
      <c r="E229" s="99" t="s">
        <v>1902</v>
      </c>
      <c r="F229" s="121">
        <v>6.4826399620000004</v>
      </c>
      <c r="G229" s="121">
        <v>5.3834994630000006</v>
      </c>
      <c r="H229" s="122">
        <f t="shared" si="8"/>
        <v>0.2041684050596142</v>
      </c>
      <c r="I229" s="100">
        <f t="shared" si="9"/>
        <v>6.0288533393640289E-4</v>
      </c>
      <c r="J229" s="101">
        <v>87.353263195557233</v>
      </c>
      <c r="K229" s="101">
        <v>36.094260869599999</v>
      </c>
    </row>
    <row r="230" spans="1:11" x14ac:dyDescent="0.2">
      <c r="A230" s="99" t="s">
        <v>50</v>
      </c>
      <c r="B230" s="99" t="s">
        <v>1747</v>
      </c>
      <c r="C230" s="99" t="s">
        <v>1577</v>
      </c>
      <c r="D230" s="99" t="s">
        <v>1474</v>
      </c>
      <c r="E230" s="99" t="s">
        <v>408</v>
      </c>
      <c r="F230" s="121">
        <v>6.3345281160000004</v>
      </c>
      <c r="G230" s="121">
        <v>8.9974867579999991</v>
      </c>
      <c r="H230" s="122">
        <f t="shared" si="8"/>
        <v>-0.29596694206104424</v>
      </c>
      <c r="I230" s="100">
        <f t="shared" si="9"/>
        <v>5.8911093642874033E-4</v>
      </c>
      <c r="J230" s="101">
        <v>227.48200000000003</v>
      </c>
      <c r="K230" s="101">
        <v>33.8901304348</v>
      </c>
    </row>
    <row r="231" spans="1:11" x14ac:dyDescent="0.2">
      <c r="A231" s="99" t="s">
        <v>1036</v>
      </c>
      <c r="B231" s="99" t="s">
        <v>1037</v>
      </c>
      <c r="C231" s="99" t="s">
        <v>1572</v>
      </c>
      <c r="D231" s="99" t="s">
        <v>406</v>
      </c>
      <c r="E231" s="99" t="s">
        <v>1902</v>
      </c>
      <c r="F231" s="121">
        <v>6.3146166859999999</v>
      </c>
      <c r="G231" s="121">
        <v>0.82048527999999998</v>
      </c>
      <c r="H231" s="122">
        <f t="shared" si="8"/>
        <v>6.6961974089285308</v>
      </c>
      <c r="I231" s="100">
        <f t="shared" si="9"/>
        <v>5.8725917399937992E-4</v>
      </c>
      <c r="J231" s="101">
        <v>153.62683263999998</v>
      </c>
      <c r="K231" s="101">
        <v>22.306521739099999</v>
      </c>
    </row>
    <row r="232" spans="1:11" x14ac:dyDescent="0.2">
      <c r="A232" s="99" t="s">
        <v>560</v>
      </c>
      <c r="B232" s="99" t="s">
        <v>561</v>
      </c>
      <c r="C232" s="99" t="s">
        <v>1575</v>
      </c>
      <c r="D232" s="99" t="s">
        <v>407</v>
      </c>
      <c r="E232" s="99" t="s">
        <v>408</v>
      </c>
      <c r="F232" s="121">
        <v>6.2962885250000005</v>
      </c>
      <c r="G232" s="121">
        <v>50.355425340000004</v>
      </c>
      <c r="H232" s="122">
        <f t="shared" si="8"/>
        <v>-0.87496305547043962</v>
      </c>
      <c r="I232" s="100">
        <f t="shared" si="9"/>
        <v>5.8555465554244006E-4</v>
      </c>
      <c r="J232" s="101">
        <v>34.244850202300675</v>
      </c>
      <c r="K232" s="101">
        <v>13.442956521699999</v>
      </c>
    </row>
    <row r="233" spans="1:11" x14ac:dyDescent="0.2">
      <c r="A233" s="99" t="s">
        <v>2762</v>
      </c>
      <c r="B233" s="99" t="s">
        <v>991</v>
      </c>
      <c r="C233" s="99" t="s">
        <v>1801</v>
      </c>
      <c r="D233" s="99" t="s">
        <v>406</v>
      </c>
      <c r="E233" s="99" t="s">
        <v>1902</v>
      </c>
      <c r="F233" s="121">
        <v>6.2378513299999998</v>
      </c>
      <c r="G233" s="121">
        <v>4.9542051200000001</v>
      </c>
      <c r="H233" s="122">
        <f t="shared" si="8"/>
        <v>0.25910235424406491</v>
      </c>
      <c r="I233" s="100">
        <f t="shared" si="9"/>
        <v>5.8011999805283724E-4</v>
      </c>
      <c r="J233" s="101">
        <v>94.707826299999994</v>
      </c>
      <c r="K233" s="101">
        <v>56.520391304299999</v>
      </c>
    </row>
    <row r="234" spans="1:11" x14ac:dyDescent="0.2">
      <c r="A234" s="99" t="s">
        <v>751</v>
      </c>
      <c r="B234" s="99" t="s">
        <v>752</v>
      </c>
      <c r="C234" s="99" t="s">
        <v>1577</v>
      </c>
      <c r="D234" s="99" t="s">
        <v>1474</v>
      </c>
      <c r="E234" s="99" t="s">
        <v>408</v>
      </c>
      <c r="F234" s="121">
        <v>6.1566197779999996</v>
      </c>
      <c r="G234" s="121">
        <v>3.0836799190000002</v>
      </c>
      <c r="H234" s="122">
        <f t="shared" si="8"/>
        <v>0.99651712879348264</v>
      </c>
      <c r="I234" s="100">
        <f t="shared" si="9"/>
        <v>5.7256546600404777E-4</v>
      </c>
      <c r="J234" s="101">
        <v>189.18899999999999</v>
      </c>
      <c r="K234" s="101">
        <v>95.281434782600002</v>
      </c>
    </row>
    <row r="235" spans="1:11" x14ac:dyDescent="0.2">
      <c r="A235" s="99" t="s">
        <v>1659</v>
      </c>
      <c r="B235" s="99" t="s">
        <v>803</v>
      </c>
      <c r="C235" s="99" t="s">
        <v>1577</v>
      </c>
      <c r="D235" s="99" t="s">
        <v>407</v>
      </c>
      <c r="E235" s="99" t="s">
        <v>408</v>
      </c>
      <c r="F235" s="121">
        <v>6.1283408459999995</v>
      </c>
      <c r="G235" s="121">
        <v>5.96321513</v>
      </c>
      <c r="H235" s="122">
        <f t="shared" si="8"/>
        <v>2.7690719251310947E-2</v>
      </c>
      <c r="I235" s="100">
        <f t="shared" si="9"/>
        <v>5.6993552612428849E-4</v>
      </c>
      <c r="J235" s="101">
        <v>15.8652</v>
      </c>
      <c r="K235" s="101">
        <v>21.862478260900001</v>
      </c>
    </row>
    <row r="236" spans="1:11" x14ac:dyDescent="0.2">
      <c r="A236" s="99" t="s">
        <v>690</v>
      </c>
      <c r="B236" s="99" t="s">
        <v>691</v>
      </c>
      <c r="C236" s="99" t="s">
        <v>1574</v>
      </c>
      <c r="D236" s="99" t="s">
        <v>406</v>
      </c>
      <c r="E236" s="99" t="s">
        <v>408</v>
      </c>
      <c r="F236" s="121">
        <v>6.0918486469999999</v>
      </c>
      <c r="G236" s="121">
        <v>1.700236233</v>
      </c>
      <c r="H236" s="122">
        <f t="shared" si="8"/>
        <v>2.5829424927918234</v>
      </c>
      <c r="I236" s="100">
        <f t="shared" si="9"/>
        <v>5.6654175264478758E-4</v>
      </c>
      <c r="J236" s="101">
        <v>261.25529</v>
      </c>
      <c r="K236" s="101">
        <v>29.944173913</v>
      </c>
    </row>
    <row r="237" spans="1:11" x14ac:dyDescent="0.2">
      <c r="A237" s="99" t="s">
        <v>357</v>
      </c>
      <c r="B237" s="99" t="s">
        <v>358</v>
      </c>
      <c r="C237" s="99" t="s">
        <v>1575</v>
      </c>
      <c r="D237" s="99" t="s">
        <v>407</v>
      </c>
      <c r="E237" s="99" t="s">
        <v>408</v>
      </c>
      <c r="F237" s="121">
        <v>6.091812268</v>
      </c>
      <c r="G237" s="121">
        <v>9.7818215879999997</v>
      </c>
      <c r="H237" s="122">
        <f t="shared" si="8"/>
        <v>-0.37723130470164934</v>
      </c>
      <c r="I237" s="100">
        <f t="shared" si="9"/>
        <v>5.6653836939881189E-4</v>
      </c>
      <c r="J237" s="101">
        <v>64.254087659999996</v>
      </c>
      <c r="K237" s="101">
        <v>48.270739130400003</v>
      </c>
    </row>
    <row r="238" spans="1:11" x14ac:dyDescent="0.2">
      <c r="A238" s="99" t="s">
        <v>1055</v>
      </c>
      <c r="B238" s="99" t="s">
        <v>1056</v>
      </c>
      <c r="C238" s="99" t="s">
        <v>1572</v>
      </c>
      <c r="D238" s="99" t="s">
        <v>406</v>
      </c>
      <c r="E238" s="99" t="s">
        <v>1902</v>
      </c>
      <c r="F238" s="121">
        <v>6.0700516799999997</v>
      </c>
      <c r="G238" s="121">
        <v>0.29531665999999995</v>
      </c>
      <c r="H238" s="122">
        <f t="shared" si="8"/>
        <v>19.554382810641297</v>
      </c>
      <c r="I238" s="100">
        <f t="shared" si="9"/>
        <v>5.6451463532751771E-4</v>
      </c>
      <c r="J238" s="101">
        <v>48.278289000000001</v>
      </c>
      <c r="K238" s="101">
        <v>18.977086956499999</v>
      </c>
    </row>
    <row r="239" spans="1:11" x14ac:dyDescent="0.2">
      <c r="A239" s="99" t="s">
        <v>749</v>
      </c>
      <c r="B239" s="99" t="s">
        <v>750</v>
      </c>
      <c r="C239" s="99" t="s">
        <v>1577</v>
      </c>
      <c r="D239" s="99" t="s">
        <v>1474</v>
      </c>
      <c r="E239" s="99" t="s">
        <v>1902</v>
      </c>
      <c r="F239" s="121">
        <v>6.02868665</v>
      </c>
      <c r="G239" s="121">
        <v>5.9068088599999999</v>
      </c>
      <c r="H239" s="122">
        <f t="shared" si="8"/>
        <v>2.0633440642600975E-2</v>
      </c>
      <c r="I239" s="100">
        <f t="shared" si="9"/>
        <v>5.6066768870221954E-4</v>
      </c>
      <c r="J239" s="101">
        <v>263.64800000000002</v>
      </c>
      <c r="K239" s="101">
        <v>31.086478260900002</v>
      </c>
    </row>
    <row r="240" spans="1:11" x14ac:dyDescent="0.2">
      <c r="A240" s="99" t="s">
        <v>1933</v>
      </c>
      <c r="B240" s="99" t="s">
        <v>448</v>
      </c>
      <c r="C240" s="99" t="s">
        <v>1573</v>
      </c>
      <c r="D240" s="99" t="s">
        <v>406</v>
      </c>
      <c r="E240" s="99" t="s">
        <v>1902</v>
      </c>
      <c r="F240" s="121">
        <v>5.9670457199999998</v>
      </c>
      <c r="G240" s="121">
        <v>6.6481677599999998</v>
      </c>
      <c r="H240" s="122">
        <f t="shared" si="8"/>
        <v>-0.10245259514931371</v>
      </c>
      <c r="I240" s="100">
        <f t="shared" si="9"/>
        <v>5.5493508394782319E-4</v>
      </c>
      <c r="J240" s="101">
        <v>32.713814300000003</v>
      </c>
      <c r="K240" s="101">
        <v>23.942565217399999</v>
      </c>
    </row>
    <row r="241" spans="1:244" s="85" customFormat="1" x14ac:dyDescent="0.2">
      <c r="A241" s="99" t="s">
        <v>946</v>
      </c>
      <c r="B241" s="99" t="s">
        <v>1084</v>
      </c>
      <c r="C241" s="99" t="s">
        <v>1578</v>
      </c>
      <c r="D241" s="99" t="s">
        <v>406</v>
      </c>
      <c r="E241" s="99" t="s">
        <v>408</v>
      </c>
      <c r="F241" s="121">
        <v>5.863679265</v>
      </c>
      <c r="G241" s="121">
        <v>4.2488709740000008</v>
      </c>
      <c r="H241" s="122">
        <f t="shared" si="8"/>
        <v>0.38005585504512873</v>
      </c>
      <c r="I241" s="100">
        <f t="shared" si="9"/>
        <v>5.4532200654327904E-4</v>
      </c>
      <c r="J241" s="101">
        <v>150.88522109000002</v>
      </c>
      <c r="K241" s="101">
        <v>14.817086956500001</v>
      </c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  <c r="AB241" s="86"/>
      <c r="AC241" s="86"/>
      <c r="AD241" s="86"/>
      <c r="AE241" s="86"/>
      <c r="AF241" s="86"/>
      <c r="AG241" s="86"/>
      <c r="AH241" s="86"/>
      <c r="AI241" s="86"/>
      <c r="AJ241" s="86"/>
      <c r="AK241" s="86"/>
      <c r="AL241" s="86"/>
      <c r="AM241" s="86"/>
      <c r="AN241" s="86"/>
      <c r="AO241" s="86"/>
      <c r="AP241" s="86"/>
      <c r="AQ241" s="86"/>
      <c r="AR241" s="86"/>
      <c r="AS241" s="86"/>
      <c r="AT241" s="86"/>
      <c r="AU241" s="86"/>
      <c r="AV241" s="86"/>
      <c r="AW241" s="86"/>
      <c r="AX241" s="86"/>
      <c r="AY241" s="86"/>
      <c r="AZ241" s="86"/>
      <c r="BA241" s="86"/>
      <c r="BB241" s="86"/>
      <c r="BC241" s="86"/>
      <c r="BD241" s="86"/>
      <c r="BE241" s="86"/>
      <c r="BF241" s="86"/>
      <c r="BG241" s="86"/>
      <c r="BH241" s="86"/>
      <c r="BI241" s="86"/>
      <c r="BJ241" s="86"/>
      <c r="BK241" s="86"/>
      <c r="BL241" s="86"/>
      <c r="BM241" s="86"/>
      <c r="BN241" s="86"/>
      <c r="BO241" s="86"/>
      <c r="BP241" s="86"/>
      <c r="BQ241" s="86"/>
      <c r="BR241" s="86"/>
      <c r="BS241" s="86"/>
      <c r="BT241" s="86"/>
      <c r="BU241" s="86"/>
      <c r="BV241" s="86"/>
      <c r="BW241" s="86"/>
      <c r="BX241" s="86"/>
      <c r="BY241" s="86"/>
      <c r="BZ241" s="86"/>
      <c r="CA241" s="86"/>
      <c r="CB241" s="86"/>
      <c r="CC241" s="86"/>
      <c r="CD241" s="86"/>
      <c r="CE241" s="86"/>
      <c r="CF241" s="86"/>
      <c r="CG241" s="86"/>
      <c r="CH241" s="86"/>
      <c r="CI241" s="86"/>
      <c r="CJ241" s="86"/>
      <c r="CK241" s="86"/>
      <c r="CL241" s="86"/>
      <c r="CM241" s="86"/>
      <c r="CN241" s="86"/>
      <c r="CO241" s="86"/>
      <c r="CP241" s="86"/>
      <c r="CQ241" s="86"/>
      <c r="CR241" s="86"/>
      <c r="CS241" s="86"/>
      <c r="CT241" s="86"/>
      <c r="CU241" s="86"/>
      <c r="CV241" s="86"/>
      <c r="CW241" s="86"/>
      <c r="CX241" s="86"/>
      <c r="CY241" s="86"/>
      <c r="CZ241" s="86"/>
      <c r="DA241" s="86"/>
      <c r="DB241" s="86"/>
      <c r="DC241" s="86"/>
      <c r="DD241" s="86"/>
      <c r="DE241" s="86"/>
      <c r="DF241" s="86"/>
      <c r="DG241" s="86"/>
      <c r="DH241" s="86"/>
      <c r="DI241" s="86"/>
      <c r="DJ241" s="86"/>
      <c r="DK241" s="86"/>
      <c r="DL241" s="86"/>
      <c r="DM241" s="86"/>
      <c r="DN241" s="86"/>
      <c r="DO241" s="86"/>
      <c r="DP241" s="86"/>
      <c r="DQ241" s="86"/>
      <c r="DR241" s="86"/>
      <c r="DS241" s="86"/>
      <c r="DT241" s="86"/>
      <c r="DU241" s="86"/>
      <c r="DV241" s="86"/>
      <c r="DW241" s="86"/>
      <c r="DX241" s="86"/>
      <c r="DY241" s="86"/>
      <c r="DZ241" s="86"/>
      <c r="EA241" s="86"/>
      <c r="EB241" s="86"/>
      <c r="EC241" s="86"/>
      <c r="ED241" s="86"/>
      <c r="EE241" s="86"/>
      <c r="EF241" s="86"/>
      <c r="EG241" s="86"/>
      <c r="EH241" s="86"/>
      <c r="EI241" s="86"/>
      <c r="EJ241" s="86"/>
      <c r="EK241" s="86"/>
      <c r="EL241" s="86"/>
      <c r="EM241" s="86"/>
      <c r="EN241" s="86"/>
      <c r="EO241" s="86"/>
      <c r="EP241" s="86"/>
      <c r="EQ241" s="86"/>
      <c r="ER241" s="86"/>
      <c r="ES241" s="86"/>
      <c r="ET241" s="86"/>
      <c r="EU241" s="86"/>
      <c r="EV241" s="86"/>
      <c r="EW241" s="86"/>
      <c r="EX241" s="86"/>
      <c r="EY241" s="86"/>
      <c r="EZ241" s="86"/>
      <c r="FA241" s="86"/>
      <c r="FB241" s="86"/>
      <c r="FC241" s="86"/>
      <c r="FD241" s="86"/>
      <c r="FE241" s="86"/>
      <c r="FF241" s="86"/>
      <c r="FG241" s="86"/>
      <c r="FH241" s="86"/>
      <c r="FI241" s="86"/>
      <c r="FJ241" s="86"/>
      <c r="FK241" s="86"/>
      <c r="FL241" s="86"/>
      <c r="FM241" s="86"/>
      <c r="FN241" s="86"/>
      <c r="FO241" s="86"/>
      <c r="FP241" s="86"/>
      <c r="FQ241" s="86"/>
      <c r="FR241" s="86"/>
      <c r="FS241" s="86"/>
      <c r="FT241" s="86"/>
      <c r="FU241" s="86"/>
      <c r="FV241" s="86"/>
      <c r="FW241" s="86"/>
      <c r="FX241" s="86"/>
      <c r="FY241" s="86"/>
      <c r="FZ241" s="86"/>
      <c r="GA241" s="86"/>
      <c r="GB241" s="86"/>
      <c r="GC241" s="86"/>
      <c r="GD241" s="86"/>
      <c r="GE241" s="86"/>
      <c r="GF241" s="86"/>
      <c r="GG241" s="86"/>
      <c r="GH241" s="86"/>
      <c r="GI241" s="86"/>
      <c r="GJ241" s="86"/>
      <c r="GK241" s="86"/>
      <c r="GL241" s="86"/>
      <c r="GM241" s="86"/>
      <c r="GN241" s="86"/>
      <c r="GO241" s="86"/>
      <c r="GP241" s="86"/>
      <c r="GQ241" s="86"/>
      <c r="GR241" s="86"/>
      <c r="GS241" s="86"/>
      <c r="GT241" s="86"/>
      <c r="GU241" s="86"/>
      <c r="GV241" s="86"/>
      <c r="GW241" s="86"/>
      <c r="GX241" s="86"/>
      <c r="GY241" s="86"/>
      <c r="GZ241" s="86"/>
      <c r="HA241" s="86"/>
      <c r="HB241" s="86"/>
      <c r="HC241" s="86"/>
      <c r="HD241" s="86"/>
      <c r="HE241" s="86"/>
      <c r="HF241" s="86"/>
      <c r="HG241" s="86"/>
      <c r="HH241" s="86"/>
      <c r="HI241" s="86"/>
      <c r="HJ241" s="86"/>
      <c r="HK241" s="86"/>
      <c r="HL241" s="86"/>
      <c r="HM241" s="86"/>
      <c r="HN241" s="86"/>
      <c r="HO241" s="86"/>
      <c r="HP241" s="86"/>
      <c r="HQ241" s="86"/>
      <c r="HR241" s="86"/>
      <c r="HS241" s="86"/>
      <c r="HT241" s="86"/>
      <c r="HU241" s="86"/>
      <c r="HV241" s="86"/>
      <c r="HW241" s="86"/>
      <c r="HX241" s="86"/>
      <c r="HY241" s="86"/>
      <c r="HZ241" s="86"/>
      <c r="IA241" s="86"/>
      <c r="IB241" s="86"/>
      <c r="IC241" s="86"/>
      <c r="ID241" s="86"/>
      <c r="IE241" s="86"/>
      <c r="IF241" s="86"/>
      <c r="IG241" s="86"/>
      <c r="IH241" s="86"/>
      <c r="II241" s="86"/>
      <c r="IJ241" s="86"/>
    </row>
    <row r="242" spans="1:244" x14ac:dyDescent="0.2">
      <c r="A242" s="99" t="s">
        <v>2104</v>
      </c>
      <c r="B242" s="99" t="s">
        <v>712</v>
      </c>
      <c r="C242" s="99" t="s">
        <v>1204</v>
      </c>
      <c r="D242" s="99" t="s">
        <v>406</v>
      </c>
      <c r="E242" s="99" t="s">
        <v>1902</v>
      </c>
      <c r="F242" s="121">
        <v>5.8196357889999994</v>
      </c>
      <c r="G242" s="121">
        <v>24.132971458</v>
      </c>
      <c r="H242" s="122">
        <f t="shared" si="8"/>
        <v>-0.75885125463607972</v>
      </c>
      <c r="I242" s="100">
        <f t="shared" si="9"/>
        <v>5.4122596451539691E-4</v>
      </c>
      <c r="J242" s="101">
        <v>311.69627335410001</v>
      </c>
      <c r="K242" s="101">
        <v>65.603173913000006</v>
      </c>
    </row>
    <row r="243" spans="1:244" x14ac:dyDescent="0.2">
      <c r="A243" s="99" t="s">
        <v>1752</v>
      </c>
      <c r="B243" s="99" t="s">
        <v>1753</v>
      </c>
      <c r="C243" s="99" t="s">
        <v>1577</v>
      </c>
      <c r="D243" s="99" t="s">
        <v>1474</v>
      </c>
      <c r="E243" s="99" t="s">
        <v>408</v>
      </c>
      <c r="F243" s="121">
        <v>5.73603095</v>
      </c>
      <c r="G243" s="121">
        <v>9.9352085299999988</v>
      </c>
      <c r="H243" s="122">
        <f t="shared" si="8"/>
        <v>-0.42265620971319451</v>
      </c>
      <c r="I243" s="100">
        <f t="shared" si="9"/>
        <v>5.3345071684243143E-4</v>
      </c>
      <c r="J243" s="101">
        <v>626.51</v>
      </c>
      <c r="K243" s="101">
        <v>28.297695652200002</v>
      </c>
    </row>
    <row r="244" spans="1:244" x14ac:dyDescent="0.2">
      <c r="A244" s="99" t="s">
        <v>2112</v>
      </c>
      <c r="B244" s="99" t="s">
        <v>555</v>
      </c>
      <c r="C244" s="99" t="s">
        <v>1204</v>
      </c>
      <c r="D244" s="99" t="s">
        <v>406</v>
      </c>
      <c r="E244" s="99" t="s">
        <v>1902</v>
      </c>
      <c r="F244" s="121">
        <v>5.7065958700000001</v>
      </c>
      <c r="G244" s="121">
        <v>1.7074112369999999</v>
      </c>
      <c r="H244" s="122">
        <f t="shared" si="8"/>
        <v>2.3422503883872476</v>
      </c>
      <c r="I244" s="100">
        <f t="shared" si="9"/>
        <v>5.3071325523122541E-4</v>
      </c>
      <c r="J244" s="101">
        <v>57.847172873400005</v>
      </c>
      <c r="K244" s="101">
        <v>98.750956521700004</v>
      </c>
    </row>
    <row r="245" spans="1:244" x14ac:dyDescent="0.2">
      <c r="A245" s="99" t="s">
        <v>1018</v>
      </c>
      <c r="B245" s="99" t="s">
        <v>1019</v>
      </c>
      <c r="C245" s="99" t="s">
        <v>1572</v>
      </c>
      <c r="D245" s="99" t="s">
        <v>406</v>
      </c>
      <c r="E245" s="99" t="s">
        <v>1902</v>
      </c>
      <c r="F245" s="121">
        <v>5.652016637</v>
      </c>
      <c r="G245" s="121">
        <v>9.4063129320000005</v>
      </c>
      <c r="H245" s="122">
        <f t="shared" si="8"/>
        <v>-0.39912517499051037</v>
      </c>
      <c r="I245" s="100">
        <f t="shared" si="9"/>
        <v>5.2563738809899524E-4</v>
      </c>
      <c r="J245" s="101">
        <v>29.062141280000002</v>
      </c>
      <c r="K245" s="101">
        <v>20.131608695699999</v>
      </c>
    </row>
    <row r="246" spans="1:244" x14ac:dyDescent="0.2">
      <c r="A246" s="99" t="s">
        <v>1860</v>
      </c>
      <c r="B246" s="99" t="s">
        <v>1881</v>
      </c>
      <c r="C246" s="99" t="s">
        <v>1577</v>
      </c>
      <c r="D246" s="99" t="s">
        <v>407</v>
      </c>
      <c r="E246" s="99" t="s">
        <v>408</v>
      </c>
      <c r="F246" s="121">
        <v>5.6335361800000001</v>
      </c>
      <c r="G246" s="121">
        <v>4.7364187400000004</v>
      </c>
      <c r="H246" s="122">
        <f t="shared" si="8"/>
        <v>0.18940838833012474</v>
      </c>
      <c r="I246" s="100">
        <f t="shared" si="9"/>
        <v>5.2391870611834355E-4</v>
      </c>
      <c r="J246" s="101">
        <v>289.77974207</v>
      </c>
      <c r="K246" s="101">
        <v>44.134347826099997</v>
      </c>
    </row>
    <row r="247" spans="1:244" x14ac:dyDescent="0.2">
      <c r="A247" s="99" t="s">
        <v>2564</v>
      </c>
      <c r="B247" s="99" t="s">
        <v>2565</v>
      </c>
      <c r="C247" s="99" t="s">
        <v>1801</v>
      </c>
      <c r="D247" s="99" t="s">
        <v>406</v>
      </c>
      <c r="E247" s="99" t="s">
        <v>1902</v>
      </c>
      <c r="F247" s="121">
        <v>5.6052055191775301</v>
      </c>
      <c r="G247" s="121">
        <v>7.3268816774489407</v>
      </c>
      <c r="H247" s="122">
        <f t="shared" si="8"/>
        <v>-0.23498075089304027</v>
      </c>
      <c r="I247" s="100">
        <f t="shared" si="9"/>
        <v>5.2128395545955109E-4</v>
      </c>
      <c r="J247" s="101">
        <v>234.14535085280397</v>
      </c>
      <c r="K247" s="101">
        <v>50.300956521700002</v>
      </c>
    </row>
    <row r="248" spans="1:244" x14ac:dyDescent="0.2">
      <c r="A248" s="99" t="s">
        <v>470</v>
      </c>
      <c r="B248" s="99" t="s">
        <v>471</v>
      </c>
      <c r="C248" s="99" t="s">
        <v>1572</v>
      </c>
      <c r="D248" s="99" t="s">
        <v>406</v>
      </c>
      <c r="E248" s="99" t="s">
        <v>1902</v>
      </c>
      <c r="F248" s="121">
        <v>5.5658712900000005</v>
      </c>
      <c r="G248" s="121">
        <v>2.4089263229999998</v>
      </c>
      <c r="H248" s="122">
        <f t="shared" si="8"/>
        <v>1.3105195193634822</v>
      </c>
      <c r="I248" s="100">
        <f t="shared" si="9"/>
        <v>5.1762587325356198E-4</v>
      </c>
      <c r="J248" s="101">
        <v>37.533498999999999</v>
      </c>
      <c r="K248" s="101">
        <v>11.993043478300001</v>
      </c>
    </row>
    <row r="249" spans="1:244" x14ac:dyDescent="0.2">
      <c r="A249" s="99" t="s">
        <v>325</v>
      </c>
      <c r="B249" s="99" t="s">
        <v>326</v>
      </c>
      <c r="C249" s="99" t="s">
        <v>1578</v>
      </c>
      <c r="D249" s="99" t="s">
        <v>406</v>
      </c>
      <c r="E249" s="99" t="s">
        <v>408</v>
      </c>
      <c r="F249" s="121">
        <v>5.4433803310000002</v>
      </c>
      <c r="G249" s="121">
        <v>7.4517128899999996</v>
      </c>
      <c r="H249" s="122">
        <f t="shared" si="8"/>
        <v>-0.26951287424064985</v>
      </c>
      <c r="I249" s="100">
        <f t="shared" si="9"/>
        <v>5.0623421751550023E-4</v>
      </c>
      <c r="J249" s="101">
        <v>124.96698939999999</v>
      </c>
      <c r="K249" s="101">
        <v>28.891999999999999</v>
      </c>
    </row>
    <row r="250" spans="1:244" x14ac:dyDescent="0.2">
      <c r="A250" s="99" t="s">
        <v>1911</v>
      </c>
      <c r="B250" s="99" t="s">
        <v>1187</v>
      </c>
      <c r="C250" s="99" t="s">
        <v>1574</v>
      </c>
      <c r="D250" s="99" t="s">
        <v>406</v>
      </c>
      <c r="E250" s="99" t="s">
        <v>1902</v>
      </c>
      <c r="F250" s="121">
        <v>5.4206166500000004</v>
      </c>
      <c r="G250" s="121">
        <v>3.2167538199999997</v>
      </c>
      <c r="H250" s="122">
        <f t="shared" si="8"/>
        <v>0.68512014077595818</v>
      </c>
      <c r="I250" s="100">
        <f t="shared" si="9"/>
        <v>5.041171958234499E-4</v>
      </c>
      <c r="J250" s="101">
        <v>291.30778341000001</v>
      </c>
      <c r="K250" s="101">
        <v>10.414739130399999</v>
      </c>
    </row>
    <row r="251" spans="1:244" x14ac:dyDescent="0.2">
      <c r="A251" s="99" t="s">
        <v>1937</v>
      </c>
      <c r="B251" s="99" t="s">
        <v>440</v>
      </c>
      <c r="C251" s="99" t="s">
        <v>1573</v>
      </c>
      <c r="D251" s="99" t="s">
        <v>406</v>
      </c>
      <c r="E251" s="99" t="s">
        <v>1902</v>
      </c>
      <c r="F251" s="121">
        <v>5.3748870599999998</v>
      </c>
      <c r="G251" s="121">
        <v>6.7022814800000008</v>
      </c>
      <c r="H251" s="122">
        <f t="shared" si="8"/>
        <v>-0.1980511298967409</v>
      </c>
      <c r="I251" s="100">
        <f t="shared" si="9"/>
        <v>4.9986434524104315E-4</v>
      </c>
      <c r="J251" s="101">
        <v>65.896376169999996</v>
      </c>
      <c r="K251" s="101">
        <v>24.009608695699999</v>
      </c>
    </row>
    <row r="252" spans="1:244" x14ac:dyDescent="0.2">
      <c r="A252" s="99" t="s">
        <v>954</v>
      </c>
      <c r="B252" s="99" t="s">
        <v>1092</v>
      </c>
      <c r="C252" s="99" t="s">
        <v>1578</v>
      </c>
      <c r="D252" s="99" t="s">
        <v>406</v>
      </c>
      <c r="E252" s="99" t="s">
        <v>408</v>
      </c>
      <c r="F252" s="121">
        <v>5.371860721</v>
      </c>
      <c r="G252" s="121">
        <v>17.528779220000001</v>
      </c>
      <c r="H252" s="122">
        <f t="shared" si="8"/>
        <v>-0.69354051108871229</v>
      </c>
      <c r="I252" s="100">
        <f t="shared" si="9"/>
        <v>4.995828957992548E-4</v>
      </c>
      <c r="J252" s="101">
        <v>509.30076293999997</v>
      </c>
      <c r="K252" s="101">
        <v>7.9851739129999997</v>
      </c>
    </row>
    <row r="253" spans="1:244" x14ac:dyDescent="0.2">
      <c r="A253" s="99" t="s">
        <v>1423</v>
      </c>
      <c r="B253" s="99" t="s">
        <v>1424</v>
      </c>
      <c r="C253" s="99" t="s">
        <v>908</v>
      </c>
      <c r="D253" s="99" t="s">
        <v>406</v>
      </c>
      <c r="E253" s="99" t="s">
        <v>1902</v>
      </c>
      <c r="F253" s="121">
        <v>5.3596744699999999</v>
      </c>
      <c r="G253" s="121">
        <v>1.365280461</v>
      </c>
      <c r="H253" s="122">
        <f t="shared" si="8"/>
        <v>2.9256948466649151</v>
      </c>
      <c r="I253" s="100">
        <f t="shared" si="9"/>
        <v>4.9844957479937908E-4</v>
      </c>
      <c r="J253" s="101">
        <v>5.6397873599999997</v>
      </c>
      <c r="K253" s="101">
        <v>34.895954545499997</v>
      </c>
    </row>
    <row r="254" spans="1:244" x14ac:dyDescent="0.2">
      <c r="A254" s="99" t="s">
        <v>2126</v>
      </c>
      <c r="B254" s="99" t="s">
        <v>990</v>
      </c>
      <c r="C254" s="99" t="s">
        <v>1204</v>
      </c>
      <c r="D254" s="99" t="s">
        <v>406</v>
      </c>
      <c r="E254" s="99" t="s">
        <v>1902</v>
      </c>
      <c r="F254" s="121">
        <v>5.3447875499999995</v>
      </c>
      <c r="G254" s="121">
        <v>1.1864248799999999</v>
      </c>
      <c r="H254" s="122">
        <f t="shared" si="8"/>
        <v>3.5049523489426484</v>
      </c>
      <c r="I254" s="100">
        <f t="shared" si="9"/>
        <v>4.9706509165854521E-4</v>
      </c>
      <c r="J254" s="101">
        <v>132.493112</v>
      </c>
      <c r="K254" s="101">
        <v>46.230956521700001</v>
      </c>
    </row>
    <row r="255" spans="1:244" x14ac:dyDescent="0.2">
      <c r="A255" s="99" t="s">
        <v>885</v>
      </c>
      <c r="B255" s="99" t="s">
        <v>886</v>
      </c>
      <c r="C255" s="99" t="s">
        <v>1578</v>
      </c>
      <c r="D255" s="99" t="s">
        <v>406</v>
      </c>
      <c r="E255" s="99" t="s">
        <v>1902</v>
      </c>
      <c r="F255" s="121">
        <v>5.3276797599999997</v>
      </c>
      <c r="G255" s="121">
        <v>0.44849435999999998</v>
      </c>
      <c r="H255" s="122">
        <f t="shared" si="8"/>
        <v>10.879034019513645</v>
      </c>
      <c r="I255" s="100">
        <f t="shared" si="9"/>
        <v>4.9547406767024374E-4</v>
      </c>
      <c r="J255" s="101">
        <v>151.47</v>
      </c>
      <c r="K255" s="101">
        <v>48.632043478299998</v>
      </c>
    </row>
    <row r="256" spans="1:244" x14ac:dyDescent="0.2">
      <c r="A256" s="99" t="s">
        <v>2114</v>
      </c>
      <c r="B256" s="99" t="s">
        <v>538</v>
      </c>
      <c r="C256" s="99" t="s">
        <v>1204</v>
      </c>
      <c r="D256" s="99" t="s">
        <v>406</v>
      </c>
      <c r="E256" s="99" t="s">
        <v>1902</v>
      </c>
      <c r="F256" s="121">
        <v>5.2631067099999997</v>
      </c>
      <c r="G256" s="121">
        <v>7.0069701100000001</v>
      </c>
      <c r="H256" s="122">
        <f t="shared" si="8"/>
        <v>-0.24887553002563045</v>
      </c>
      <c r="I256" s="100">
        <f t="shared" si="9"/>
        <v>4.8946877583840628E-4</v>
      </c>
      <c r="J256" s="101">
        <v>68.438035496000012</v>
      </c>
      <c r="K256" s="101">
        <v>15.0856521739</v>
      </c>
    </row>
    <row r="257" spans="1:11" x14ac:dyDescent="0.2">
      <c r="A257" s="99" t="s">
        <v>568</v>
      </c>
      <c r="B257" s="99" t="s">
        <v>569</v>
      </c>
      <c r="C257" s="99" t="s">
        <v>1575</v>
      </c>
      <c r="D257" s="99" t="s">
        <v>407</v>
      </c>
      <c r="E257" s="99" t="s">
        <v>408</v>
      </c>
      <c r="F257" s="121">
        <v>5.184533955</v>
      </c>
      <c r="G257" s="121">
        <v>3.0196746389999998</v>
      </c>
      <c r="H257" s="122">
        <f t="shared" si="8"/>
        <v>0.71691807058952506</v>
      </c>
      <c r="I257" s="100">
        <f t="shared" si="9"/>
        <v>4.8216151183575395E-4</v>
      </c>
      <c r="J257" s="101">
        <v>84.779320439999992</v>
      </c>
      <c r="K257" s="101">
        <v>56.2289130435</v>
      </c>
    </row>
    <row r="258" spans="1:11" x14ac:dyDescent="0.2">
      <c r="A258" s="99" t="s">
        <v>1934</v>
      </c>
      <c r="B258" s="99" t="s">
        <v>443</v>
      </c>
      <c r="C258" s="99" t="s">
        <v>1573</v>
      </c>
      <c r="D258" s="99" t="s">
        <v>406</v>
      </c>
      <c r="E258" s="99" t="s">
        <v>1902</v>
      </c>
      <c r="F258" s="121">
        <v>5.0415028799999995</v>
      </c>
      <c r="G258" s="121">
        <v>9.1244955500000007</v>
      </c>
      <c r="H258" s="122">
        <f t="shared" si="8"/>
        <v>-0.4474759889602884</v>
      </c>
      <c r="I258" s="100">
        <f t="shared" si="9"/>
        <v>4.6885962588803364E-4</v>
      </c>
      <c r="J258" s="101">
        <v>16.13471432</v>
      </c>
      <c r="K258" s="101">
        <v>24.033260869599999</v>
      </c>
    </row>
    <row r="259" spans="1:11" x14ac:dyDescent="0.2">
      <c r="A259" s="99" t="s">
        <v>2124</v>
      </c>
      <c r="B259" s="99" t="s">
        <v>1194</v>
      </c>
      <c r="C259" s="99" t="s">
        <v>1204</v>
      </c>
      <c r="D259" s="99" t="s">
        <v>406</v>
      </c>
      <c r="E259" s="99" t="s">
        <v>1902</v>
      </c>
      <c r="F259" s="121">
        <v>5.0249135850000002</v>
      </c>
      <c r="G259" s="121">
        <v>4.1954035999999997</v>
      </c>
      <c r="H259" s="122">
        <f t="shared" si="8"/>
        <v>0.19771875702256647</v>
      </c>
      <c r="I259" s="100">
        <f t="shared" si="9"/>
        <v>4.6731682192013309E-4</v>
      </c>
      <c r="J259" s="101">
        <v>211.41224070300001</v>
      </c>
      <c r="K259" s="101">
        <v>27.8034347826</v>
      </c>
    </row>
    <row r="260" spans="1:11" x14ac:dyDescent="0.2">
      <c r="A260" s="99" t="s">
        <v>481</v>
      </c>
      <c r="B260" s="99" t="s">
        <v>1059</v>
      </c>
      <c r="C260" s="99" t="s">
        <v>1572</v>
      </c>
      <c r="D260" s="99" t="s">
        <v>406</v>
      </c>
      <c r="E260" s="99" t="s">
        <v>1902</v>
      </c>
      <c r="F260" s="121">
        <v>5.0122425140000004</v>
      </c>
      <c r="G260" s="121">
        <v>0.73118690500000005</v>
      </c>
      <c r="H260" s="122">
        <f t="shared" si="8"/>
        <v>5.8549402071143497</v>
      </c>
      <c r="I260" s="100">
        <f t="shared" si="9"/>
        <v>4.6613841267390839E-4</v>
      </c>
      <c r="J260" s="101">
        <v>25.449475460000002</v>
      </c>
      <c r="K260" s="101">
        <v>22.7657391304</v>
      </c>
    </row>
    <row r="261" spans="1:11" x14ac:dyDescent="0.2">
      <c r="A261" s="99" t="s">
        <v>1904</v>
      </c>
      <c r="B261" s="99" t="s">
        <v>359</v>
      </c>
      <c r="C261" s="99" t="s">
        <v>1590</v>
      </c>
      <c r="D261" s="99" t="s">
        <v>407</v>
      </c>
      <c r="E261" s="99" t="s">
        <v>1902</v>
      </c>
      <c r="F261" s="121">
        <v>5.006703345</v>
      </c>
      <c r="G261" s="121">
        <v>21.383390275</v>
      </c>
      <c r="H261" s="122">
        <f t="shared" si="8"/>
        <v>-0.76586017087975544</v>
      </c>
      <c r="I261" s="100">
        <f t="shared" si="9"/>
        <v>4.6562327011287296E-4</v>
      </c>
      <c r="J261" s="101">
        <v>150.98996916999999</v>
      </c>
      <c r="K261" s="101">
        <v>11.4043043478</v>
      </c>
    </row>
    <row r="262" spans="1:11" x14ac:dyDescent="0.2">
      <c r="A262" s="99" t="s">
        <v>2100</v>
      </c>
      <c r="B262" s="99" t="s">
        <v>79</v>
      </c>
      <c r="C262" s="99" t="s">
        <v>1204</v>
      </c>
      <c r="D262" s="99" t="s">
        <v>406</v>
      </c>
      <c r="E262" s="99" t="s">
        <v>1902</v>
      </c>
      <c r="F262" s="121">
        <v>4.9878869749999994</v>
      </c>
      <c r="G262" s="121">
        <v>12.553195746</v>
      </c>
      <c r="H262" s="122">
        <f t="shared" si="8"/>
        <v>-0.60265998587735248</v>
      </c>
      <c r="I262" s="100">
        <f t="shared" si="9"/>
        <v>4.6387334823267935E-4</v>
      </c>
      <c r="J262" s="101">
        <v>86.261405707799995</v>
      </c>
      <c r="K262" s="101">
        <v>39.429086956500001</v>
      </c>
    </row>
    <row r="263" spans="1:11" x14ac:dyDescent="0.2">
      <c r="A263" s="99" t="s">
        <v>924</v>
      </c>
      <c r="B263" s="99" t="s">
        <v>1129</v>
      </c>
      <c r="C263" s="99" t="s">
        <v>1577</v>
      </c>
      <c r="D263" s="99" t="s">
        <v>407</v>
      </c>
      <c r="E263" s="99" t="s">
        <v>408</v>
      </c>
      <c r="F263" s="121">
        <v>4.9448862900000004</v>
      </c>
      <c r="G263" s="121">
        <v>4.54105793</v>
      </c>
      <c r="H263" s="122">
        <f t="shared" si="8"/>
        <v>8.8928255535379197E-2</v>
      </c>
      <c r="I263" s="100">
        <f t="shared" si="9"/>
        <v>4.5987428573843582E-4</v>
      </c>
      <c r="J263" s="101">
        <v>48.027000000000001</v>
      </c>
      <c r="K263" s="101">
        <v>17.7895652174</v>
      </c>
    </row>
    <row r="264" spans="1:11" x14ac:dyDescent="0.2">
      <c r="A264" s="99" t="s">
        <v>740</v>
      </c>
      <c r="B264" s="99" t="s">
        <v>1190</v>
      </c>
      <c r="C264" s="99" t="s">
        <v>1578</v>
      </c>
      <c r="D264" s="99" t="s">
        <v>406</v>
      </c>
      <c r="E264" s="99" t="s">
        <v>408</v>
      </c>
      <c r="F264" s="121">
        <v>4.83587729</v>
      </c>
      <c r="G264" s="121">
        <v>13.568856983</v>
      </c>
      <c r="H264" s="122">
        <f t="shared" si="8"/>
        <v>-0.64360466794964966</v>
      </c>
      <c r="I264" s="100">
        <f t="shared" si="9"/>
        <v>4.4973645180776693E-4</v>
      </c>
      <c r="J264" s="101">
        <v>80.102289060000004</v>
      </c>
      <c r="K264" s="101">
        <v>48.521000000000001</v>
      </c>
    </row>
    <row r="265" spans="1:11" x14ac:dyDescent="0.2">
      <c r="A265" s="99" t="s">
        <v>2103</v>
      </c>
      <c r="B265" s="99" t="s">
        <v>1108</v>
      </c>
      <c r="C265" s="99" t="s">
        <v>1204</v>
      </c>
      <c r="D265" s="99" t="s">
        <v>406</v>
      </c>
      <c r="E265" s="99" t="s">
        <v>1902</v>
      </c>
      <c r="F265" s="121">
        <v>4.7977545060000004</v>
      </c>
      <c r="G265" s="121">
        <v>6.2471368049999993</v>
      </c>
      <c r="H265" s="122">
        <f t="shared" si="8"/>
        <v>-0.23200745305272674</v>
      </c>
      <c r="I265" s="100">
        <f t="shared" si="9"/>
        <v>4.4619103396917786E-4</v>
      </c>
      <c r="J265" s="101">
        <v>18.049787223782499</v>
      </c>
      <c r="K265" s="101">
        <v>59.125304347799997</v>
      </c>
    </row>
    <row r="266" spans="1:11" x14ac:dyDescent="0.2">
      <c r="A266" s="99" t="s">
        <v>2756</v>
      </c>
      <c r="B266" s="99" t="s">
        <v>1098</v>
      </c>
      <c r="C266" s="99" t="s">
        <v>1578</v>
      </c>
      <c r="D266" s="99" t="s">
        <v>406</v>
      </c>
      <c r="E266" s="99" t="s">
        <v>1902</v>
      </c>
      <c r="F266" s="121">
        <v>4.7848119430000002</v>
      </c>
      <c r="G266" s="121">
        <v>1.445832537</v>
      </c>
      <c r="H266" s="122">
        <f t="shared" si="8"/>
        <v>2.3093818409482925</v>
      </c>
      <c r="I266" s="100">
        <f t="shared" si="9"/>
        <v>4.4498737597459742E-4</v>
      </c>
      <c r="J266" s="101">
        <v>338.05</v>
      </c>
      <c r="K266" s="101">
        <v>10.3896521739</v>
      </c>
    </row>
    <row r="267" spans="1:11" x14ac:dyDescent="0.2">
      <c r="A267" s="99" t="s">
        <v>1611</v>
      </c>
      <c r="B267" s="99" t="s">
        <v>184</v>
      </c>
      <c r="C267" s="99" t="s">
        <v>1204</v>
      </c>
      <c r="D267" s="99" t="s">
        <v>406</v>
      </c>
      <c r="E267" s="99" t="s">
        <v>408</v>
      </c>
      <c r="F267" s="121">
        <v>4.7607776059999996</v>
      </c>
      <c r="G267" s="121">
        <v>6.8403605599999997</v>
      </c>
      <c r="H267" s="122">
        <f t="shared" si="8"/>
        <v>-0.30401656985169223</v>
      </c>
      <c r="I267" s="100">
        <f t="shared" si="9"/>
        <v>4.4275218331032442E-4</v>
      </c>
      <c r="J267" s="101">
        <v>65.180676893400005</v>
      </c>
      <c r="K267" s="101">
        <v>41.934956521700002</v>
      </c>
    </row>
    <row r="268" spans="1:11" x14ac:dyDescent="0.2">
      <c r="A268" s="99" t="s">
        <v>2734</v>
      </c>
      <c r="B268" s="99" t="s">
        <v>192</v>
      </c>
      <c r="C268" s="99" t="s">
        <v>1204</v>
      </c>
      <c r="D268" s="99" t="s">
        <v>406</v>
      </c>
      <c r="E268" s="99" t="s">
        <v>1902</v>
      </c>
      <c r="F268" s="121">
        <v>4.75375791</v>
      </c>
      <c r="G268" s="121">
        <v>9.9978141600000008</v>
      </c>
      <c r="H268" s="122">
        <f t="shared" si="8"/>
        <v>-0.52452027674017099</v>
      </c>
      <c r="I268" s="100">
        <f t="shared" si="9"/>
        <v>4.4209935177997575E-4</v>
      </c>
      <c r="J268" s="101">
        <v>32.781573380300003</v>
      </c>
      <c r="K268" s="101">
        <v>19.9743043478</v>
      </c>
    </row>
    <row r="269" spans="1:11" x14ac:dyDescent="0.2">
      <c r="A269" s="99" t="s">
        <v>2729</v>
      </c>
      <c r="B269" s="99" t="s">
        <v>188</v>
      </c>
      <c r="C269" s="99" t="s">
        <v>1204</v>
      </c>
      <c r="D269" s="99" t="s">
        <v>406</v>
      </c>
      <c r="E269" s="99" t="s">
        <v>1902</v>
      </c>
      <c r="F269" s="121">
        <v>4.7221733969999997</v>
      </c>
      <c r="G269" s="121">
        <v>5.6505014429999996</v>
      </c>
      <c r="H269" s="122">
        <f t="shared" si="8"/>
        <v>-0.16429126783960724</v>
      </c>
      <c r="I269" s="100">
        <f t="shared" si="9"/>
        <v>4.3916199296029063E-4</v>
      </c>
      <c r="J269" s="101">
        <v>55.850808563699999</v>
      </c>
      <c r="K269" s="101">
        <v>22.673739130400001</v>
      </c>
    </row>
    <row r="270" spans="1:11" x14ac:dyDescent="0.2">
      <c r="A270" s="99" t="s">
        <v>1677</v>
      </c>
      <c r="B270" s="99" t="s">
        <v>1632</v>
      </c>
      <c r="C270" s="99" t="s">
        <v>1577</v>
      </c>
      <c r="D270" s="99" t="s">
        <v>407</v>
      </c>
      <c r="E270" s="99" t="s">
        <v>408</v>
      </c>
      <c r="F270" s="121">
        <v>4.7104846589999996</v>
      </c>
      <c r="G270" s="121">
        <v>12.409161035</v>
      </c>
      <c r="H270" s="122">
        <f t="shared" si="8"/>
        <v>-0.62040264884031304</v>
      </c>
      <c r="I270" s="100">
        <f t="shared" si="9"/>
        <v>4.3807494065540664E-4</v>
      </c>
      <c r="J270" s="101">
        <v>155.20750000000001</v>
      </c>
      <c r="K270" s="101">
        <v>25.865478260900002</v>
      </c>
    </row>
    <row r="271" spans="1:11" x14ac:dyDescent="0.2">
      <c r="A271" s="99" t="s">
        <v>2742</v>
      </c>
      <c r="B271" s="99" t="s">
        <v>199</v>
      </c>
      <c r="C271" s="99" t="s">
        <v>1204</v>
      </c>
      <c r="D271" s="99" t="s">
        <v>406</v>
      </c>
      <c r="E271" s="99" t="s">
        <v>1902</v>
      </c>
      <c r="F271" s="121">
        <v>4.6693941109999999</v>
      </c>
      <c r="G271" s="121">
        <v>3.6527852780000001</v>
      </c>
      <c r="H271" s="122">
        <f t="shared" si="8"/>
        <v>0.2783105919537161</v>
      </c>
      <c r="I271" s="100">
        <f t="shared" si="9"/>
        <v>4.3425352084837995E-4</v>
      </c>
      <c r="J271" s="101">
        <v>63.809898825600001</v>
      </c>
      <c r="K271" s="101">
        <v>16.790521739100001</v>
      </c>
    </row>
    <row r="272" spans="1:11" x14ac:dyDescent="0.2">
      <c r="A272" s="99" t="s">
        <v>2744</v>
      </c>
      <c r="B272" s="99" t="s">
        <v>1135</v>
      </c>
      <c r="C272" s="99" t="s">
        <v>1577</v>
      </c>
      <c r="D272" s="99" t="s">
        <v>407</v>
      </c>
      <c r="E272" s="99" t="s">
        <v>408</v>
      </c>
      <c r="F272" s="121">
        <v>4.6526295379999993</v>
      </c>
      <c r="G272" s="121">
        <v>5.5323387630000003</v>
      </c>
      <c r="H272" s="122">
        <f t="shared" si="8"/>
        <v>-0.15901217598666428</v>
      </c>
      <c r="I272" s="100">
        <f t="shared" si="9"/>
        <v>4.3269441603141457E-4</v>
      </c>
      <c r="J272" s="101">
        <v>58.15424999999999</v>
      </c>
      <c r="K272" s="101">
        <v>30.8215652174</v>
      </c>
    </row>
    <row r="273" spans="1:11" x14ac:dyDescent="0.2">
      <c r="A273" s="99" t="s">
        <v>1667</v>
      </c>
      <c r="B273" s="99" t="s">
        <v>813</v>
      </c>
      <c r="C273" s="99" t="s">
        <v>1577</v>
      </c>
      <c r="D273" s="99" t="s">
        <v>407</v>
      </c>
      <c r="E273" s="99" t="s">
        <v>408</v>
      </c>
      <c r="F273" s="121">
        <v>4.6472481480000001</v>
      </c>
      <c r="G273" s="121">
        <v>0.78623827000000002</v>
      </c>
      <c r="H273" s="122">
        <f t="shared" si="8"/>
        <v>4.9107376546298109</v>
      </c>
      <c r="I273" s="100">
        <f t="shared" si="9"/>
        <v>4.3219394691293667E-4</v>
      </c>
      <c r="J273" s="101">
        <v>10.6372</v>
      </c>
      <c r="K273" s="101">
        <v>27.706695652200001</v>
      </c>
    </row>
    <row r="274" spans="1:11" x14ac:dyDescent="0.2">
      <c r="A274" s="99" t="s">
        <v>974</v>
      </c>
      <c r="B274" s="99" t="s">
        <v>975</v>
      </c>
      <c r="C274" s="99" t="s">
        <v>1577</v>
      </c>
      <c r="D274" s="99" t="s">
        <v>407</v>
      </c>
      <c r="E274" s="99" t="s">
        <v>408</v>
      </c>
      <c r="F274" s="121">
        <v>4.6196541900000003</v>
      </c>
      <c r="G274" s="121">
        <v>10.010872964999999</v>
      </c>
      <c r="H274" s="122">
        <f t="shared" si="8"/>
        <v>-0.53853632883453528</v>
      </c>
      <c r="I274" s="100">
        <f t="shared" si="9"/>
        <v>4.2962770959589086E-4</v>
      </c>
      <c r="J274" s="101">
        <v>233.60499999999999</v>
      </c>
      <c r="K274" s="101">
        <v>39.9752608696</v>
      </c>
    </row>
    <row r="275" spans="1:11" x14ac:dyDescent="0.2">
      <c r="A275" s="99" t="s">
        <v>1693</v>
      </c>
      <c r="B275" s="99" t="s">
        <v>1113</v>
      </c>
      <c r="C275" s="99" t="s">
        <v>1577</v>
      </c>
      <c r="D275" s="99" t="s">
        <v>407</v>
      </c>
      <c r="E275" s="99" t="s">
        <v>408</v>
      </c>
      <c r="F275" s="121">
        <v>4.6163112499999999</v>
      </c>
      <c r="G275" s="121">
        <v>4.2676470149999997</v>
      </c>
      <c r="H275" s="122">
        <f t="shared" si="8"/>
        <v>8.1699408075341928E-2</v>
      </c>
      <c r="I275" s="100">
        <f t="shared" si="9"/>
        <v>4.2931681627001692E-4</v>
      </c>
      <c r="J275" s="101">
        <v>261.95999999999998</v>
      </c>
      <c r="K275" s="101">
        <v>8.9666956522000003</v>
      </c>
    </row>
    <row r="276" spans="1:11" x14ac:dyDescent="0.2">
      <c r="A276" s="99" t="s">
        <v>1654</v>
      </c>
      <c r="B276" s="99" t="s">
        <v>1136</v>
      </c>
      <c r="C276" s="99" t="s">
        <v>1577</v>
      </c>
      <c r="D276" s="99" t="s">
        <v>407</v>
      </c>
      <c r="E276" s="99" t="s">
        <v>408</v>
      </c>
      <c r="F276" s="121">
        <v>4.5888590999999996</v>
      </c>
      <c r="G276" s="121">
        <v>4.6406236999999999</v>
      </c>
      <c r="H276" s="122">
        <f t="shared" si="8"/>
        <v>-1.115466440426971E-2</v>
      </c>
      <c r="I276" s="100">
        <f t="shared" si="9"/>
        <v>4.267637670929782E-4</v>
      </c>
      <c r="J276" s="101">
        <v>41.679499999999997</v>
      </c>
      <c r="K276" s="101">
        <v>35.115000000000002</v>
      </c>
    </row>
    <row r="277" spans="1:11" x14ac:dyDescent="0.2">
      <c r="A277" s="99" t="s">
        <v>2736</v>
      </c>
      <c r="B277" s="99" t="s">
        <v>194</v>
      </c>
      <c r="C277" s="99" t="s">
        <v>1204</v>
      </c>
      <c r="D277" s="99" t="s">
        <v>406</v>
      </c>
      <c r="E277" s="99" t="s">
        <v>1902</v>
      </c>
      <c r="F277" s="121">
        <v>4.5459769790000006</v>
      </c>
      <c r="G277" s="121">
        <v>4.2714159699999996</v>
      </c>
      <c r="H277" s="122">
        <f t="shared" si="8"/>
        <v>6.4278686723175937E-2</v>
      </c>
      <c r="I277" s="100">
        <f t="shared" si="9"/>
        <v>4.227757310473963E-4</v>
      </c>
      <c r="J277" s="101">
        <v>59.288821028999998</v>
      </c>
      <c r="K277" s="101">
        <v>17.5704782609</v>
      </c>
    </row>
    <row r="278" spans="1:11" x14ac:dyDescent="0.2">
      <c r="A278" s="99" t="s">
        <v>931</v>
      </c>
      <c r="B278" s="99" t="s">
        <v>85</v>
      </c>
      <c r="C278" s="99" t="s">
        <v>1577</v>
      </c>
      <c r="D278" s="99" t="s">
        <v>407</v>
      </c>
      <c r="E278" s="99" t="s">
        <v>1902</v>
      </c>
      <c r="F278" s="121">
        <v>4.5393700739999998</v>
      </c>
      <c r="G278" s="121">
        <v>2.4801936979999999</v>
      </c>
      <c r="H278" s="122">
        <f t="shared" ref="H278:H341" si="10">IF(ISERROR(F278/G278-1),"",IF((F278/G278-1)&gt;10000%,"",F278/G278-1))</f>
        <v>0.83024820910580344</v>
      </c>
      <c r="I278" s="100">
        <f t="shared" ref="I278:I341" si="11">F278/$F$1013</f>
        <v>4.2216128906842469E-4</v>
      </c>
      <c r="J278" s="101">
        <v>400.62200000000001</v>
      </c>
      <c r="K278" s="101">
        <v>28.767391304299998</v>
      </c>
    </row>
    <row r="279" spans="1:11" x14ac:dyDescent="0.2">
      <c r="A279" s="99" t="s">
        <v>1927</v>
      </c>
      <c r="B279" s="99" t="s">
        <v>1820</v>
      </c>
      <c r="C279" s="99" t="s">
        <v>1808</v>
      </c>
      <c r="D279" s="99" t="s">
        <v>406</v>
      </c>
      <c r="E279" s="99" t="s">
        <v>1902</v>
      </c>
      <c r="F279" s="121">
        <v>4.5379615939999995</v>
      </c>
      <c r="G279" s="121">
        <v>2.2382924800000001</v>
      </c>
      <c r="H279" s="122">
        <f t="shared" si="10"/>
        <v>1.0274211858139286</v>
      </c>
      <c r="I279" s="100">
        <f t="shared" si="11"/>
        <v>4.2203030046808281E-4</v>
      </c>
      <c r="J279" s="101">
        <v>97.541612110000003</v>
      </c>
      <c r="K279" s="101">
        <v>48.625999999999998</v>
      </c>
    </row>
    <row r="280" spans="1:11" x14ac:dyDescent="0.2">
      <c r="A280" s="99" t="s">
        <v>1672</v>
      </c>
      <c r="B280" s="99" t="s">
        <v>821</v>
      </c>
      <c r="C280" s="99" t="s">
        <v>1577</v>
      </c>
      <c r="D280" s="99" t="s">
        <v>407</v>
      </c>
      <c r="E280" s="99" t="s">
        <v>408</v>
      </c>
      <c r="F280" s="121">
        <v>4.5023893700000004</v>
      </c>
      <c r="G280" s="121">
        <v>7.3173626020000002</v>
      </c>
      <c r="H280" s="122">
        <f t="shared" si="10"/>
        <v>-0.38469779141881044</v>
      </c>
      <c r="I280" s="100">
        <f t="shared" si="11"/>
        <v>4.1872208463767849E-4</v>
      </c>
      <c r="J280" s="101">
        <v>68.349999999999994</v>
      </c>
      <c r="K280" s="101">
        <v>30.1574782609</v>
      </c>
    </row>
    <row r="281" spans="1:11" x14ac:dyDescent="0.2">
      <c r="A281" s="99" t="s">
        <v>500</v>
      </c>
      <c r="B281" s="99" t="s">
        <v>869</v>
      </c>
      <c r="C281" s="99" t="s">
        <v>1572</v>
      </c>
      <c r="D281" s="99" t="s">
        <v>406</v>
      </c>
      <c r="E281" s="99" t="s">
        <v>1902</v>
      </c>
      <c r="F281" s="121">
        <v>4.4846407050000003</v>
      </c>
      <c r="G281" s="121">
        <v>1.3192691860000001</v>
      </c>
      <c r="H281" s="122">
        <f t="shared" si="10"/>
        <v>2.3993371122366227</v>
      </c>
      <c r="I281" s="100">
        <f t="shared" si="11"/>
        <v>4.1707145929242189E-4</v>
      </c>
      <c r="J281" s="101">
        <v>54.109713399999997</v>
      </c>
      <c r="K281" s="101">
        <v>20.235086956500002</v>
      </c>
    </row>
    <row r="282" spans="1:11" x14ac:dyDescent="0.2">
      <c r="A282" s="99" t="s">
        <v>1710</v>
      </c>
      <c r="B282" s="99" t="s">
        <v>742</v>
      </c>
      <c r="C282" s="99" t="s">
        <v>1577</v>
      </c>
      <c r="D282" s="99" t="s">
        <v>1474</v>
      </c>
      <c r="E282" s="99" t="s">
        <v>1902</v>
      </c>
      <c r="F282" s="121">
        <v>4.4601442450000004</v>
      </c>
      <c r="G282" s="121">
        <v>4.8951015300000007</v>
      </c>
      <c r="H282" s="122">
        <f t="shared" si="10"/>
        <v>-8.8855620733161889E-2</v>
      </c>
      <c r="I282" s="100">
        <f t="shared" si="11"/>
        <v>4.1479328920216081E-4</v>
      </c>
      <c r="J282" s="101">
        <v>217.3</v>
      </c>
      <c r="K282" s="101">
        <v>31.053260869599999</v>
      </c>
    </row>
    <row r="283" spans="1:11" x14ac:dyDescent="0.2">
      <c r="A283" s="99" t="s">
        <v>906</v>
      </c>
      <c r="B283" s="99" t="s">
        <v>657</v>
      </c>
      <c r="C283" s="99" t="s">
        <v>1577</v>
      </c>
      <c r="D283" s="99" t="s">
        <v>407</v>
      </c>
      <c r="E283" s="99" t="s">
        <v>1902</v>
      </c>
      <c r="F283" s="121">
        <v>4.3586891869999995</v>
      </c>
      <c r="G283" s="121">
        <v>4.894024205</v>
      </c>
      <c r="H283" s="122">
        <f t="shared" si="10"/>
        <v>-0.10938544550986762</v>
      </c>
      <c r="I283" s="100">
        <f t="shared" si="11"/>
        <v>4.0535797166479801E-4</v>
      </c>
      <c r="J283" s="101">
        <v>162.279</v>
      </c>
      <c r="K283" s="101">
        <v>34.067956521699998</v>
      </c>
    </row>
    <row r="284" spans="1:11" x14ac:dyDescent="0.2">
      <c r="A284" s="99" t="s">
        <v>413</v>
      </c>
      <c r="B284" s="99" t="s">
        <v>414</v>
      </c>
      <c r="C284" s="99" t="s">
        <v>1572</v>
      </c>
      <c r="D284" s="99" t="s">
        <v>406</v>
      </c>
      <c r="E284" s="99" t="s">
        <v>1902</v>
      </c>
      <c r="F284" s="121">
        <v>4.3257850790000001</v>
      </c>
      <c r="G284" s="121">
        <v>4.5107755250000006</v>
      </c>
      <c r="H284" s="122">
        <f t="shared" si="10"/>
        <v>-4.1010785168699049E-2</v>
      </c>
      <c r="I284" s="100">
        <f t="shared" si="11"/>
        <v>4.0229789054726839E-4</v>
      </c>
      <c r="J284" s="101">
        <v>154.09290525</v>
      </c>
      <c r="K284" s="101">
        <v>7.2140434782999998</v>
      </c>
    </row>
    <row r="285" spans="1:11" x14ac:dyDescent="0.2">
      <c r="A285" s="99" t="s">
        <v>1034</v>
      </c>
      <c r="B285" s="99" t="s">
        <v>1035</v>
      </c>
      <c r="C285" s="99" t="s">
        <v>1572</v>
      </c>
      <c r="D285" s="99" t="s">
        <v>406</v>
      </c>
      <c r="E285" s="99" t="s">
        <v>1902</v>
      </c>
      <c r="F285" s="121">
        <v>4.3219927400000007</v>
      </c>
      <c r="G285" s="121">
        <v>2.6456604449999999</v>
      </c>
      <c r="H285" s="122">
        <f t="shared" si="10"/>
        <v>0.63361581346089979</v>
      </c>
      <c r="I285" s="100">
        <f t="shared" si="11"/>
        <v>4.0194520312704807E-4</v>
      </c>
      <c r="J285" s="101">
        <v>29.524761250000001</v>
      </c>
      <c r="K285" s="101">
        <v>44.597217391299999</v>
      </c>
    </row>
    <row r="286" spans="1:11" x14ac:dyDescent="0.2">
      <c r="A286" s="99" t="s">
        <v>1153</v>
      </c>
      <c r="B286" s="99" t="s">
        <v>1145</v>
      </c>
      <c r="C286" s="99" t="s">
        <v>1575</v>
      </c>
      <c r="D286" s="99" t="s">
        <v>406</v>
      </c>
      <c r="E286" s="99" t="s">
        <v>1902</v>
      </c>
      <c r="F286" s="121">
        <v>4.2525267659999999</v>
      </c>
      <c r="G286" s="121">
        <v>2.1375160630000001</v>
      </c>
      <c r="H286" s="122">
        <f t="shared" si="10"/>
        <v>0.98947125573016081</v>
      </c>
      <c r="I286" s="100">
        <f t="shared" si="11"/>
        <v>3.9548486950097896E-4</v>
      </c>
      <c r="J286" s="101">
        <v>11.139055089250299</v>
      </c>
      <c r="K286" s="101">
        <v>31.431000000000001</v>
      </c>
    </row>
    <row r="287" spans="1:11" x14ac:dyDescent="0.2">
      <c r="A287" s="99" t="s">
        <v>670</v>
      </c>
      <c r="B287" s="99" t="s">
        <v>671</v>
      </c>
      <c r="C287" s="99" t="s">
        <v>1204</v>
      </c>
      <c r="D287" s="99" t="s">
        <v>406</v>
      </c>
      <c r="E287" s="99" t="s">
        <v>1902</v>
      </c>
      <c r="F287" s="121">
        <v>4.1970512070000003</v>
      </c>
      <c r="G287" s="121">
        <v>1.9131539420000001</v>
      </c>
      <c r="H287" s="122">
        <f t="shared" si="10"/>
        <v>1.1937864564167939</v>
      </c>
      <c r="I287" s="100">
        <f t="shared" si="11"/>
        <v>3.9032564407598641E-4</v>
      </c>
      <c r="J287" s="101">
        <v>50.081078406115957</v>
      </c>
      <c r="K287" s="101">
        <v>39.445478260900003</v>
      </c>
    </row>
    <row r="288" spans="1:11" x14ac:dyDescent="0.2">
      <c r="A288" s="99" t="s">
        <v>245</v>
      </c>
      <c r="B288" s="99" t="s">
        <v>35</v>
      </c>
      <c r="C288" s="99" t="s">
        <v>1590</v>
      </c>
      <c r="D288" s="99" t="s">
        <v>1474</v>
      </c>
      <c r="E288" s="99" t="s">
        <v>408</v>
      </c>
      <c r="F288" s="121">
        <v>4.0928457729999996</v>
      </c>
      <c r="G288" s="121">
        <v>5.0818751749999995</v>
      </c>
      <c r="H288" s="122">
        <f t="shared" si="10"/>
        <v>-0.19461898766531593</v>
      </c>
      <c r="I288" s="100">
        <f t="shared" si="11"/>
        <v>3.8063454164806502E-4</v>
      </c>
      <c r="J288" s="101">
        <v>1251.91930372</v>
      </c>
      <c r="K288" s="101">
        <v>28.916565217399999</v>
      </c>
    </row>
    <row r="289" spans="1:11" x14ac:dyDescent="0.2">
      <c r="A289" s="99" t="s">
        <v>944</v>
      </c>
      <c r="B289" s="99" t="s">
        <v>1082</v>
      </c>
      <c r="C289" s="99" t="s">
        <v>1578</v>
      </c>
      <c r="D289" s="99" t="s">
        <v>406</v>
      </c>
      <c r="E289" s="99" t="s">
        <v>408</v>
      </c>
      <c r="F289" s="121">
        <v>4.0403198300000005</v>
      </c>
      <c r="G289" s="121">
        <v>6.0749695279999996</v>
      </c>
      <c r="H289" s="122">
        <f t="shared" si="10"/>
        <v>-0.33492344095260773</v>
      </c>
      <c r="I289" s="100">
        <f t="shared" si="11"/>
        <v>3.7574963042802113E-4</v>
      </c>
      <c r="J289" s="101">
        <v>67.171844440000001</v>
      </c>
      <c r="K289" s="101">
        <v>21.176956521699999</v>
      </c>
    </row>
    <row r="290" spans="1:11" x14ac:dyDescent="0.2">
      <c r="A290" s="99" t="s">
        <v>535</v>
      </c>
      <c r="B290" s="99" t="s">
        <v>536</v>
      </c>
      <c r="C290" s="99" t="s">
        <v>1572</v>
      </c>
      <c r="D290" s="99" t="s">
        <v>406</v>
      </c>
      <c r="E290" s="99" t="s">
        <v>1902</v>
      </c>
      <c r="F290" s="121">
        <v>4.03204297</v>
      </c>
      <c r="G290" s="121">
        <v>0.106636175</v>
      </c>
      <c r="H290" s="122">
        <f t="shared" si="10"/>
        <v>36.81121153304683</v>
      </c>
      <c r="I290" s="100">
        <f t="shared" si="11"/>
        <v>3.7497988268106995E-4</v>
      </c>
      <c r="J290" s="101">
        <v>20.951188239999997</v>
      </c>
      <c r="K290" s="101">
        <v>14.5715217391</v>
      </c>
    </row>
    <row r="291" spans="1:11" x14ac:dyDescent="0.2">
      <c r="A291" s="99" t="s">
        <v>468</v>
      </c>
      <c r="B291" s="99" t="s">
        <v>469</v>
      </c>
      <c r="C291" s="99" t="s">
        <v>1575</v>
      </c>
      <c r="D291" s="99" t="s">
        <v>407</v>
      </c>
      <c r="E291" s="99" t="s">
        <v>408</v>
      </c>
      <c r="F291" s="121">
        <v>4.0214846099999999</v>
      </c>
      <c r="G291" s="121">
        <v>5.0283044400000003</v>
      </c>
      <c r="H291" s="122">
        <f t="shared" si="10"/>
        <v>-0.20023048365782725</v>
      </c>
      <c r="I291" s="100">
        <f t="shared" si="11"/>
        <v>3.7399795549835827E-4</v>
      </c>
      <c r="J291" s="101">
        <v>4.7232737534974421</v>
      </c>
      <c r="K291" s="101">
        <v>21.399782608700001</v>
      </c>
    </row>
    <row r="292" spans="1:11" x14ac:dyDescent="0.2">
      <c r="A292" s="99" t="s">
        <v>687</v>
      </c>
      <c r="B292" s="99" t="s">
        <v>688</v>
      </c>
      <c r="C292" s="99" t="s">
        <v>1204</v>
      </c>
      <c r="D292" s="99" t="s">
        <v>406</v>
      </c>
      <c r="E292" s="99" t="s">
        <v>408</v>
      </c>
      <c r="F292" s="121">
        <v>4.0065134989999995</v>
      </c>
      <c r="G292" s="121">
        <v>8.3049711730000002</v>
      </c>
      <c r="H292" s="122">
        <f t="shared" si="10"/>
        <v>-0.51757647130366513</v>
      </c>
      <c r="I292" s="100">
        <f t="shared" si="11"/>
        <v>3.7260564259689494E-4</v>
      </c>
      <c r="J292" s="101">
        <v>347.74352486834402</v>
      </c>
      <c r="K292" s="101">
        <v>10.1943913043</v>
      </c>
    </row>
    <row r="293" spans="1:11" x14ac:dyDescent="0.2">
      <c r="A293" s="99" t="s">
        <v>2138</v>
      </c>
      <c r="B293" s="99" t="s">
        <v>1823</v>
      </c>
      <c r="C293" s="99" t="s">
        <v>1571</v>
      </c>
      <c r="D293" s="99" t="s">
        <v>406</v>
      </c>
      <c r="E293" s="99" t="s">
        <v>1902</v>
      </c>
      <c r="F293" s="121">
        <v>4.0002725899999998</v>
      </c>
      <c r="G293" s="121">
        <v>1.1290746999999999</v>
      </c>
      <c r="H293" s="122">
        <f t="shared" si="10"/>
        <v>2.5429653945837245</v>
      </c>
      <c r="I293" s="100">
        <f t="shared" si="11"/>
        <v>3.7202523823561825E-4</v>
      </c>
      <c r="J293" s="101">
        <v>115.45451487999999</v>
      </c>
      <c r="K293" s="101">
        <v>22.892913043499998</v>
      </c>
    </row>
    <row r="294" spans="1:11" x14ac:dyDescent="0.2">
      <c r="A294" s="99" t="s">
        <v>735</v>
      </c>
      <c r="B294" s="99" t="s">
        <v>736</v>
      </c>
      <c r="C294" s="99" t="s">
        <v>1801</v>
      </c>
      <c r="D294" s="99" t="s">
        <v>407</v>
      </c>
      <c r="E294" s="99" t="s">
        <v>408</v>
      </c>
      <c r="F294" s="121">
        <v>3.9911928199999998</v>
      </c>
      <c r="G294" s="121">
        <v>0.96482843000000007</v>
      </c>
      <c r="H294" s="122">
        <f t="shared" si="10"/>
        <v>3.136686581675459</v>
      </c>
      <c r="I294" s="100">
        <f t="shared" si="11"/>
        <v>3.711808198812744E-4</v>
      </c>
      <c r="J294" s="101">
        <v>145.86023127335076</v>
      </c>
      <c r="K294" s="101">
        <v>39.124086956500001</v>
      </c>
    </row>
    <row r="295" spans="1:11" x14ac:dyDescent="0.2">
      <c r="A295" s="99" t="s">
        <v>927</v>
      </c>
      <c r="B295" s="99" t="s">
        <v>1134</v>
      </c>
      <c r="C295" s="99" t="s">
        <v>1577</v>
      </c>
      <c r="D295" s="99" t="s">
        <v>407</v>
      </c>
      <c r="E295" s="99" t="s">
        <v>408</v>
      </c>
      <c r="F295" s="121">
        <v>3.9879645899999998</v>
      </c>
      <c r="G295" s="121">
        <v>7.6540912300000006</v>
      </c>
      <c r="H295" s="122">
        <f t="shared" si="10"/>
        <v>-0.47897608348731435</v>
      </c>
      <c r="I295" s="100">
        <f t="shared" si="11"/>
        <v>3.7088059458217064E-4</v>
      </c>
      <c r="J295" s="101">
        <v>205.82400000000001</v>
      </c>
      <c r="K295" s="101">
        <v>31.9637391304</v>
      </c>
    </row>
    <row r="296" spans="1:11" x14ac:dyDescent="0.2">
      <c r="A296" s="99" t="s">
        <v>1669</v>
      </c>
      <c r="B296" s="99" t="s">
        <v>815</v>
      </c>
      <c r="C296" s="99" t="s">
        <v>1577</v>
      </c>
      <c r="D296" s="99" t="s">
        <v>407</v>
      </c>
      <c r="E296" s="99" t="s">
        <v>408</v>
      </c>
      <c r="F296" s="121">
        <v>3.9842446300000001</v>
      </c>
      <c r="G296" s="121">
        <v>11.151749167</v>
      </c>
      <c r="H296" s="122">
        <f t="shared" si="10"/>
        <v>-0.64272469095789164</v>
      </c>
      <c r="I296" s="100">
        <f t="shared" si="11"/>
        <v>3.7053463840691235E-4</v>
      </c>
      <c r="J296" s="101">
        <v>30.024000000000001</v>
      </c>
      <c r="K296" s="101">
        <v>26.878434782599999</v>
      </c>
    </row>
    <row r="297" spans="1:11" x14ac:dyDescent="0.2">
      <c r="A297" s="99" t="s">
        <v>2157</v>
      </c>
      <c r="B297" s="99" t="s">
        <v>882</v>
      </c>
      <c r="C297" s="99" t="s">
        <v>1572</v>
      </c>
      <c r="D297" s="99" t="s">
        <v>406</v>
      </c>
      <c r="E297" s="99" t="s">
        <v>1902</v>
      </c>
      <c r="F297" s="121">
        <v>3.98157702</v>
      </c>
      <c r="G297" s="121">
        <v>8.8353985500000007</v>
      </c>
      <c r="H297" s="122">
        <f t="shared" si="10"/>
        <v>-0.54936079029507967</v>
      </c>
      <c r="I297" s="100">
        <f t="shared" si="11"/>
        <v>3.7028655075202336E-4</v>
      </c>
      <c r="J297" s="101">
        <v>47.956594150000001</v>
      </c>
      <c r="K297" s="101">
        <v>21.919347826100001</v>
      </c>
    </row>
    <row r="298" spans="1:11" x14ac:dyDescent="0.2">
      <c r="A298" s="99" t="s">
        <v>2108</v>
      </c>
      <c r="B298" s="99" t="s">
        <v>354</v>
      </c>
      <c r="C298" s="99" t="s">
        <v>1204</v>
      </c>
      <c r="D298" s="99" t="s">
        <v>406</v>
      </c>
      <c r="E298" s="99" t="s">
        <v>408</v>
      </c>
      <c r="F298" s="121">
        <v>3.9208424900000001</v>
      </c>
      <c r="G298" s="121">
        <v>1.2829508600000001</v>
      </c>
      <c r="H298" s="122">
        <f t="shared" si="10"/>
        <v>2.0561127571168232</v>
      </c>
      <c r="I298" s="100">
        <f t="shared" si="11"/>
        <v>3.6463824117210591E-4</v>
      </c>
      <c r="J298" s="101">
        <v>165.95939926930001</v>
      </c>
      <c r="K298" s="101">
        <v>5.0517391303999997</v>
      </c>
    </row>
    <row r="299" spans="1:11" x14ac:dyDescent="0.2">
      <c r="A299" s="99" t="s">
        <v>783</v>
      </c>
      <c r="B299" s="99" t="s">
        <v>256</v>
      </c>
      <c r="C299" s="99" t="s">
        <v>1204</v>
      </c>
      <c r="D299" s="99" t="s">
        <v>406</v>
      </c>
      <c r="E299" s="99" t="s">
        <v>1902</v>
      </c>
      <c r="F299" s="121">
        <v>3.9198862499999998</v>
      </c>
      <c r="G299" s="121">
        <v>1.8761061200000002</v>
      </c>
      <c r="H299" s="122">
        <f t="shared" si="10"/>
        <v>1.0893734145486396</v>
      </c>
      <c r="I299" s="100">
        <f t="shared" si="11"/>
        <v>3.645493108790304E-4</v>
      </c>
      <c r="J299" s="101">
        <v>107.00777138240001</v>
      </c>
      <c r="K299" s="101">
        <v>30.0230434783</v>
      </c>
    </row>
    <row r="300" spans="1:11" x14ac:dyDescent="0.2">
      <c r="A300" s="99" t="s">
        <v>2009</v>
      </c>
      <c r="B300" s="99" t="s">
        <v>384</v>
      </c>
      <c r="C300" s="99" t="s">
        <v>1571</v>
      </c>
      <c r="D300" s="99" t="s">
        <v>406</v>
      </c>
      <c r="E300" s="99" t="s">
        <v>1902</v>
      </c>
      <c r="F300" s="121">
        <v>3.8615385</v>
      </c>
      <c r="G300" s="121">
        <v>1.2003900000000001</v>
      </c>
      <c r="H300" s="122">
        <f t="shared" si="10"/>
        <v>2.2169032564416562</v>
      </c>
      <c r="I300" s="100">
        <f t="shared" si="11"/>
        <v>3.5912297177190917E-4</v>
      </c>
      <c r="J300" s="101">
        <v>23.782206800000001</v>
      </c>
      <c r="K300" s="101">
        <v>18.791652173900001</v>
      </c>
    </row>
    <row r="301" spans="1:11" x14ac:dyDescent="0.2">
      <c r="A301" s="99" t="s">
        <v>1764</v>
      </c>
      <c r="B301" s="99" t="s">
        <v>1765</v>
      </c>
      <c r="C301" s="99" t="s">
        <v>1204</v>
      </c>
      <c r="D301" s="99" t="s">
        <v>406</v>
      </c>
      <c r="E301" s="99" t="s">
        <v>1902</v>
      </c>
      <c r="F301" s="121">
        <v>3.8346006479999999</v>
      </c>
      <c r="G301" s="121">
        <v>2.0717085600000003</v>
      </c>
      <c r="H301" s="122">
        <f t="shared" si="10"/>
        <v>0.85093633440410144</v>
      </c>
      <c r="I301" s="100">
        <f t="shared" si="11"/>
        <v>3.5661775229438953E-4</v>
      </c>
      <c r="J301" s="101">
        <v>25.840766785539998</v>
      </c>
      <c r="K301" s="101">
        <v>43.964652173899999</v>
      </c>
    </row>
    <row r="302" spans="1:11" x14ac:dyDescent="0.2">
      <c r="A302" s="99" t="s">
        <v>998</v>
      </c>
      <c r="B302" s="99" t="s">
        <v>999</v>
      </c>
      <c r="C302" s="99" t="s">
        <v>1577</v>
      </c>
      <c r="D302" s="99" t="s">
        <v>407</v>
      </c>
      <c r="E302" s="99" t="s">
        <v>408</v>
      </c>
      <c r="F302" s="121">
        <v>3.8298889649999999</v>
      </c>
      <c r="G302" s="121">
        <v>7.9042275379999998</v>
      </c>
      <c r="H302" s="122">
        <f t="shared" si="10"/>
        <v>-0.51546321932312766</v>
      </c>
      <c r="I302" s="100">
        <f t="shared" si="11"/>
        <v>3.5617956590805488E-4</v>
      </c>
      <c r="J302" s="101">
        <v>114.35850000000001</v>
      </c>
      <c r="K302" s="101">
        <v>26.078739130399999</v>
      </c>
    </row>
    <row r="303" spans="1:11" x14ac:dyDescent="0.2">
      <c r="A303" s="99" t="s">
        <v>1045</v>
      </c>
      <c r="B303" s="99" t="s">
        <v>1046</v>
      </c>
      <c r="C303" s="99" t="s">
        <v>1572</v>
      </c>
      <c r="D303" s="99" t="s">
        <v>406</v>
      </c>
      <c r="E303" s="99" t="s">
        <v>1902</v>
      </c>
      <c r="F303" s="121">
        <v>3.7652867310000002</v>
      </c>
      <c r="G303" s="121">
        <v>3.9402087269999999</v>
      </c>
      <c r="H303" s="122">
        <f t="shared" si="10"/>
        <v>-4.43940938461862E-2</v>
      </c>
      <c r="I303" s="100">
        <f t="shared" si="11"/>
        <v>3.5017155996503911E-4</v>
      </c>
      <c r="J303" s="101">
        <v>17.340507280000001</v>
      </c>
      <c r="K303" s="101">
        <v>29.040782608699999</v>
      </c>
    </row>
    <row r="304" spans="1:11" x14ac:dyDescent="0.2">
      <c r="A304" s="99" t="s">
        <v>1433</v>
      </c>
      <c r="B304" s="99" t="s">
        <v>1434</v>
      </c>
      <c r="C304" s="99" t="s">
        <v>1573</v>
      </c>
      <c r="D304" s="99" t="s">
        <v>406</v>
      </c>
      <c r="E304" s="99" t="s">
        <v>1902</v>
      </c>
      <c r="F304" s="121">
        <v>3.7515359199999998</v>
      </c>
      <c r="G304" s="121">
        <v>15.75544535</v>
      </c>
      <c r="H304" s="122">
        <f t="shared" si="10"/>
        <v>-0.76188956664433483</v>
      </c>
      <c r="I304" s="100">
        <f t="shared" si="11"/>
        <v>3.4889273492921623E-4</v>
      </c>
      <c r="J304" s="101">
        <v>599.11839674999999</v>
      </c>
      <c r="K304" s="101">
        <v>47.4216956522</v>
      </c>
    </row>
    <row r="305" spans="1:11" x14ac:dyDescent="0.2">
      <c r="A305" s="99" t="s">
        <v>2117</v>
      </c>
      <c r="B305" s="99" t="s">
        <v>259</v>
      </c>
      <c r="C305" s="99" t="s">
        <v>1204</v>
      </c>
      <c r="D305" s="99" t="s">
        <v>406</v>
      </c>
      <c r="E305" s="99" t="s">
        <v>1902</v>
      </c>
      <c r="F305" s="121">
        <v>3.6942728599999999</v>
      </c>
      <c r="G305" s="121">
        <v>9.1399695600000008</v>
      </c>
      <c r="H305" s="122">
        <f t="shared" si="10"/>
        <v>-0.5958112512576027</v>
      </c>
      <c r="I305" s="100">
        <f t="shared" si="11"/>
        <v>3.4356727196155367E-4</v>
      </c>
      <c r="J305" s="101">
        <v>29.740769949600001</v>
      </c>
      <c r="K305" s="101">
        <v>28.754434782600001</v>
      </c>
    </row>
    <row r="306" spans="1:11" x14ac:dyDescent="0.2">
      <c r="A306" s="99" t="s">
        <v>489</v>
      </c>
      <c r="B306" s="99" t="s">
        <v>828</v>
      </c>
      <c r="C306" s="99" t="s">
        <v>1572</v>
      </c>
      <c r="D306" s="99" t="s">
        <v>406</v>
      </c>
      <c r="E306" s="99" t="s">
        <v>1902</v>
      </c>
      <c r="F306" s="121">
        <v>3.6760016250000001</v>
      </c>
      <c r="G306" s="121">
        <v>1.8927105660000001</v>
      </c>
      <c r="H306" s="122">
        <f t="shared" si="10"/>
        <v>0.94218899129873601</v>
      </c>
      <c r="I306" s="100">
        <f t="shared" si="11"/>
        <v>3.4186804762101098E-4</v>
      </c>
      <c r="J306" s="101">
        <v>40.465560119999999</v>
      </c>
      <c r="K306" s="101">
        <v>28.675782608700001</v>
      </c>
    </row>
    <row r="307" spans="1:11" x14ac:dyDescent="0.2">
      <c r="A307" s="99" t="s">
        <v>1200</v>
      </c>
      <c r="B307" s="99" t="s">
        <v>816</v>
      </c>
      <c r="C307" s="99" t="s">
        <v>1577</v>
      </c>
      <c r="D307" s="99" t="s">
        <v>407</v>
      </c>
      <c r="E307" s="99" t="s">
        <v>408</v>
      </c>
      <c r="F307" s="121">
        <v>3.673702005</v>
      </c>
      <c r="G307" s="121">
        <v>2.560025134</v>
      </c>
      <c r="H307" s="122">
        <f t="shared" si="10"/>
        <v>0.43502575666509058</v>
      </c>
      <c r="I307" s="100">
        <f t="shared" si="11"/>
        <v>3.4165418302576061E-4</v>
      </c>
      <c r="J307" s="101">
        <v>54.779499999999999</v>
      </c>
      <c r="K307" s="101">
        <v>46.5053478261</v>
      </c>
    </row>
    <row r="308" spans="1:11" x14ac:dyDescent="0.2">
      <c r="A308" s="99" t="s">
        <v>1482</v>
      </c>
      <c r="B308" s="99" t="s">
        <v>1483</v>
      </c>
      <c r="C308" s="99" t="s">
        <v>305</v>
      </c>
      <c r="D308" s="99" t="s">
        <v>1474</v>
      </c>
      <c r="E308" s="99" t="s">
        <v>408</v>
      </c>
      <c r="F308" s="121">
        <v>3.6475111949999999</v>
      </c>
      <c r="G308" s="121">
        <v>7.5075849049999999</v>
      </c>
      <c r="H308" s="122">
        <f t="shared" si="10"/>
        <v>-0.51415651755456238</v>
      </c>
      <c r="I308" s="100">
        <f t="shared" si="11"/>
        <v>3.3921843843320675E-4</v>
      </c>
      <c r="J308" s="101">
        <v>267.72304360000004</v>
      </c>
      <c r="K308" s="101">
        <v>62.765391304300003</v>
      </c>
    </row>
    <row r="309" spans="1:11" x14ac:dyDescent="0.2">
      <c r="A309" s="99" t="s">
        <v>1683</v>
      </c>
      <c r="B309" s="99" t="s">
        <v>703</v>
      </c>
      <c r="C309" s="99" t="s">
        <v>1577</v>
      </c>
      <c r="D309" s="99" t="s">
        <v>407</v>
      </c>
      <c r="E309" s="99" t="s">
        <v>408</v>
      </c>
      <c r="F309" s="121">
        <v>3.6424921490000002</v>
      </c>
      <c r="G309" s="121">
        <v>1.6115138899999999</v>
      </c>
      <c r="H309" s="122">
        <f t="shared" si="10"/>
        <v>1.2602921213418772</v>
      </c>
      <c r="I309" s="100">
        <f t="shared" si="11"/>
        <v>3.3875166729652645E-4</v>
      </c>
      <c r="J309" s="101">
        <v>67.139799999999994</v>
      </c>
      <c r="K309" s="101">
        <v>25.0094782609</v>
      </c>
    </row>
    <row r="310" spans="1:11" x14ac:dyDescent="0.2">
      <c r="A310" s="99" t="s">
        <v>494</v>
      </c>
      <c r="B310" s="99" t="s">
        <v>864</v>
      </c>
      <c r="C310" s="99" t="s">
        <v>1572</v>
      </c>
      <c r="D310" s="99" t="s">
        <v>406</v>
      </c>
      <c r="E310" s="99" t="s">
        <v>1902</v>
      </c>
      <c r="F310" s="121">
        <v>3.6320899259999999</v>
      </c>
      <c r="G310" s="121">
        <v>2.776388131</v>
      </c>
      <c r="H310" s="122">
        <f t="shared" si="10"/>
        <v>0.30820683370800639</v>
      </c>
      <c r="I310" s="100">
        <f t="shared" si="11"/>
        <v>3.3778426085041846E-4</v>
      </c>
      <c r="J310" s="101">
        <v>65.122090180000001</v>
      </c>
      <c r="K310" s="101">
        <v>25.012</v>
      </c>
    </row>
    <row r="311" spans="1:11" x14ac:dyDescent="0.2">
      <c r="A311" s="99" t="s">
        <v>2018</v>
      </c>
      <c r="B311" s="99" t="s">
        <v>130</v>
      </c>
      <c r="C311" s="99" t="s">
        <v>1571</v>
      </c>
      <c r="D311" s="99" t="s">
        <v>406</v>
      </c>
      <c r="E311" s="99" t="s">
        <v>1902</v>
      </c>
      <c r="F311" s="121">
        <v>3.619542005</v>
      </c>
      <c r="G311" s="121">
        <v>8.0037369399999996</v>
      </c>
      <c r="H311" s="122">
        <f t="shared" si="10"/>
        <v>-0.54776849462521193</v>
      </c>
      <c r="I311" s="100">
        <f t="shared" si="11"/>
        <v>3.3661730455072621E-4</v>
      </c>
      <c r="J311" s="101">
        <v>146.03106969000001</v>
      </c>
      <c r="K311" s="101">
        <v>21.996347826099999</v>
      </c>
    </row>
    <row r="312" spans="1:11" x14ac:dyDescent="0.2">
      <c r="A312" s="99" t="s">
        <v>922</v>
      </c>
      <c r="B312" s="99" t="s">
        <v>741</v>
      </c>
      <c r="C312" s="99" t="s">
        <v>1577</v>
      </c>
      <c r="D312" s="99" t="s">
        <v>1474</v>
      </c>
      <c r="E312" s="99" t="s">
        <v>408</v>
      </c>
      <c r="F312" s="121">
        <v>3.5970688059999998</v>
      </c>
      <c r="G312" s="121">
        <v>1.06099751</v>
      </c>
      <c r="H312" s="122">
        <f t="shared" si="10"/>
        <v>2.3902707330576107</v>
      </c>
      <c r="I312" s="100">
        <f t="shared" si="11"/>
        <v>3.3452729767649678E-4</v>
      </c>
      <c r="J312" s="101">
        <v>124.2339412</v>
      </c>
      <c r="K312" s="101">
        <v>18.871652173899999</v>
      </c>
    </row>
    <row r="313" spans="1:11" x14ac:dyDescent="0.2">
      <c r="A313" s="99" t="s">
        <v>1670</v>
      </c>
      <c r="B313" s="99" t="s">
        <v>817</v>
      </c>
      <c r="C313" s="99" t="s">
        <v>1577</v>
      </c>
      <c r="D313" s="99" t="s">
        <v>407</v>
      </c>
      <c r="E313" s="99" t="s">
        <v>408</v>
      </c>
      <c r="F313" s="121">
        <v>3.5464907710000002</v>
      </c>
      <c r="G313" s="121">
        <v>2.4900495710000001</v>
      </c>
      <c r="H313" s="122">
        <f t="shared" si="10"/>
        <v>0.42426512801338934</v>
      </c>
      <c r="I313" s="100">
        <f t="shared" si="11"/>
        <v>3.2982354184560623E-4</v>
      </c>
      <c r="J313" s="101">
        <v>10.843999999999999</v>
      </c>
      <c r="K313" s="101">
        <v>33.903652173899999</v>
      </c>
    </row>
    <row r="314" spans="1:11" x14ac:dyDescent="0.2">
      <c r="A314" s="99" t="s">
        <v>753</v>
      </c>
      <c r="B314" s="99" t="s">
        <v>754</v>
      </c>
      <c r="C314" s="99" t="s">
        <v>1577</v>
      </c>
      <c r="D314" s="99" t="s">
        <v>407</v>
      </c>
      <c r="E314" s="99" t="s">
        <v>408</v>
      </c>
      <c r="F314" s="121">
        <v>3.5401482500000001</v>
      </c>
      <c r="G314" s="121">
        <v>4.5599535800000002</v>
      </c>
      <c r="H314" s="122">
        <f t="shared" si="10"/>
        <v>-0.2236437963914536</v>
      </c>
      <c r="I314" s="100">
        <f t="shared" si="11"/>
        <v>3.2923368757119053E-4</v>
      </c>
      <c r="J314" s="101">
        <v>246.01199999999997</v>
      </c>
      <c r="K314" s="101">
        <v>38.288130434800003</v>
      </c>
    </row>
    <row r="315" spans="1:11" x14ac:dyDescent="0.2">
      <c r="A315" s="99" t="s">
        <v>2098</v>
      </c>
      <c r="B315" s="99" t="s">
        <v>433</v>
      </c>
      <c r="C315" s="99" t="s">
        <v>1204</v>
      </c>
      <c r="D315" s="99" t="s">
        <v>406</v>
      </c>
      <c r="E315" s="99" t="s">
        <v>1902</v>
      </c>
      <c r="F315" s="121">
        <v>3.5051183269999999</v>
      </c>
      <c r="G315" s="121">
        <v>1.560241317</v>
      </c>
      <c r="H315" s="122">
        <f t="shared" si="10"/>
        <v>1.2465232068969749</v>
      </c>
      <c r="I315" s="100">
        <f t="shared" si="11"/>
        <v>3.2597590571851673E-4</v>
      </c>
      <c r="J315" s="101">
        <v>121.4117538564</v>
      </c>
      <c r="K315" s="101">
        <v>54.155260869599999</v>
      </c>
    </row>
    <row r="316" spans="1:11" x14ac:dyDescent="0.2">
      <c r="A316" s="99" t="s">
        <v>1000</v>
      </c>
      <c r="B316" s="99" t="s">
        <v>1001</v>
      </c>
      <c r="C316" s="99" t="s">
        <v>1577</v>
      </c>
      <c r="D316" s="99" t="s">
        <v>407</v>
      </c>
      <c r="E316" s="99" t="s">
        <v>1902</v>
      </c>
      <c r="F316" s="121">
        <v>3.502759867</v>
      </c>
      <c r="G316" s="121">
        <v>2.1710439290000001</v>
      </c>
      <c r="H316" s="122">
        <f t="shared" si="10"/>
        <v>0.61339889083377441</v>
      </c>
      <c r="I316" s="100">
        <f t="shared" si="11"/>
        <v>3.2575656900492311E-4</v>
      </c>
      <c r="J316" s="101">
        <v>65.826499999999996</v>
      </c>
      <c r="K316" s="101">
        <v>42.447695652199997</v>
      </c>
    </row>
    <row r="317" spans="1:11" x14ac:dyDescent="0.2">
      <c r="A317" s="99" t="s">
        <v>2142</v>
      </c>
      <c r="B317" s="99" t="s">
        <v>126</v>
      </c>
      <c r="C317" s="99" t="s">
        <v>1571</v>
      </c>
      <c r="D317" s="99" t="s">
        <v>406</v>
      </c>
      <c r="E317" s="99" t="s">
        <v>1902</v>
      </c>
      <c r="F317" s="121">
        <v>3.4896318270000002</v>
      </c>
      <c r="G317" s="121">
        <v>2.9409125989999998</v>
      </c>
      <c r="H317" s="122">
        <f t="shared" si="10"/>
        <v>0.18658127690927695</v>
      </c>
      <c r="I317" s="100">
        <f t="shared" si="11"/>
        <v>3.245356616545651E-4</v>
      </c>
      <c r="J317" s="101">
        <v>17.44934898</v>
      </c>
      <c r="K317" s="101">
        <v>36.4397826087</v>
      </c>
    </row>
    <row r="318" spans="1:11" x14ac:dyDescent="0.2">
      <c r="A318" s="99" t="s">
        <v>1931</v>
      </c>
      <c r="B318" s="99" t="s">
        <v>444</v>
      </c>
      <c r="C318" s="99" t="s">
        <v>1573</v>
      </c>
      <c r="D318" s="99" t="s">
        <v>406</v>
      </c>
      <c r="E318" s="99" t="s">
        <v>1902</v>
      </c>
      <c r="F318" s="121">
        <v>3.4777190499999997</v>
      </c>
      <c r="G318" s="121">
        <v>1.5543515530000001</v>
      </c>
      <c r="H318" s="122">
        <f t="shared" si="10"/>
        <v>1.2374082898349315</v>
      </c>
      <c r="I318" s="100">
        <f t="shared" si="11"/>
        <v>3.2342777372898929E-4</v>
      </c>
      <c r="J318" s="101">
        <v>227.66352391999999</v>
      </c>
      <c r="K318" s="101">
        <v>23.336869565200001</v>
      </c>
    </row>
    <row r="319" spans="1:11" x14ac:dyDescent="0.2">
      <c r="A319" s="99" t="s">
        <v>923</v>
      </c>
      <c r="B319" s="99" t="s">
        <v>1122</v>
      </c>
      <c r="C319" s="99" t="s">
        <v>1577</v>
      </c>
      <c r="D319" s="99" t="s">
        <v>407</v>
      </c>
      <c r="E319" s="99" t="s">
        <v>408</v>
      </c>
      <c r="F319" s="121">
        <v>3.4722703990000001</v>
      </c>
      <c r="G319" s="121">
        <v>1.6561033999999999</v>
      </c>
      <c r="H319" s="122">
        <f t="shared" si="10"/>
        <v>1.0966507278470656</v>
      </c>
      <c r="I319" s="100">
        <f t="shared" si="11"/>
        <v>3.2292104933940522E-4</v>
      </c>
      <c r="J319" s="101">
        <v>284.39499999999998</v>
      </c>
      <c r="K319" s="101">
        <v>37.789000000000001</v>
      </c>
    </row>
    <row r="320" spans="1:11" x14ac:dyDescent="0.2">
      <c r="A320" s="99" t="s">
        <v>2322</v>
      </c>
      <c r="B320" s="99" t="s">
        <v>2323</v>
      </c>
      <c r="C320" s="99" t="s">
        <v>1573</v>
      </c>
      <c r="D320" s="99" t="s">
        <v>406</v>
      </c>
      <c r="E320" s="99" t="s">
        <v>1902</v>
      </c>
      <c r="F320" s="121">
        <v>3.4495127499999998</v>
      </c>
      <c r="G320" s="121">
        <v>1.7264681799999999</v>
      </c>
      <c r="H320" s="122">
        <f t="shared" si="10"/>
        <v>0.99801698633101932</v>
      </c>
      <c r="I320" s="100">
        <f t="shared" si="11"/>
        <v>3.2080458862318497E-4</v>
      </c>
      <c r="J320" s="101">
        <v>245.1393216647696</v>
      </c>
      <c r="K320" s="101">
        <v>40.235173912999997</v>
      </c>
    </row>
    <row r="321" spans="1:11" x14ac:dyDescent="0.2">
      <c r="A321" s="99" t="s">
        <v>1032</v>
      </c>
      <c r="B321" s="99" t="s">
        <v>1033</v>
      </c>
      <c r="C321" s="99" t="s">
        <v>1572</v>
      </c>
      <c r="D321" s="99" t="s">
        <v>406</v>
      </c>
      <c r="E321" s="99" t="s">
        <v>1902</v>
      </c>
      <c r="F321" s="121">
        <v>3.3935511600000003</v>
      </c>
      <c r="G321" s="121">
        <v>1.064389E-2</v>
      </c>
      <c r="H321" s="122" t="str">
        <f t="shared" si="10"/>
        <v/>
      </c>
      <c r="I321" s="100">
        <f t="shared" si="11"/>
        <v>3.1560016232887742E-4</v>
      </c>
      <c r="J321" s="101">
        <v>14.95053353</v>
      </c>
      <c r="K321" s="101">
        <v>86.145391304300006</v>
      </c>
    </row>
    <row r="322" spans="1:11" x14ac:dyDescent="0.2">
      <c r="A322" s="99" t="s">
        <v>1657</v>
      </c>
      <c r="B322" s="99" t="s">
        <v>818</v>
      </c>
      <c r="C322" s="99" t="s">
        <v>1577</v>
      </c>
      <c r="D322" s="99" t="s">
        <v>407</v>
      </c>
      <c r="E322" s="99" t="s">
        <v>408</v>
      </c>
      <c r="F322" s="121">
        <v>3.3047757</v>
      </c>
      <c r="G322" s="121">
        <v>1.9739693999999999</v>
      </c>
      <c r="H322" s="122">
        <f t="shared" si="10"/>
        <v>0.67417777600807804</v>
      </c>
      <c r="I322" s="100">
        <f t="shared" si="11"/>
        <v>3.073440470484993E-4</v>
      </c>
      <c r="J322" s="101">
        <v>15.72</v>
      </c>
      <c r="K322" s="101">
        <v>32.444608695699998</v>
      </c>
    </row>
    <row r="323" spans="1:11" x14ac:dyDescent="0.2">
      <c r="A323" s="99" t="s">
        <v>1671</v>
      </c>
      <c r="B323" s="99" t="s">
        <v>820</v>
      </c>
      <c r="C323" s="99" t="s">
        <v>1577</v>
      </c>
      <c r="D323" s="99" t="s">
        <v>407</v>
      </c>
      <c r="E323" s="99" t="s">
        <v>408</v>
      </c>
      <c r="F323" s="121">
        <v>3.2978773779999999</v>
      </c>
      <c r="G323" s="121">
        <v>1.3810161999999999</v>
      </c>
      <c r="H323" s="122">
        <f t="shared" si="10"/>
        <v>1.3880077424146076</v>
      </c>
      <c r="I323" s="100">
        <f t="shared" si="11"/>
        <v>3.0670250329673307E-4</v>
      </c>
      <c r="J323" s="101">
        <v>8.9245000000000001</v>
      </c>
      <c r="K323" s="101">
        <v>44.938695652200003</v>
      </c>
    </row>
    <row r="324" spans="1:11" x14ac:dyDescent="0.2">
      <c r="A324" s="99" t="s">
        <v>2562</v>
      </c>
      <c r="B324" s="99" t="s">
        <v>2563</v>
      </c>
      <c r="C324" s="99" t="s">
        <v>1801</v>
      </c>
      <c r="D324" s="99" t="s">
        <v>406</v>
      </c>
      <c r="E324" s="99" t="s">
        <v>1902</v>
      </c>
      <c r="F324" s="121">
        <v>3.2865831069531999</v>
      </c>
      <c r="G324" s="121">
        <v>0.26230190666749104</v>
      </c>
      <c r="H324" s="122">
        <f t="shared" si="10"/>
        <v>11.529772080991624</v>
      </c>
      <c r="I324" s="100">
        <f t="shared" si="11"/>
        <v>3.0565213640738984E-4</v>
      </c>
      <c r="J324" s="101">
        <v>35.230564500114404</v>
      </c>
      <c r="K324" s="101">
        <v>49.648565217399998</v>
      </c>
    </row>
    <row r="325" spans="1:11" x14ac:dyDescent="0.2">
      <c r="A325" s="99" t="s">
        <v>2166</v>
      </c>
      <c r="B325" s="99" t="s">
        <v>1186</v>
      </c>
      <c r="C325" s="99" t="s">
        <v>1204</v>
      </c>
      <c r="D325" s="99" t="s">
        <v>406</v>
      </c>
      <c r="E325" s="99" t="s">
        <v>1902</v>
      </c>
      <c r="F325" s="121">
        <v>3.2728241499999999</v>
      </c>
      <c r="G325" s="121">
        <v>5.0359540700000007</v>
      </c>
      <c r="H325" s="122">
        <f t="shared" si="10"/>
        <v>-0.35010841947571625</v>
      </c>
      <c r="I325" s="100">
        <f t="shared" si="11"/>
        <v>3.0437255379814874E-4</v>
      </c>
      <c r="J325" s="101">
        <v>132.53319058450001</v>
      </c>
      <c r="K325" s="101">
        <v>49.285608695699999</v>
      </c>
    </row>
    <row r="326" spans="1:11" x14ac:dyDescent="0.2">
      <c r="A326" s="99" t="s">
        <v>2464</v>
      </c>
      <c r="B326" s="99" t="s">
        <v>2465</v>
      </c>
      <c r="C326" s="99" t="s">
        <v>1204</v>
      </c>
      <c r="D326" s="99" t="s">
        <v>406</v>
      </c>
      <c r="E326" s="99" t="s">
        <v>408</v>
      </c>
      <c r="F326" s="121">
        <v>3.2284511600000001</v>
      </c>
      <c r="G326" s="121">
        <v>18.493888819999999</v>
      </c>
      <c r="H326" s="122">
        <f t="shared" si="10"/>
        <v>-0.82543146055314076</v>
      </c>
      <c r="I326" s="100">
        <f t="shared" si="11"/>
        <v>3.002458669775447E-4</v>
      </c>
      <c r="J326" s="101">
        <v>32.708026975000003</v>
      </c>
      <c r="K326" s="101">
        <v>12.321130434800001</v>
      </c>
    </row>
    <row r="327" spans="1:11" x14ac:dyDescent="0.2">
      <c r="A327" s="99" t="s">
        <v>217</v>
      </c>
      <c r="B327" s="99" t="s">
        <v>363</v>
      </c>
      <c r="C327" s="99" t="s">
        <v>1590</v>
      </c>
      <c r="D327" s="99" t="s">
        <v>407</v>
      </c>
      <c r="E327" s="99" t="s">
        <v>1902</v>
      </c>
      <c r="F327" s="121">
        <v>3.2260682200000002</v>
      </c>
      <c r="G327" s="121">
        <v>4.1653234960000001</v>
      </c>
      <c r="H327" s="122">
        <f t="shared" si="10"/>
        <v>-0.22549395668835226</v>
      </c>
      <c r="I327" s="100">
        <f t="shared" si="11"/>
        <v>3.0002425362464036E-4</v>
      </c>
      <c r="J327" s="101">
        <v>36.103362159999996</v>
      </c>
      <c r="K327" s="101">
        <v>21.043913043500002</v>
      </c>
    </row>
    <row r="328" spans="1:11" x14ac:dyDescent="0.2">
      <c r="A328" s="99" t="s">
        <v>1478</v>
      </c>
      <c r="B328" s="99" t="s">
        <v>1479</v>
      </c>
      <c r="C328" s="99" t="s">
        <v>305</v>
      </c>
      <c r="D328" s="99" t="s">
        <v>1474</v>
      </c>
      <c r="E328" s="99" t="s">
        <v>1902</v>
      </c>
      <c r="F328" s="121">
        <v>3.2021755399999998</v>
      </c>
      <c r="G328" s="121">
        <v>3.33022486</v>
      </c>
      <c r="H328" s="122">
        <f t="shared" si="10"/>
        <v>-3.8450652848708855E-2</v>
      </c>
      <c r="I328" s="100">
        <f t="shared" si="11"/>
        <v>2.9780223505737879E-4</v>
      </c>
      <c r="J328" s="101">
        <v>75.768000000000001</v>
      </c>
      <c r="K328" s="101">
        <v>83.167782608699994</v>
      </c>
    </row>
    <row r="329" spans="1:11" x14ac:dyDescent="0.2">
      <c r="A329" s="99" t="s">
        <v>1944</v>
      </c>
      <c r="B329" s="99" t="s">
        <v>437</v>
      </c>
      <c r="C329" s="99" t="s">
        <v>1573</v>
      </c>
      <c r="D329" s="99" t="s">
        <v>406</v>
      </c>
      <c r="E329" s="99" t="s">
        <v>1902</v>
      </c>
      <c r="F329" s="121">
        <v>3.2019296399999999</v>
      </c>
      <c r="G329" s="121">
        <v>1.64940168</v>
      </c>
      <c r="H329" s="122">
        <f t="shared" si="10"/>
        <v>0.9412673570212442</v>
      </c>
      <c r="I329" s="100">
        <f t="shared" si="11"/>
        <v>2.9777936636430253E-4</v>
      </c>
      <c r="J329" s="101">
        <v>16.904165969999998</v>
      </c>
      <c r="K329" s="101">
        <v>30.979608695700001</v>
      </c>
    </row>
    <row r="330" spans="1:11" x14ac:dyDescent="0.2">
      <c r="A330" s="99" t="s">
        <v>611</v>
      </c>
      <c r="B330" s="99" t="s">
        <v>612</v>
      </c>
      <c r="C330" s="99" t="s">
        <v>1590</v>
      </c>
      <c r="D330" s="99" t="s">
        <v>407</v>
      </c>
      <c r="E330" s="99" t="s">
        <v>1902</v>
      </c>
      <c r="F330" s="121">
        <v>3.19370208</v>
      </c>
      <c r="G330" s="121">
        <v>0.46035998</v>
      </c>
      <c r="H330" s="122">
        <f t="shared" si="10"/>
        <v>5.9374016394735269</v>
      </c>
      <c r="I330" s="100">
        <f t="shared" si="11"/>
        <v>2.9701420351596326E-4</v>
      </c>
      <c r="J330" s="101">
        <v>39.1464074846388</v>
      </c>
      <c r="K330" s="101">
        <v>29.0673043478</v>
      </c>
    </row>
    <row r="331" spans="1:11" x14ac:dyDescent="0.2">
      <c r="A331" s="99" t="s">
        <v>246</v>
      </c>
      <c r="B331" s="99" t="s">
        <v>168</v>
      </c>
      <c r="C331" s="99" t="s">
        <v>1590</v>
      </c>
      <c r="D331" s="99" t="s">
        <v>407</v>
      </c>
      <c r="E331" s="99" t="s">
        <v>408</v>
      </c>
      <c r="F331" s="121">
        <v>3.1753063099999999</v>
      </c>
      <c r="G331" s="121">
        <v>3.2178855580000003</v>
      </c>
      <c r="H331" s="122">
        <f t="shared" si="10"/>
        <v>-1.3232057894086324E-2</v>
      </c>
      <c r="I331" s="100">
        <f t="shared" si="11"/>
        <v>2.9530339742392701E-4</v>
      </c>
      <c r="J331" s="101">
        <v>269.74835831000001</v>
      </c>
      <c r="K331" s="101">
        <v>21.2453913043</v>
      </c>
    </row>
    <row r="332" spans="1:11" x14ac:dyDescent="0.2">
      <c r="A332" s="99" t="s">
        <v>743</v>
      </c>
      <c r="B332" s="99" t="s">
        <v>744</v>
      </c>
      <c r="C332" s="99" t="s">
        <v>1577</v>
      </c>
      <c r="D332" s="99" t="s">
        <v>1474</v>
      </c>
      <c r="E332" s="99" t="s">
        <v>1902</v>
      </c>
      <c r="F332" s="121">
        <v>3.13458529</v>
      </c>
      <c r="G332" s="121">
        <v>5.5627409500000002</v>
      </c>
      <c r="H332" s="122">
        <f t="shared" si="10"/>
        <v>-0.43650345788617029</v>
      </c>
      <c r="I332" s="100">
        <f t="shared" si="11"/>
        <v>2.9151634371049563E-4</v>
      </c>
      <c r="J332" s="101">
        <v>41.14</v>
      </c>
      <c r="K332" s="101">
        <v>30.0704782609</v>
      </c>
    </row>
    <row r="333" spans="1:11" x14ac:dyDescent="0.2">
      <c r="A333" s="99" t="s">
        <v>2566</v>
      </c>
      <c r="B333" s="99" t="s">
        <v>2567</v>
      </c>
      <c r="C333" s="99" t="s">
        <v>1801</v>
      </c>
      <c r="D333" s="99" t="s">
        <v>406</v>
      </c>
      <c r="E333" s="99" t="s">
        <v>1902</v>
      </c>
      <c r="F333" s="121">
        <v>3.0657937599999996</v>
      </c>
      <c r="G333" s="121">
        <v>2.5152054500000003</v>
      </c>
      <c r="H333" s="122">
        <f t="shared" si="10"/>
        <v>0.21890391101052975</v>
      </c>
      <c r="I333" s="100">
        <f t="shared" si="11"/>
        <v>2.8511873335743647E-4</v>
      </c>
      <c r="J333" s="101">
        <v>76.469357160000001</v>
      </c>
      <c r="K333" s="101">
        <v>55.436608695700002</v>
      </c>
    </row>
    <row r="334" spans="1:11" x14ac:dyDescent="0.2">
      <c r="A334" s="99" t="s">
        <v>1595</v>
      </c>
      <c r="B334" s="99" t="s">
        <v>1596</v>
      </c>
      <c r="C334" s="99" t="s">
        <v>1204</v>
      </c>
      <c r="D334" s="99" t="s">
        <v>406</v>
      </c>
      <c r="E334" s="99" t="s">
        <v>1902</v>
      </c>
      <c r="F334" s="121">
        <v>3.02357985</v>
      </c>
      <c r="G334" s="121">
        <v>1.2236211799999999</v>
      </c>
      <c r="H334" s="122">
        <f t="shared" si="10"/>
        <v>1.4710097368533619</v>
      </c>
      <c r="I334" s="100">
        <f t="shared" si="11"/>
        <v>2.8119284091603991E-4</v>
      </c>
      <c r="J334" s="101">
        <v>20.563249659</v>
      </c>
      <c r="K334" s="101">
        <v>63.447608695699998</v>
      </c>
    </row>
    <row r="335" spans="1:11" x14ac:dyDescent="0.2">
      <c r="A335" s="99" t="s">
        <v>2096</v>
      </c>
      <c r="B335" s="99" t="s">
        <v>177</v>
      </c>
      <c r="C335" s="99" t="s">
        <v>1204</v>
      </c>
      <c r="D335" s="99" t="s">
        <v>406</v>
      </c>
      <c r="E335" s="99" t="s">
        <v>1902</v>
      </c>
      <c r="F335" s="121">
        <v>3.0213361760000002</v>
      </c>
      <c r="G335" s="121">
        <v>2.1577101839999999</v>
      </c>
      <c r="H335" s="122">
        <f t="shared" si="10"/>
        <v>0.40025115439692449</v>
      </c>
      <c r="I335" s="100">
        <f t="shared" si="11"/>
        <v>2.809841792972143E-4</v>
      </c>
      <c r="J335" s="101">
        <v>36.599592527999995</v>
      </c>
      <c r="K335" s="101">
        <v>11.457000000000001</v>
      </c>
    </row>
    <row r="336" spans="1:11" x14ac:dyDescent="0.2">
      <c r="A336" s="99" t="s">
        <v>2094</v>
      </c>
      <c r="B336" s="99" t="s">
        <v>175</v>
      </c>
      <c r="C336" s="99" t="s">
        <v>1204</v>
      </c>
      <c r="D336" s="99" t="s">
        <v>406</v>
      </c>
      <c r="E336" s="99" t="s">
        <v>1902</v>
      </c>
      <c r="F336" s="121">
        <v>3.0184632999999996</v>
      </c>
      <c r="G336" s="121">
        <v>0.16848139000000001</v>
      </c>
      <c r="H336" s="122">
        <f t="shared" si="10"/>
        <v>16.915707485556709</v>
      </c>
      <c r="I336" s="100">
        <f t="shared" si="11"/>
        <v>2.8071700191010493E-4</v>
      </c>
      <c r="J336" s="101">
        <v>7.6041934011999999</v>
      </c>
      <c r="K336" s="101">
        <v>11.7293913043</v>
      </c>
    </row>
    <row r="337" spans="1:11" x14ac:dyDescent="0.2">
      <c r="A337" s="99" t="s">
        <v>913</v>
      </c>
      <c r="B337" s="99" t="s">
        <v>102</v>
      </c>
      <c r="C337" s="99" t="s">
        <v>1575</v>
      </c>
      <c r="D337" s="99" t="s">
        <v>407</v>
      </c>
      <c r="E337" s="99" t="s">
        <v>408</v>
      </c>
      <c r="F337" s="121">
        <v>2.9437212100000001</v>
      </c>
      <c r="G337" s="121">
        <v>2.3624350000000001</v>
      </c>
      <c r="H337" s="122">
        <f t="shared" si="10"/>
        <v>0.2460538427512291</v>
      </c>
      <c r="I337" s="100">
        <f t="shared" si="11"/>
        <v>2.7376598964459379E-4</v>
      </c>
      <c r="J337" s="101">
        <v>289.94274723000001</v>
      </c>
      <c r="K337" s="101">
        <v>4.0682608696000004</v>
      </c>
    </row>
    <row r="338" spans="1:11" x14ac:dyDescent="0.2">
      <c r="A338" s="99" t="s">
        <v>65</v>
      </c>
      <c r="B338" s="99" t="s">
        <v>76</v>
      </c>
      <c r="C338" s="99" t="s">
        <v>1575</v>
      </c>
      <c r="D338" s="99" t="s">
        <v>407</v>
      </c>
      <c r="E338" s="99" t="s">
        <v>408</v>
      </c>
      <c r="F338" s="121">
        <v>2.90814694</v>
      </c>
      <c r="G338" s="121">
        <v>1.1774691049999999</v>
      </c>
      <c r="H338" s="122">
        <f t="shared" si="10"/>
        <v>1.4698286584767759</v>
      </c>
      <c r="I338" s="100">
        <f t="shared" si="11"/>
        <v>2.7045758353624704E-4</v>
      </c>
      <c r="J338" s="101">
        <v>41.842309369999995</v>
      </c>
      <c r="K338" s="101">
        <v>16.979304347799999</v>
      </c>
    </row>
    <row r="339" spans="1:11" x14ac:dyDescent="0.2">
      <c r="A339" s="99" t="s">
        <v>92</v>
      </c>
      <c r="B339" s="99" t="s">
        <v>93</v>
      </c>
      <c r="C339" s="99" t="s">
        <v>1575</v>
      </c>
      <c r="D339" s="99" t="s">
        <v>407</v>
      </c>
      <c r="E339" s="99" t="s">
        <v>408</v>
      </c>
      <c r="F339" s="121">
        <v>2.9061242279999999</v>
      </c>
      <c r="G339" s="121">
        <v>2.1028214100000002</v>
      </c>
      <c r="H339" s="122">
        <f t="shared" si="10"/>
        <v>0.3820119075161974</v>
      </c>
      <c r="I339" s="100">
        <f t="shared" si="11"/>
        <v>2.7026947137719987E-4</v>
      </c>
      <c r="J339" s="101">
        <v>9.5833124500555495</v>
      </c>
      <c r="K339" s="101">
        <v>27.4363043478</v>
      </c>
    </row>
    <row r="340" spans="1:11" x14ac:dyDescent="0.2">
      <c r="A340" s="99" t="s">
        <v>1686</v>
      </c>
      <c r="B340" s="99" t="s">
        <v>1741</v>
      </c>
      <c r="C340" s="99" t="s">
        <v>1577</v>
      </c>
      <c r="D340" s="99" t="s">
        <v>407</v>
      </c>
      <c r="E340" s="99" t="s">
        <v>408</v>
      </c>
      <c r="F340" s="121">
        <v>2.86086018</v>
      </c>
      <c r="G340" s="121">
        <v>3.73576379</v>
      </c>
      <c r="H340" s="122">
        <f t="shared" si="10"/>
        <v>-0.23419671563335109</v>
      </c>
      <c r="I340" s="100">
        <f t="shared" si="11"/>
        <v>2.6605991618768504E-4</v>
      </c>
      <c r="J340" s="101">
        <v>66.457800000000006</v>
      </c>
      <c r="K340" s="101">
        <v>22.025043478299999</v>
      </c>
    </row>
    <row r="341" spans="1:11" x14ac:dyDescent="0.2">
      <c r="A341" s="99" t="s">
        <v>1155</v>
      </c>
      <c r="B341" s="99" t="s">
        <v>1149</v>
      </c>
      <c r="C341" s="99" t="s">
        <v>1572</v>
      </c>
      <c r="D341" s="99" t="s">
        <v>406</v>
      </c>
      <c r="E341" s="99" t="s">
        <v>1902</v>
      </c>
      <c r="F341" s="121">
        <v>2.8010529100000001</v>
      </c>
      <c r="G341" s="121">
        <v>1.0580841599999999</v>
      </c>
      <c r="H341" s="122">
        <f t="shared" si="10"/>
        <v>1.6472874426170412</v>
      </c>
      <c r="I341" s="100">
        <f t="shared" si="11"/>
        <v>2.6049784176165902E-4</v>
      </c>
      <c r="J341" s="101">
        <v>16.453708769999999</v>
      </c>
      <c r="K341" s="101">
        <v>39.829826087000001</v>
      </c>
    </row>
    <row r="342" spans="1:11" x14ac:dyDescent="0.2">
      <c r="A342" s="99" t="s">
        <v>1101</v>
      </c>
      <c r="B342" s="99" t="s">
        <v>1102</v>
      </c>
      <c r="C342" s="99" t="s">
        <v>1578</v>
      </c>
      <c r="D342" s="99" t="s">
        <v>406</v>
      </c>
      <c r="E342" s="99" t="s">
        <v>1902</v>
      </c>
      <c r="F342" s="121">
        <v>2.7939342950000001</v>
      </c>
      <c r="G342" s="121">
        <v>1.4834915549999999</v>
      </c>
      <c r="H342" s="122">
        <f t="shared" ref="H342:H405" si="12">IF(ISERROR(F342/G342-1),"",IF((F342/G342-1)&gt;10000%,"",F342/G342-1))</f>
        <v>0.88335032011692194</v>
      </c>
      <c r="I342" s="100">
        <f t="shared" ref="I342:I405" si="13">F342/$F$1013</f>
        <v>2.5983581076709553E-4</v>
      </c>
      <c r="J342" s="101">
        <v>57.547699999999999</v>
      </c>
      <c r="K342" s="101">
        <v>48.708869565199997</v>
      </c>
    </row>
    <row r="343" spans="1:11" x14ac:dyDescent="0.2">
      <c r="A343" s="99" t="s">
        <v>218</v>
      </c>
      <c r="B343" s="99" t="s">
        <v>30</v>
      </c>
      <c r="C343" s="99" t="s">
        <v>1590</v>
      </c>
      <c r="D343" s="99" t="s">
        <v>1474</v>
      </c>
      <c r="E343" s="99" t="s">
        <v>1902</v>
      </c>
      <c r="F343" s="121">
        <v>2.7823799</v>
      </c>
      <c r="G343" s="121">
        <v>2.5710627000000001</v>
      </c>
      <c r="H343" s="122">
        <f t="shared" si="12"/>
        <v>8.2190605464425248E-2</v>
      </c>
      <c r="I343" s="100">
        <f t="shared" si="13"/>
        <v>2.5876125235742888E-4</v>
      </c>
      <c r="J343" s="101">
        <v>177.09514060000001</v>
      </c>
      <c r="K343" s="101">
        <v>18.534434782600002</v>
      </c>
    </row>
    <row r="344" spans="1:11" x14ac:dyDescent="0.2">
      <c r="A344" s="99" t="s">
        <v>2173</v>
      </c>
      <c r="B344" s="99" t="s">
        <v>2172</v>
      </c>
      <c r="C344" s="99" t="s">
        <v>305</v>
      </c>
      <c r="D344" s="99" t="s">
        <v>1474</v>
      </c>
      <c r="E344" s="99" t="s">
        <v>408</v>
      </c>
      <c r="F344" s="121">
        <v>2.7650225600000002</v>
      </c>
      <c r="G344" s="121">
        <v>5.20916684</v>
      </c>
      <c r="H344" s="122">
        <f t="shared" si="12"/>
        <v>-0.46920061404675606</v>
      </c>
      <c r="I344" s="100">
        <f t="shared" si="13"/>
        <v>2.5714702022615392E-4</v>
      </c>
      <c r="J344" s="101">
        <v>38.456000000000003</v>
      </c>
      <c r="K344" s="101">
        <v>52.253434782600003</v>
      </c>
    </row>
    <row r="345" spans="1:11" x14ac:dyDescent="0.2">
      <c r="A345" s="99" t="s">
        <v>2014</v>
      </c>
      <c r="B345" s="99" t="s">
        <v>124</v>
      </c>
      <c r="C345" s="99" t="s">
        <v>1571</v>
      </c>
      <c r="D345" s="99" t="s">
        <v>406</v>
      </c>
      <c r="E345" s="99" t="s">
        <v>1902</v>
      </c>
      <c r="F345" s="121">
        <v>2.7571608900000002</v>
      </c>
      <c r="G345" s="121">
        <v>1.8069427199999999</v>
      </c>
      <c r="H345" s="122">
        <f t="shared" si="12"/>
        <v>0.52587066511992164</v>
      </c>
      <c r="I345" s="100">
        <f t="shared" si="13"/>
        <v>2.564158851375124E-4</v>
      </c>
      <c r="J345" s="101">
        <v>8.7921797099999992</v>
      </c>
      <c r="K345" s="101">
        <v>52.586739130399998</v>
      </c>
    </row>
    <row r="346" spans="1:11" x14ac:dyDescent="0.2">
      <c r="A346" s="99" t="s">
        <v>938</v>
      </c>
      <c r="B346" s="99" t="s">
        <v>1076</v>
      </c>
      <c r="C346" s="99" t="s">
        <v>1578</v>
      </c>
      <c r="D346" s="99" t="s">
        <v>406</v>
      </c>
      <c r="E346" s="99" t="s">
        <v>408</v>
      </c>
      <c r="F346" s="121">
        <v>2.74620402</v>
      </c>
      <c r="G346" s="121">
        <v>3.007569782</v>
      </c>
      <c r="H346" s="122">
        <f t="shared" si="12"/>
        <v>-8.6902642646647044E-2</v>
      </c>
      <c r="I346" s="100">
        <f t="shared" si="13"/>
        <v>2.5539689653602144E-4</v>
      </c>
      <c r="J346" s="101">
        <v>30.794074560000002</v>
      </c>
      <c r="K346" s="101">
        <v>21.249173913</v>
      </c>
    </row>
    <row r="347" spans="1:11" x14ac:dyDescent="0.2">
      <c r="A347" s="99" t="s">
        <v>2740</v>
      </c>
      <c r="B347" s="99" t="s">
        <v>197</v>
      </c>
      <c r="C347" s="99" t="s">
        <v>1204</v>
      </c>
      <c r="D347" s="99" t="s">
        <v>406</v>
      </c>
      <c r="E347" s="99" t="s">
        <v>1902</v>
      </c>
      <c r="F347" s="121">
        <v>2.7419866850000001</v>
      </c>
      <c r="G347" s="121">
        <v>2.9014396630000001</v>
      </c>
      <c r="H347" s="122">
        <f t="shared" si="12"/>
        <v>-5.4956503157170822E-2</v>
      </c>
      <c r="I347" s="100">
        <f t="shared" si="13"/>
        <v>2.550046844997676E-4</v>
      </c>
      <c r="J347" s="101">
        <v>26.996159250000002</v>
      </c>
      <c r="K347" s="101">
        <v>17.8791304348</v>
      </c>
    </row>
    <row r="348" spans="1:11" x14ac:dyDescent="0.2">
      <c r="A348" s="99" t="s">
        <v>919</v>
      </c>
      <c r="B348" s="99" t="s">
        <v>705</v>
      </c>
      <c r="C348" s="99" t="s">
        <v>1577</v>
      </c>
      <c r="D348" s="99" t="s">
        <v>407</v>
      </c>
      <c r="E348" s="99" t="s">
        <v>1902</v>
      </c>
      <c r="F348" s="121">
        <v>2.7381891060000001</v>
      </c>
      <c r="G348" s="121">
        <v>3.4480437799999999</v>
      </c>
      <c r="H348" s="122">
        <f t="shared" si="12"/>
        <v>-0.20587171140849025</v>
      </c>
      <c r="I348" s="100">
        <f t="shared" si="13"/>
        <v>2.5465150975969479E-4</v>
      </c>
      <c r="J348" s="101">
        <v>396.28140000000002</v>
      </c>
      <c r="K348" s="101">
        <v>18.0699565217</v>
      </c>
    </row>
    <row r="349" spans="1:11" x14ac:dyDescent="0.2">
      <c r="A349" s="99" t="s">
        <v>2125</v>
      </c>
      <c r="B349" s="99" t="s">
        <v>1011</v>
      </c>
      <c r="C349" s="99" t="s">
        <v>1204</v>
      </c>
      <c r="D349" s="99" t="s">
        <v>406</v>
      </c>
      <c r="E349" s="99" t="s">
        <v>1902</v>
      </c>
      <c r="F349" s="121">
        <v>2.7217226559999999</v>
      </c>
      <c r="G349" s="121">
        <v>2.0829299689999998</v>
      </c>
      <c r="H349" s="122">
        <f t="shared" si="12"/>
        <v>0.30667986754575338</v>
      </c>
      <c r="I349" s="100">
        <f t="shared" si="13"/>
        <v>2.531201303733353E-4</v>
      </c>
      <c r="J349" s="101">
        <v>86.261405707799995</v>
      </c>
      <c r="K349" s="101">
        <v>84.385478260900001</v>
      </c>
    </row>
    <row r="350" spans="1:11" x14ac:dyDescent="0.2">
      <c r="A350" s="99" t="s">
        <v>950</v>
      </c>
      <c r="B350" s="99" t="s">
        <v>1088</v>
      </c>
      <c r="C350" s="99" t="s">
        <v>1578</v>
      </c>
      <c r="D350" s="99" t="s">
        <v>406</v>
      </c>
      <c r="E350" s="99" t="s">
        <v>408</v>
      </c>
      <c r="F350" s="121">
        <v>2.6995870600000003</v>
      </c>
      <c r="G350" s="121">
        <v>1.6699249310000002</v>
      </c>
      <c r="H350" s="122">
        <f t="shared" si="12"/>
        <v>0.61659186582920711</v>
      </c>
      <c r="I350" s="100">
        <f t="shared" si="13"/>
        <v>2.5106152056860012E-4</v>
      </c>
      <c r="J350" s="101">
        <v>100.7571684</v>
      </c>
      <c r="K350" s="101">
        <v>19.1371304348</v>
      </c>
    </row>
    <row r="351" spans="1:11" x14ac:dyDescent="0.2">
      <c r="A351" s="99" t="s">
        <v>2878</v>
      </c>
      <c r="B351" s="99" t="s">
        <v>61</v>
      </c>
      <c r="C351" s="99" t="s">
        <v>1572</v>
      </c>
      <c r="D351" s="99" t="s">
        <v>406</v>
      </c>
      <c r="E351" s="99" t="s">
        <v>1902</v>
      </c>
      <c r="F351" s="121">
        <v>2.6758472050000002</v>
      </c>
      <c r="G351" s="121">
        <v>2.6607054700000003</v>
      </c>
      <c r="H351" s="122">
        <f t="shared" si="12"/>
        <v>5.6908722783208798E-3</v>
      </c>
      <c r="I351" s="100">
        <f t="shared" si="13"/>
        <v>2.4885371472203557E-4</v>
      </c>
      <c r="J351" s="101">
        <v>118.67032773000001</v>
      </c>
      <c r="K351" s="101">
        <v>54.476608695700001</v>
      </c>
    </row>
    <row r="352" spans="1:11" x14ac:dyDescent="0.2">
      <c r="A352" s="99" t="s">
        <v>1878</v>
      </c>
      <c r="B352" s="99" t="s">
        <v>1899</v>
      </c>
      <c r="C352" s="99" t="s">
        <v>1204</v>
      </c>
      <c r="D352" s="99" t="s">
        <v>406</v>
      </c>
      <c r="E352" s="99" t="s">
        <v>1902</v>
      </c>
      <c r="F352" s="121">
        <v>2.66753069</v>
      </c>
      <c r="G352" s="121">
        <v>0.800868935</v>
      </c>
      <c r="H352" s="122">
        <f t="shared" si="12"/>
        <v>2.3307955564539409</v>
      </c>
      <c r="I352" s="100">
        <f t="shared" si="13"/>
        <v>2.4808027906120098E-4</v>
      </c>
      <c r="J352" s="101">
        <v>13.2803964126</v>
      </c>
      <c r="K352" s="101">
        <v>68.079695652200002</v>
      </c>
    </row>
    <row r="353" spans="1:11" x14ac:dyDescent="0.2">
      <c r="A353" s="99" t="s">
        <v>1922</v>
      </c>
      <c r="B353" s="99" t="s">
        <v>588</v>
      </c>
      <c r="C353" s="99" t="s">
        <v>1578</v>
      </c>
      <c r="D353" s="99" t="s">
        <v>406</v>
      </c>
      <c r="E353" s="99" t="s">
        <v>1902</v>
      </c>
      <c r="F353" s="121">
        <v>2.6616632280000001</v>
      </c>
      <c r="G353" s="121">
        <v>3.7921567760000001</v>
      </c>
      <c r="H353" s="122">
        <f t="shared" si="12"/>
        <v>-0.29811361048011686</v>
      </c>
      <c r="I353" s="100">
        <f t="shared" si="13"/>
        <v>2.4753460526040922E-4</v>
      </c>
      <c r="J353" s="101">
        <v>554.63800000000003</v>
      </c>
      <c r="K353" s="101">
        <v>21.0271304348</v>
      </c>
    </row>
    <row r="354" spans="1:11" x14ac:dyDescent="0.2">
      <c r="A354" s="99" t="s">
        <v>1047</v>
      </c>
      <c r="B354" s="99" t="s">
        <v>1048</v>
      </c>
      <c r="C354" s="99" t="s">
        <v>1572</v>
      </c>
      <c r="D354" s="99" t="s">
        <v>406</v>
      </c>
      <c r="E354" s="99" t="s">
        <v>1902</v>
      </c>
      <c r="F354" s="121">
        <v>2.635247267</v>
      </c>
      <c r="G354" s="121">
        <v>6.267600914</v>
      </c>
      <c r="H354" s="122">
        <f t="shared" si="12"/>
        <v>-0.57954450145132519</v>
      </c>
      <c r="I354" s="100">
        <f t="shared" si="13"/>
        <v>2.4507792163119488E-4</v>
      </c>
      <c r="J354" s="101">
        <v>37.879640020000004</v>
      </c>
      <c r="K354" s="101">
        <v>43.604217391299997</v>
      </c>
    </row>
    <row r="355" spans="1:11" x14ac:dyDescent="0.2">
      <c r="A355" s="99" t="s">
        <v>1154</v>
      </c>
      <c r="B355" s="99" t="s">
        <v>1146</v>
      </c>
      <c r="C355" s="99" t="s">
        <v>1575</v>
      </c>
      <c r="D355" s="99" t="s">
        <v>407</v>
      </c>
      <c r="E355" s="99" t="s">
        <v>408</v>
      </c>
      <c r="F355" s="121">
        <v>2.606660631</v>
      </c>
      <c r="G355" s="121">
        <v>2.3843315770000002</v>
      </c>
      <c r="H355" s="122">
        <f t="shared" si="12"/>
        <v>9.3245862339220942E-2</v>
      </c>
      <c r="I355" s="100">
        <f t="shared" si="13"/>
        <v>2.4241936528809953E-4</v>
      </c>
      <c r="J355" s="101">
        <v>13.773385474723195</v>
      </c>
      <c r="K355" s="101">
        <v>79.583391304299994</v>
      </c>
    </row>
    <row r="356" spans="1:11" x14ac:dyDescent="0.2">
      <c r="A356" s="99" t="s">
        <v>644</v>
      </c>
      <c r="B356" s="99" t="s">
        <v>656</v>
      </c>
      <c r="C356" s="99" t="s">
        <v>1577</v>
      </c>
      <c r="D356" s="99" t="s">
        <v>407</v>
      </c>
      <c r="E356" s="99" t="s">
        <v>1902</v>
      </c>
      <c r="F356" s="121">
        <v>2.6057941800000002</v>
      </c>
      <c r="G356" s="121">
        <v>1.0595733999999999</v>
      </c>
      <c r="H356" s="122">
        <f t="shared" si="12"/>
        <v>1.4592861428948676</v>
      </c>
      <c r="I356" s="100">
        <f t="shared" si="13"/>
        <v>2.4233878536949593E-4</v>
      </c>
      <c r="J356" s="101">
        <v>52.604999999999997</v>
      </c>
      <c r="K356" s="101">
        <v>39.819913043500001</v>
      </c>
    </row>
    <row r="357" spans="1:11" x14ac:dyDescent="0.2">
      <c r="A357" s="99" t="s">
        <v>2818</v>
      </c>
      <c r="B357" s="99" t="s">
        <v>620</v>
      </c>
      <c r="C357" s="99" t="s">
        <v>1590</v>
      </c>
      <c r="D357" s="99" t="s">
        <v>407</v>
      </c>
      <c r="E357" s="99" t="s">
        <v>1902</v>
      </c>
      <c r="F357" s="121">
        <v>2.5722187999999999</v>
      </c>
      <c r="G357" s="121">
        <v>2.12121257</v>
      </c>
      <c r="H357" s="122">
        <f t="shared" si="12"/>
        <v>0.21261717773056565</v>
      </c>
      <c r="I357" s="100">
        <f t="shared" si="13"/>
        <v>2.3921627597486703E-4</v>
      </c>
      <c r="J357" s="101">
        <v>310.75974996431961</v>
      </c>
      <c r="K357" s="101">
        <v>45.001130434799997</v>
      </c>
    </row>
    <row r="358" spans="1:11" x14ac:dyDescent="0.2">
      <c r="A358" s="99" t="s">
        <v>63</v>
      </c>
      <c r="B358" s="99" t="s">
        <v>74</v>
      </c>
      <c r="C358" s="99" t="s">
        <v>1575</v>
      </c>
      <c r="D358" s="99" t="s">
        <v>407</v>
      </c>
      <c r="E358" s="99" t="s">
        <v>408</v>
      </c>
      <c r="F358" s="121">
        <v>2.55387203</v>
      </c>
      <c r="G358" s="121">
        <v>4.2654899999999998</v>
      </c>
      <c r="H358" s="122">
        <f t="shared" si="12"/>
        <v>-0.40127112477112825</v>
      </c>
      <c r="I358" s="100">
        <f t="shared" si="13"/>
        <v>2.3751002688145111E-4</v>
      </c>
      <c r="J358" s="101">
        <v>12.58955087</v>
      </c>
      <c r="K358" s="101">
        <v>19.8734347826</v>
      </c>
    </row>
    <row r="359" spans="1:11" x14ac:dyDescent="0.2">
      <c r="A359" s="99" t="s">
        <v>2727</v>
      </c>
      <c r="B359" s="99" t="s">
        <v>1103</v>
      </c>
      <c r="C359" s="99" t="s">
        <v>1204</v>
      </c>
      <c r="D359" s="99" t="s">
        <v>406</v>
      </c>
      <c r="E359" s="99" t="s">
        <v>1902</v>
      </c>
      <c r="F359" s="121">
        <v>2.5470572850000002</v>
      </c>
      <c r="G359" s="121">
        <v>0.29826899499999998</v>
      </c>
      <c r="H359" s="122">
        <f t="shared" si="12"/>
        <v>7.539463798441405</v>
      </c>
      <c r="I359" s="100">
        <f t="shared" si="13"/>
        <v>2.3687625578833169E-4</v>
      </c>
      <c r="J359" s="101">
        <v>7.2736628273999999</v>
      </c>
      <c r="K359" s="101">
        <v>44.625999999999998</v>
      </c>
    </row>
    <row r="360" spans="1:11" x14ac:dyDescent="0.2">
      <c r="A360" s="99" t="s">
        <v>2102</v>
      </c>
      <c r="B360" s="99" t="s">
        <v>737</v>
      </c>
      <c r="C360" s="99" t="s">
        <v>1204</v>
      </c>
      <c r="D360" s="99" t="s">
        <v>406</v>
      </c>
      <c r="E360" s="99" t="s">
        <v>1902</v>
      </c>
      <c r="F360" s="121">
        <v>2.5153933099999999</v>
      </c>
      <c r="G360" s="121">
        <v>0.60331470499999995</v>
      </c>
      <c r="H360" s="122">
        <f t="shared" si="12"/>
        <v>3.1692889119949434</v>
      </c>
      <c r="I360" s="100">
        <f t="shared" si="13"/>
        <v>2.3393150700488395E-4</v>
      </c>
      <c r="J360" s="101">
        <v>85.869222298235997</v>
      </c>
      <c r="K360" s="101">
        <v>37.938652173900003</v>
      </c>
    </row>
    <row r="361" spans="1:11" x14ac:dyDescent="0.2">
      <c r="A361" s="99" t="s">
        <v>1470</v>
      </c>
      <c r="B361" s="99" t="s">
        <v>1471</v>
      </c>
      <c r="C361" s="99" t="s">
        <v>1577</v>
      </c>
      <c r="D361" s="99" t="s">
        <v>406</v>
      </c>
      <c r="E361" s="99" t="s">
        <v>1902</v>
      </c>
      <c r="F361" s="121">
        <v>2.5038137000000003</v>
      </c>
      <c r="G361" s="121">
        <v>1.70463528</v>
      </c>
      <c r="H361" s="122">
        <f t="shared" si="12"/>
        <v>0.46882663369492161</v>
      </c>
      <c r="I361" s="100">
        <f t="shared" si="13"/>
        <v>2.3285460360092733E-4</v>
      </c>
      <c r="J361" s="101">
        <v>19.350802100000003</v>
      </c>
      <c r="K361" s="101">
        <v>51.258391304299998</v>
      </c>
    </row>
    <row r="362" spans="1:11" x14ac:dyDescent="0.2">
      <c r="A362" s="99" t="s">
        <v>714</v>
      </c>
      <c r="B362" s="99" t="s">
        <v>164</v>
      </c>
      <c r="C362" s="99" t="s">
        <v>1801</v>
      </c>
      <c r="D362" s="99" t="s">
        <v>407</v>
      </c>
      <c r="E362" s="99" t="s">
        <v>408</v>
      </c>
      <c r="F362" s="121">
        <v>2.4823937620000001</v>
      </c>
      <c r="G362" s="121">
        <v>9.1916395500000014</v>
      </c>
      <c r="H362" s="122">
        <f t="shared" si="12"/>
        <v>-0.7299291656840482</v>
      </c>
      <c r="I362" s="100">
        <f t="shared" si="13"/>
        <v>2.3086254997004159E-4</v>
      </c>
      <c r="J362" s="101">
        <v>714.11728431403958</v>
      </c>
      <c r="K362" s="101">
        <v>20.533217391299999</v>
      </c>
    </row>
    <row r="363" spans="1:11" x14ac:dyDescent="0.2">
      <c r="A363" s="99" t="s">
        <v>617</v>
      </c>
      <c r="B363" s="99" t="s">
        <v>618</v>
      </c>
      <c r="C363" s="99" t="s">
        <v>1590</v>
      </c>
      <c r="D363" s="99" t="s">
        <v>407</v>
      </c>
      <c r="E363" s="99" t="s">
        <v>1902</v>
      </c>
      <c r="F363" s="121">
        <v>2.4444217300000002</v>
      </c>
      <c r="G363" s="121">
        <v>1.7963800400000001</v>
      </c>
      <c r="H363" s="122">
        <f t="shared" si="12"/>
        <v>0.36074865873036543</v>
      </c>
      <c r="I363" s="100">
        <f t="shared" si="13"/>
        <v>2.2733115206320783E-4</v>
      </c>
      <c r="J363" s="101">
        <v>52.063307430906399</v>
      </c>
      <c r="K363" s="101">
        <v>57.559130434799997</v>
      </c>
    </row>
    <row r="364" spans="1:11" x14ac:dyDescent="0.2">
      <c r="A364" s="99" t="s">
        <v>38</v>
      </c>
      <c r="B364" s="99" t="s">
        <v>262</v>
      </c>
      <c r="C364" s="99" t="s">
        <v>1204</v>
      </c>
      <c r="D364" s="99" t="s">
        <v>406</v>
      </c>
      <c r="E364" s="99" t="s">
        <v>1902</v>
      </c>
      <c r="F364" s="121">
        <v>2.4000204199999997</v>
      </c>
      <c r="G364" s="121">
        <v>3.24359384</v>
      </c>
      <c r="H364" s="122">
        <f t="shared" si="12"/>
        <v>-0.26007369036068961</v>
      </c>
      <c r="I364" s="100">
        <f t="shared" si="13"/>
        <v>2.2320183148340111E-4</v>
      </c>
      <c r="J364" s="101">
        <v>104.3701717972</v>
      </c>
      <c r="K364" s="101">
        <v>14.701913043499999</v>
      </c>
    </row>
    <row r="365" spans="1:11" x14ac:dyDescent="0.2">
      <c r="A365" s="99" t="s">
        <v>525</v>
      </c>
      <c r="B365" s="99" t="s">
        <v>526</v>
      </c>
      <c r="C365" s="99" t="s">
        <v>557</v>
      </c>
      <c r="D365" s="99" t="s">
        <v>407</v>
      </c>
      <c r="E365" s="99" t="s">
        <v>408</v>
      </c>
      <c r="F365" s="121">
        <v>2.3925497099999999</v>
      </c>
      <c r="G365" s="121">
        <v>2.371629612</v>
      </c>
      <c r="H365" s="122">
        <f t="shared" si="12"/>
        <v>8.8209802635910162E-3</v>
      </c>
      <c r="I365" s="100">
        <f t="shared" si="13"/>
        <v>2.2250705566375148E-4</v>
      </c>
      <c r="J365" s="101">
        <v>12.085525605100001</v>
      </c>
      <c r="K365" s="101">
        <v>49.9179130435</v>
      </c>
    </row>
    <row r="366" spans="1:11" x14ac:dyDescent="0.2">
      <c r="A366" s="99" t="s">
        <v>713</v>
      </c>
      <c r="B366" s="99" t="s">
        <v>163</v>
      </c>
      <c r="C366" s="99" t="s">
        <v>1801</v>
      </c>
      <c r="D366" s="99" t="s">
        <v>407</v>
      </c>
      <c r="E366" s="99" t="s">
        <v>408</v>
      </c>
      <c r="F366" s="121">
        <v>2.3912057999999998</v>
      </c>
      <c r="G366" s="121">
        <v>2.5926734789999997</v>
      </c>
      <c r="H366" s="122">
        <f t="shared" si="12"/>
        <v>-7.770653753040524E-2</v>
      </c>
      <c r="I366" s="100">
        <f t="shared" si="13"/>
        <v>2.2238207207159153E-4</v>
      </c>
      <c r="J366" s="101">
        <v>299.8826790235633</v>
      </c>
      <c r="K366" s="101">
        <v>18.265608695699999</v>
      </c>
    </row>
    <row r="367" spans="1:11" x14ac:dyDescent="0.2">
      <c r="A367" s="99" t="s">
        <v>2017</v>
      </c>
      <c r="B367" s="99" t="s">
        <v>129</v>
      </c>
      <c r="C367" s="99" t="s">
        <v>1571</v>
      </c>
      <c r="D367" s="99" t="s">
        <v>406</v>
      </c>
      <c r="E367" s="99" t="s">
        <v>1902</v>
      </c>
      <c r="F367" s="121">
        <v>2.3863710400000002</v>
      </c>
      <c r="G367" s="121">
        <v>3.1602878100000003</v>
      </c>
      <c r="H367" s="122">
        <f t="shared" si="12"/>
        <v>-0.24488806606509672</v>
      </c>
      <c r="I367" s="100">
        <f t="shared" si="13"/>
        <v>2.2193243952772234E-4</v>
      </c>
      <c r="J367" s="101">
        <v>397.92415081000001</v>
      </c>
      <c r="K367" s="101">
        <v>12.0312173913</v>
      </c>
    </row>
    <row r="368" spans="1:11" x14ac:dyDescent="0.2">
      <c r="A368" s="99" t="s">
        <v>1827</v>
      </c>
      <c r="B368" s="99" t="s">
        <v>1828</v>
      </c>
      <c r="C368" s="99" t="s">
        <v>1204</v>
      </c>
      <c r="D368" s="99" t="s">
        <v>406</v>
      </c>
      <c r="E368" s="99" t="s">
        <v>1902</v>
      </c>
      <c r="F368" s="121">
        <v>2.3754749300000002</v>
      </c>
      <c r="G368" s="121">
        <v>5.7907710300000002</v>
      </c>
      <c r="H368" s="122">
        <f t="shared" si="12"/>
        <v>-0.5897826182915058</v>
      </c>
      <c r="I368" s="100">
        <f t="shared" si="13"/>
        <v>2.2091910160452056E-4</v>
      </c>
      <c r="J368" s="101">
        <v>21.892779490559999</v>
      </c>
      <c r="K368" s="101">
        <v>56.8156086957</v>
      </c>
    </row>
    <row r="369" spans="1:11" x14ac:dyDescent="0.2">
      <c r="A369" s="99" t="s">
        <v>333</v>
      </c>
      <c r="B369" s="99" t="s">
        <v>334</v>
      </c>
      <c r="C369" s="99" t="s">
        <v>1801</v>
      </c>
      <c r="D369" s="99" t="s">
        <v>407</v>
      </c>
      <c r="E369" s="99" t="s">
        <v>408</v>
      </c>
      <c r="F369" s="121">
        <v>2.3604979400000001</v>
      </c>
      <c r="G369" s="121">
        <v>0</v>
      </c>
      <c r="H369" s="122" t="str">
        <f t="shared" si="12"/>
        <v/>
      </c>
      <c r="I369" s="100">
        <f t="shared" si="13"/>
        <v>2.1952624195622282E-4</v>
      </c>
      <c r="J369" s="101">
        <v>78.911213529460895</v>
      </c>
      <c r="K369" s="101">
        <v>39.562782608699997</v>
      </c>
    </row>
    <row r="370" spans="1:11" x14ac:dyDescent="0.2">
      <c r="A370" s="99" t="s">
        <v>2757</v>
      </c>
      <c r="B370" s="99" t="s">
        <v>1099</v>
      </c>
      <c r="C370" s="99" t="s">
        <v>1578</v>
      </c>
      <c r="D370" s="99" t="s">
        <v>406</v>
      </c>
      <c r="E370" s="99" t="s">
        <v>1902</v>
      </c>
      <c r="F370" s="121">
        <v>2.33396179</v>
      </c>
      <c r="G370" s="121">
        <v>0.76819724199999995</v>
      </c>
      <c r="H370" s="122">
        <f t="shared" si="12"/>
        <v>2.0382324517639967</v>
      </c>
      <c r="I370" s="100">
        <f t="shared" si="13"/>
        <v>2.1705838075339261E-4</v>
      </c>
      <c r="J370" s="101">
        <v>351.37830000000002</v>
      </c>
      <c r="K370" s="101">
        <v>12.6187391304</v>
      </c>
    </row>
    <row r="371" spans="1:11" x14ac:dyDescent="0.2">
      <c r="A371" s="99" t="s">
        <v>1946</v>
      </c>
      <c r="B371" s="99" t="s">
        <v>436</v>
      </c>
      <c r="C371" s="99" t="s">
        <v>1573</v>
      </c>
      <c r="D371" s="99" t="s">
        <v>406</v>
      </c>
      <c r="E371" s="99" t="s">
        <v>1902</v>
      </c>
      <c r="F371" s="121">
        <v>2.3302104700000004</v>
      </c>
      <c r="G371" s="121">
        <v>12.7239351</v>
      </c>
      <c r="H371" s="122">
        <f t="shared" si="12"/>
        <v>-0.81686400852516128</v>
      </c>
      <c r="I371" s="100">
        <f t="shared" si="13"/>
        <v>2.1670950809901736E-4</v>
      </c>
      <c r="J371" s="101">
        <v>43.284985030000001</v>
      </c>
      <c r="K371" s="101">
        <v>24.565217391299999</v>
      </c>
    </row>
    <row r="372" spans="1:11" x14ac:dyDescent="0.2">
      <c r="A372" s="99" t="s">
        <v>1459</v>
      </c>
      <c r="B372" s="99" t="s">
        <v>1460</v>
      </c>
      <c r="C372" s="99" t="s">
        <v>1575</v>
      </c>
      <c r="D372" s="99" t="s">
        <v>407</v>
      </c>
      <c r="E372" s="99" t="s">
        <v>408</v>
      </c>
      <c r="F372" s="121">
        <v>2.3197777799999999</v>
      </c>
      <c r="G372" s="121">
        <v>6.9310999999999998</v>
      </c>
      <c r="H372" s="122">
        <f t="shared" si="12"/>
        <v>-0.66530885717995702</v>
      </c>
      <c r="I372" s="100">
        <f t="shared" si="13"/>
        <v>2.1573926822276719E-4</v>
      </c>
      <c r="J372" s="101">
        <v>9.8709936099999993</v>
      </c>
      <c r="K372" s="101">
        <v>17.118652173899999</v>
      </c>
    </row>
    <row r="373" spans="1:11" x14ac:dyDescent="0.2">
      <c r="A373" s="99" t="s">
        <v>1923</v>
      </c>
      <c r="B373" s="99" t="s">
        <v>402</v>
      </c>
      <c r="C373" s="99" t="s">
        <v>1578</v>
      </c>
      <c r="D373" s="99" t="s">
        <v>406</v>
      </c>
      <c r="E373" s="99" t="s">
        <v>1902</v>
      </c>
      <c r="F373" s="121">
        <v>2.2969583900000003</v>
      </c>
      <c r="G373" s="121">
        <v>0.46217290999999999</v>
      </c>
      <c r="H373" s="122">
        <f t="shared" si="12"/>
        <v>3.9699113476815429</v>
      </c>
      <c r="I373" s="100">
        <f t="shared" si="13"/>
        <v>2.1361706559528543E-4</v>
      </c>
      <c r="J373" s="101">
        <v>240.03120000000001</v>
      </c>
      <c r="K373" s="101">
        <v>20.059521739099999</v>
      </c>
    </row>
    <row r="374" spans="1:11" x14ac:dyDescent="0.2">
      <c r="A374" s="99" t="s">
        <v>310</v>
      </c>
      <c r="B374" s="99" t="s">
        <v>311</v>
      </c>
      <c r="C374" s="99" t="s">
        <v>1204</v>
      </c>
      <c r="D374" s="99" t="s">
        <v>406</v>
      </c>
      <c r="E374" s="99" t="s">
        <v>1902</v>
      </c>
      <c r="F374" s="121">
        <v>2.2700887799999996</v>
      </c>
      <c r="G374" s="121">
        <v>4.7057752640000006</v>
      </c>
      <c r="H374" s="122">
        <f t="shared" si="12"/>
        <v>-0.51759515645241838</v>
      </c>
      <c r="I374" s="100">
        <f t="shared" si="13"/>
        <v>2.1111819262184428E-4</v>
      </c>
      <c r="J374" s="101">
        <v>86.353538295800007</v>
      </c>
      <c r="K374" s="101">
        <v>52.475826087000002</v>
      </c>
    </row>
    <row r="375" spans="1:11" x14ac:dyDescent="0.2">
      <c r="A375" s="99" t="s">
        <v>1445</v>
      </c>
      <c r="B375" s="99" t="s">
        <v>1446</v>
      </c>
      <c r="C375" s="99" t="s">
        <v>1577</v>
      </c>
      <c r="D375" s="99" t="s">
        <v>406</v>
      </c>
      <c r="E375" s="99" t="s">
        <v>1902</v>
      </c>
      <c r="F375" s="121">
        <v>2.24447515</v>
      </c>
      <c r="G375" s="121">
        <v>3.9361004300000002</v>
      </c>
      <c r="H375" s="122">
        <f t="shared" si="12"/>
        <v>-0.42977187957574547</v>
      </c>
      <c r="I375" s="100">
        <f t="shared" si="13"/>
        <v>2.0873612575303901E-4</v>
      </c>
      <c r="J375" s="101">
        <v>33.989765720000001</v>
      </c>
      <c r="K375" s="101">
        <v>50.4706521739</v>
      </c>
    </row>
    <row r="376" spans="1:11" x14ac:dyDescent="0.2">
      <c r="A376" s="99" t="s">
        <v>1665</v>
      </c>
      <c r="B376" s="99" t="s">
        <v>811</v>
      </c>
      <c r="C376" s="99" t="s">
        <v>1577</v>
      </c>
      <c r="D376" s="99" t="s">
        <v>407</v>
      </c>
      <c r="E376" s="99" t="s">
        <v>408</v>
      </c>
      <c r="F376" s="121">
        <v>2.2409080639999996</v>
      </c>
      <c r="G376" s="121">
        <v>2.0162886289999999</v>
      </c>
      <c r="H376" s="122">
        <f t="shared" si="12"/>
        <v>0.11140242114612442</v>
      </c>
      <c r="I376" s="100">
        <f t="shared" si="13"/>
        <v>2.0840438685547626E-4</v>
      </c>
      <c r="J376" s="101">
        <v>31.58</v>
      </c>
      <c r="K376" s="101">
        <v>24.616217391300001</v>
      </c>
    </row>
    <row r="377" spans="1:11" x14ac:dyDescent="0.2">
      <c r="A377" s="99" t="s">
        <v>2144</v>
      </c>
      <c r="B377" s="99" t="s">
        <v>1766</v>
      </c>
      <c r="C377" s="99" t="s">
        <v>1571</v>
      </c>
      <c r="D377" s="99" t="s">
        <v>406</v>
      </c>
      <c r="E377" s="99" t="s">
        <v>1902</v>
      </c>
      <c r="F377" s="121">
        <v>2.2149381800000003</v>
      </c>
      <c r="G377" s="121">
        <v>2.6301931600000001</v>
      </c>
      <c r="H377" s="122">
        <f t="shared" si="12"/>
        <v>-0.15788003189849364</v>
      </c>
      <c r="I377" s="100">
        <f t="shared" si="13"/>
        <v>2.0598918837470194E-4</v>
      </c>
      <c r="J377" s="101">
        <v>17.573530730000002</v>
      </c>
      <c r="K377" s="101">
        <v>27.915478260899999</v>
      </c>
    </row>
    <row r="378" spans="1:11" x14ac:dyDescent="0.2">
      <c r="A378" s="99" t="s">
        <v>775</v>
      </c>
      <c r="B378" s="99" t="s">
        <v>776</v>
      </c>
      <c r="C378" s="99" t="s">
        <v>1572</v>
      </c>
      <c r="D378" s="99" t="s">
        <v>406</v>
      </c>
      <c r="E378" s="99" t="s">
        <v>1902</v>
      </c>
      <c r="F378" s="121">
        <v>2.213670976</v>
      </c>
      <c r="G378" s="121">
        <v>1.4774973500000002</v>
      </c>
      <c r="H378" s="122">
        <f t="shared" si="12"/>
        <v>0.49825715491130973</v>
      </c>
      <c r="I378" s="100">
        <f t="shared" si="13"/>
        <v>2.0587133843838216E-4</v>
      </c>
      <c r="J378" s="101">
        <v>62.960551539999997</v>
      </c>
      <c r="K378" s="101">
        <v>37.763217391300003</v>
      </c>
    </row>
    <row r="379" spans="1:11" x14ac:dyDescent="0.2">
      <c r="A379" s="99" t="s">
        <v>1202</v>
      </c>
      <c r="B379" s="99" t="s">
        <v>1198</v>
      </c>
      <c r="C379" s="99" t="s">
        <v>1578</v>
      </c>
      <c r="D379" s="99" t="s">
        <v>406</v>
      </c>
      <c r="E379" s="99" t="s">
        <v>408</v>
      </c>
      <c r="F379" s="121">
        <v>2.1946555299999999</v>
      </c>
      <c r="G379" s="121">
        <v>2.3208296000000002</v>
      </c>
      <c r="H379" s="122">
        <f t="shared" si="12"/>
        <v>-5.4365934491700796E-2</v>
      </c>
      <c r="I379" s="100">
        <f t="shared" si="13"/>
        <v>2.0410290249579392E-4</v>
      </c>
      <c r="J379" s="101">
        <v>58.145098079999997</v>
      </c>
      <c r="K379" s="101">
        <v>25.444782608699999</v>
      </c>
    </row>
    <row r="380" spans="1:11" x14ac:dyDescent="0.2">
      <c r="A380" s="99" t="s">
        <v>2558</v>
      </c>
      <c r="B380" s="99" t="s">
        <v>2559</v>
      </c>
      <c r="C380" s="99" t="s">
        <v>1801</v>
      </c>
      <c r="D380" s="99" t="s">
        <v>407</v>
      </c>
      <c r="E380" s="99" t="s">
        <v>408</v>
      </c>
      <c r="F380" s="121">
        <v>2.1892970899999997</v>
      </c>
      <c r="G380" s="121">
        <v>21.193363309999999</v>
      </c>
      <c r="H380" s="122">
        <f t="shared" si="12"/>
        <v>-0.89669893079372687</v>
      </c>
      <c r="I380" s="100">
        <f t="shared" si="13"/>
        <v>2.0360456772666976E-4</v>
      </c>
      <c r="J380" s="101">
        <v>35.403818534841449</v>
      </c>
      <c r="K380" s="101">
        <v>11.431521739100001</v>
      </c>
    </row>
    <row r="381" spans="1:11" x14ac:dyDescent="0.2">
      <c r="A381" s="99" t="s">
        <v>1924</v>
      </c>
      <c r="B381" s="99" t="s">
        <v>1925</v>
      </c>
      <c r="C381" s="99" t="s">
        <v>1578</v>
      </c>
      <c r="D381" s="99" t="s">
        <v>406</v>
      </c>
      <c r="E381" s="99" t="s">
        <v>1902</v>
      </c>
      <c r="F381" s="121">
        <v>2.1826756</v>
      </c>
      <c r="G381" s="121">
        <v>3.0991350799999999</v>
      </c>
      <c r="H381" s="122">
        <f t="shared" si="12"/>
        <v>-0.29571459660286892</v>
      </c>
      <c r="I381" s="100">
        <f t="shared" si="13"/>
        <v>2.0298876934310894E-4</v>
      </c>
      <c r="J381" s="101">
        <v>52.096550000000001</v>
      </c>
      <c r="K381" s="101">
        <v>43.534782608699999</v>
      </c>
    </row>
    <row r="382" spans="1:11" x14ac:dyDescent="0.2">
      <c r="A382" s="99" t="s">
        <v>1676</v>
      </c>
      <c r="B382" s="99" t="s">
        <v>1631</v>
      </c>
      <c r="C382" s="99" t="s">
        <v>1577</v>
      </c>
      <c r="D382" s="99" t="s">
        <v>407</v>
      </c>
      <c r="E382" s="99" t="s">
        <v>408</v>
      </c>
      <c r="F382" s="121">
        <v>2.1759692149999998</v>
      </c>
      <c r="G382" s="121">
        <v>11.195508079</v>
      </c>
      <c r="H382" s="122">
        <f t="shared" si="12"/>
        <v>-0.80563908313535326</v>
      </c>
      <c r="I382" s="100">
        <f t="shared" si="13"/>
        <v>2.0236507572693845E-4</v>
      </c>
      <c r="J382" s="101">
        <v>122.544</v>
      </c>
      <c r="K382" s="101">
        <v>26.734999999999999</v>
      </c>
    </row>
    <row r="383" spans="1:11" x14ac:dyDescent="0.2">
      <c r="A383" s="99" t="s">
        <v>1948</v>
      </c>
      <c r="B383" s="99" t="s">
        <v>445</v>
      </c>
      <c r="C383" s="99" t="s">
        <v>1573</v>
      </c>
      <c r="D383" s="99" t="s">
        <v>406</v>
      </c>
      <c r="E383" s="99" t="s">
        <v>1902</v>
      </c>
      <c r="F383" s="121">
        <v>2.1718614000000001</v>
      </c>
      <c r="G383" s="121">
        <v>0.71667979000000004</v>
      </c>
      <c r="H383" s="122">
        <f t="shared" si="12"/>
        <v>2.0304487866191958</v>
      </c>
      <c r="I383" s="100">
        <f t="shared" si="13"/>
        <v>2.0198304904760089E-4</v>
      </c>
      <c r="J383" s="101">
        <v>27.31773243</v>
      </c>
      <c r="K383" s="101">
        <v>24.2082173913</v>
      </c>
    </row>
    <row r="384" spans="1:11" x14ac:dyDescent="0.2">
      <c r="A384" s="99" t="s">
        <v>1511</v>
      </c>
      <c r="B384" s="99" t="s">
        <v>1512</v>
      </c>
      <c r="C384" s="99" t="s">
        <v>1577</v>
      </c>
      <c r="D384" s="99" t="s">
        <v>407</v>
      </c>
      <c r="E384" s="99" t="s">
        <v>1902</v>
      </c>
      <c r="F384" s="121">
        <v>2.1715500699999999</v>
      </c>
      <c r="G384" s="121">
        <v>1.53411677</v>
      </c>
      <c r="H384" s="122">
        <f t="shared" si="12"/>
        <v>0.41550507266796899</v>
      </c>
      <c r="I384" s="100">
        <f t="shared" si="13"/>
        <v>2.0195409536636689E-4</v>
      </c>
      <c r="J384" s="101">
        <v>9.3840000000000003</v>
      </c>
      <c r="K384" s="101">
        <v>46.932565217399997</v>
      </c>
    </row>
    <row r="385" spans="1:11" x14ac:dyDescent="0.2">
      <c r="A385" s="99" t="s">
        <v>339</v>
      </c>
      <c r="B385" s="99" t="s">
        <v>338</v>
      </c>
      <c r="C385" s="99" t="s">
        <v>1590</v>
      </c>
      <c r="D385" s="99" t="s">
        <v>407</v>
      </c>
      <c r="E385" s="99" t="s">
        <v>408</v>
      </c>
      <c r="F385" s="121">
        <v>2.1604303799999998</v>
      </c>
      <c r="G385" s="121">
        <v>3.7571272200000001</v>
      </c>
      <c r="H385" s="122">
        <f t="shared" si="12"/>
        <v>-0.42497811399636354</v>
      </c>
      <c r="I385" s="100">
        <f t="shared" si="13"/>
        <v>2.009199645094604E-4</v>
      </c>
      <c r="J385" s="101">
        <v>109.21432723999999</v>
      </c>
      <c r="K385" s="101">
        <v>30.0575217391</v>
      </c>
    </row>
    <row r="386" spans="1:11" x14ac:dyDescent="0.2">
      <c r="A386" s="99" t="s">
        <v>44</v>
      </c>
      <c r="B386" s="99" t="s">
        <v>308</v>
      </c>
      <c r="C386" s="99" t="s">
        <v>1204</v>
      </c>
      <c r="D386" s="99" t="s">
        <v>406</v>
      </c>
      <c r="E386" s="99" t="s">
        <v>1902</v>
      </c>
      <c r="F386" s="121">
        <v>2.1518707799999999</v>
      </c>
      <c r="G386" s="121">
        <v>4.3077914499999999</v>
      </c>
      <c r="H386" s="122">
        <f t="shared" si="12"/>
        <v>-0.50047006569921115</v>
      </c>
      <c r="I386" s="100">
        <f t="shared" si="13"/>
        <v>2.0012392195047028E-4</v>
      </c>
      <c r="J386" s="101">
        <v>27.456867375000002</v>
      </c>
      <c r="K386" s="101">
        <v>48.878434782600003</v>
      </c>
    </row>
    <row r="387" spans="1:11" x14ac:dyDescent="0.2">
      <c r="A387" s="99" t="s">
        <v>1692</v>
      </c>
      <c r="B387" s="99" t="s">
        <v>711</v>
      </c>
      <c r="C387" s="99" t="s">
        <v>1577</v>
      </c>
      <c r="D387" s="99" t="s">
        <v>407</v>
      </c>
      <c r="E387" s="99" t="s">
        <v>408</v>
      </c>
      <c r="F387" s="121">
        <v>2.1213224199999998</v>
      </c>
      <c r="G387" s="121">
        <v>7.8175034700000001</v>
      </c>
      <c r="H387" s="122">
        <f t="shared" si="12"/>
        <v>-0.7286445182735557</v>
      </c>
      <c r="I387" s="100">
        <f t="shared" si="13"/>
        <v>1.9728292533061057E-4</v>
      </c>
      <c r="J387" s="101">
        <v>338.66800000000001</v>
      </c>
      <c r="K387" s="101">
        <v>8.2685652174000008</v>
      </c>
    </row>
    <row r="388" spans="1:11" x14ac:dyDescent="0.2">
      <c r="A388" s="99" t="s">
        <v>1156</v>
      </c>
      <c r="B388" s="99" t="s">
        <v>1151</v>
      </c>
      <c r="C388" s="99" t="s">
        <v>1572</v>
      </c>
      <c r="D388" s="99" t="s">
        <v>406</v>
      </c>
      <c r="E388" s="99" t="s">
        <v>1902</v>
      </c>
      <c r="F388" s="121">
        <v>2.1133435449999998</v>
      </c>
      <c r="G388" s="121">
        <v>0.15971599</v>
      </c>
      <c r="H388" s="122">
        <f t="shared" si="12"/>
        <v>12.231884578369391</v>
      </c>
      <c r="I388" s="100">
        <f t="shared" si="13"/>
        <v>1.9654089018026916E-4</v>
      </c>
      <c r="J388" s="101">
        <v>9.9072516400000001</v>
      </c>
      <c r="K388" s="101">
        <v>38.848304347800003</v>
      </c>
    </row>
    <row r="389" spans="1:11" x14ac:dyDescent="0.2">
      <c r="A389" s="99" t="s">
        <v>1731</v>
      </c>
      <c r="B389" s="99" t="s">
        <v>1732</v>
      </c>
      <c r="C389" s="99" t="s">
        <v>1578</v>
      </c>
      <c r="D389" s="99" t="s">
        <v>406</v>
      </c>
      <c r="E389" s="99" t="s">
        <v>408</v>
      </c>
      <c r="F389" s="121">
        <v>2.1084521499999997</v>
      </c>
      <c r="G389" s="121">
        <v>0.64274980000000004</v>
      </c>
      <c r="H389" s="122">
        <f t="shared" si="12"/>
        <v>2.2803622031465425</v>
      </c>
      <c r="I389" s="100">
        <f t="shared" si="13"/>
        <v>1.960859905829946E-4</v>
      </c>
      <c r="J389" s="101">
        <v>30.654767309999997</v>
      </c>
      <c r="K389" s="101">
        <v>77.612043478299995</v>
      </c>
    </row>
    <row r="390" spans="1:11" x14ac:dyDescent="0.2">
      <c r="A390" s="99" t="s">
        <v>2372</v>
      </c>
      <c r="B390" s="99" t="s">
        <v>309</v>
      </c>
      <c r="C390" s="99" t="s">
        <v>1204</v>
      </c>
      <c r="D390" s="99" t="s">
        <v>406</v>
      </c>
      <c r="E390" s="99" t="s">
        <v>1902</v>
      </c>
      <c r="F390" s="121">
        <v>2.1061465099999999</v>
      </c>
      <c r="G390" s="121">
        <v>5.4884939699999995</v>
      </c>
      <c r="H390" s="122">
        <f t="shared" si="12"/>
        <v>-0.61626148784855084</v>
      </c>
      <c r="I390" s="100">
        <f t="shared" si="13"/>
        <v>1.9587156612791378E-4</v>
      </c>
      <c r="J390" s="101">
        <v>55.749892588679998</v>
      </c>
      <c r="K390" s="101">
        <v>31.933130434799999</v>
      </c>
    </row>
    <row r="391" spans="1:11" x14ac:dyDescent="0.2">
      <c r="A391" s="99" t="s">
        <v>1930</v>
      </c>
      <c r="B391" s="99" t="s">
        <v>575</v>
      </c>
      <c r="C391" s="99" t="s">
        <v>1573</v>
      </c>
      <c r="D391" s="99" t="s">
        <v>406</v>
      </c>
      <c r="E391" s="99" t="s">
        <v>1902</v>
      </c>
      <c r="F391" s="121">
        <v>2.1040152000000001</v>
      </c>
      <c r="G391" s="121">
        <v>0.21612999999999999</v>
      </c>
      <c r="H391" s="122">
        <f t="shared" si="12"/>
        <v>8.7349521121547227</v>
      </c>
      <c r="I391" s="100">
        <f t="shared" si="13"/>
        <v>1.956733543579244E-4</v>
      </c>
      <c r="J391" s="101">
        <v>4.4819239800000004</v>
      </c>
      <c r="K391" s="101">
        <v>33.123826086999998</v>
      </c>
    </row>
    <row r="392" spans="1:11" x14ac:dyDescent="0.2">
      <c r="A392" s="99" t="s">
        <v>2556</v>
      </c>
      <c r="B392" s="99" t="s">
        <v>2557</v>
      </c>
      <c r="C392" s="99" t="s">
        <v>1801</v>
      </c>
      <c r="D392" s="99" t="s">
        <v>407</v>
      </c>
      <c r="E392" s="99" t="s">
        <v>408</v>
      </c>
      <c r="F392" s="121">
        <v>2.1015999999999999</v>
      </c>
      <c r="G392" s="121">
        <v>14.358783000000001</v>
      </c>
      <c r="H392" s="122">
        <f t="shared" si="12"/>
        <v>-0.85363662087518144</v>
      </c>
      <c r="I392" s="100">
        <f t="shared" si="13"/>
        <v>1.9544874082592838E-4</v>
      </c>
      <c r="J392" s="101">
        <v>3.1697747799118656</v>
      </c>
      <c r="K392" s="101">
        <v>10.524173913</v>
      </c>
    </row>
    <row r="393" spans="1:11" x14ac:dyDescent="0.2">
      <c r="A393" s="99" t="s">
        <v>1624</v>
      </c>
      <c r="B393" s="99" t="s">
        <v>1625</v>
      </c>
      <c r="C393" s="99" t="s">
        <v>1578</v>
      </c>
      <c r="D393" s="99" t="s">
        <v>406</v>
      </c>
      <c r="E393" s="99" t="s">
        <v>408</v>
      </c>
      <c r="F393" s="121">
        <v>2.10123718</v>
      </c>
      <c r="G393" s="121">
        <v>2.543844531</v>
      </c>
      <c r="H393" s="122">
        <f t="shared" si="12"/>
        <v>-0.17399150993948853</v>
      </c>
      <c r="I393" s="100">
        <f t="shared" si="13"/>
        <v>1.954149985761442E-4</v>
      </c>
      <c r="J393" s="101">
        <v>24.794145</v>
      </c>
      <c r="K393" s="101">
        <v>43.949086956499997</v>
      </c>
    </row>
    <row r="394" spans="1:11" x14ac:dyDescent="0.2">
      <c r="A394" s="99" t="s">
        <v>2753</v>
      </c>
      <c r="B394" s="99" t="s">
        <v>1095</v>
      </c>
      <c r="C394" s="99" t="s">
        <v>1578</v>
      </c>
      <c r="D394" s="99" t="s">
        <v>406</v>
      </c>
      <c r="E394" s="99" t="s">
        <v>1902</v>
      </c>
      <c r="F394" s="121">
        <v>2.0464698100000001</v>
      </c>
      <c r="G394" s="121">
        <v>3.8221208199999999</v>
      </c>
      <c r="H394" s="122">
        <f t="shared" si="12"/>
        <v>-0.46457218220537566</v>
      </c>
      <c r="I394" s="100">
        <f t="shared" si="13"/>
        <v>1.9032163470821133E-4</v>
      </c>
      <c r="J394" s="101">
        <v>38.764000000000003</v>
      </c>
      <c r="K394" s="101">
        <v>17.1532608696</v>
      </c>
    </row>
    <row r="395" spans="1:11" x14ac:dyDescent="0.2">
      <c r="A395" s="99" t="s">
        <v>2028</v>
      </c>
      <c r="B395" s="99" t="s">
        <v>1794</v>
      </c>
      <c r="C395" s="99" t="s">
        <v>1571</v>
      </c>
      <c r="D395" s="99" t="s">
        <v>406</v>
      </c>
      <c r="E395" s="99" t="s">
        <v>1902</v>
      </c>
      <c r="F395" s="121">
        <v>2.0119054199999997</v>
      </c>
      <c r="G395" s="121">
        <v>0</v>
      </c>
      <c r="H395" s="122" t="str">
        <f t="shared" si="12"/>
        <v/>
      </c>
      <c r="I395" s="100">
        <f t="shared" si="13"/>
        <v>1.8710714741142966E-4</v>
      </c>
      <c r="J395" s="101">
        <v>114.57967136000002</v>
      </c>
      <c r="K395" s="101">
        <v>27.193521739099999</v>
      </c>
    </row>
    <row r="396" spans="1:11" x14ac:dyDescent="0.2">
      <c r="A396" s="99" t="s">
        <v>166</v>
      </c>
      <c r="B396" s="99" t="s">
        <v>167</v>
      </c>
      <c r="C396" s="99" t="s">
        <v>1801</v>
      </c>
      <c r="D396" s="99" t="s">
        <v>407</v>
      </c>
      <c r="E396" s="99" t="s">
        <v>408</v>
      </c>
      <c r="F396" s="121">
        <v>2.0067363999999999</v>
      </c>
      <c r="G396" s="121">
        <v>0.74806218999999996</v>
      </c>
      <c r="H396" s="122">
        <f t="shared" si="12"/>
        <v>1.6825796395350499</v>
      </c>
      <c r="I396" s="100">
        <f t="shared" si="13"/>
        <v>1.8662642869697208E-4</v>
      </c>
      <c r="J396" s="101">
        <v>137.39194418616762</v>
      </c>
      <c r="K396" s="101">
        <v>42.732086956499998</v>
      </c>
    </row>
    <row r="397" spans="1:11" x14ac:dyDescent="0.2">
      <c r="A397" s="99" t="s">
        <v>1612</v>
      </c>
      <c r="B397" s="99" t="s">
        <v>794</v>
      </c>
      <c r="C397" s="99" t="s">
        <v>1574</v>
      </c>
      <c r="D397" s="99" t="s">
        <v>406</v>
      </c>
      <c r="E397" s="99" t="s">
        <v>1902</v>
      </c>
      <c r="F397" s="121">
        <v>1.9963153500000002</v>
      </c>
      <c r="G397" s="121">
        <v>0.51133580000000001</v>
      </c>
      <c r="H397" s="122">
        <f t="shared" si="12"/>
        <v>2.904118096170853</v>
      </c>
      <c r="I397" s="100">
        <f t="shared" si="13"/>
        <v>1.8565727134039426E-4</v>
      </c>
      <c r="J397" s="101">
        <v>140.52649581999998</v>
      </c>
      <c r="K397" s="101">
        <v>16.311913043499999</v>
      </c>
    </row>
    <row r="398" spans="1:11" x14ac:dyDescent="0.2">
      <c r="A398" s="99" t="s">
        <v>547</v>
      </c>
      <c r="B398" s="99" t="s">
        <v>548</v>
      </c>
      <c r="C398" s="99" t="s">
        <v>557</v>
      </c>
      <c r="D398" s="99" t="s">
        <v>407</v>
      </c>
      <c r="E398" s="99" t="s">
        <v>408</v>
      </c>
      <c r="F398" s="121">
        <v>1.9889364199999999</v>
      </c>
      <c r="G398" s="121">
        <v>2.3594421800000003</v>
      </c>
      <c r="H398" s="122">
        <f t="shared" si="12"/>
        <v>-0.15703108266039401</v>
      </c>
      <c r="I398" s="100">
        <f t="shared" si="13"/>
        <v>1.8497103105816039E-4</v>
      </c>
      <c r="J398" s="101">
        <v>123.6735328</v>
      </c>
      <c r="K398" s="101">
        <v>45.843130434800003</v>
      </c>
    </row>
    <row r="399" spans="1:11" x14ac:dyDescent="0.2">
      <c r="A399" s="99" t="s">
        <v>1939</v>
      </c>
      <c r="B399" s="99" t="s">
        <v>435</v>
      </c>
      <c r="C399" s="99" t="s">
        <v>1573</v>
      </c>
      <c r="D399" s="99" t="s">
        <v>406</v>
      </c>
      <c r="E399" s="99" t="s">
        <v>1902</v>
      </c>
      <c r="F399" s="121">
        <v>1.9838414900000001</v>
      </c>
      <c r="G399" s="121">
        <v>4.8837366900000001</v>
      </c>
      <c r="H399" s="122">
        <f t="shared" si="12"/>
        <v>-0.59378614861400325</v>
      </c>
      <c r="I399" s="100">
        <f t="shared" si="13"/>
        <v>1.8449720271161669E-4</v>
      </c>
      <c r="J399" s="101">
        <v>100.93341341</v>
      </c>
      <c r="K399" s="101">
        <v>23.763913043500001</v>
      </c>
    </row>
    <row r="400" spans="1:11" x14ac:dyDescent="0.2">
      <c r="A400" s="99" t="s">
        <v>1185</v>
      </c>
      <c r="B400" s="99" t="s">
        <v>1191</v>
      </c>
      <c r="C400" s="99" t="s">
        <v>1578</v>
      </c>
      <c r="D400" s="99" t="s">
        <v>406</v>
      </c>
      <c r="E400" s="99" t="s">
        <v>408</v>
      </c>
      <c r="F400" s="121">
        <v>1.9766967200000001</v>
      </c>
      <c r="G400" s="121">
        <v>2.9976640099999998</v>
      </c>
      <c r="H400" s="122">
        <f t="shared" si="12"/>
        <v>-0.34058763310168305</v>
      </c>
      <c r="I400" s="100">
        <f t="shared" si="13"/>
        <v>1.8383273930278968E-4</v>
      </c>
      <c r="J400" s="101">
        <v>35.514536800000002</v>
      </c>
      <c r="K400" s="101">
        <v>42.505652173900003</v>
      </c>
    </row>
    <row r="401" spans="1:11" x14ac:dyDescent="0.2">
      <c r="A401" s="99" t="s">
        <v>2645</v>
      </c>
      <c r="B401" s="99" t="s">
        <v>2646</v>
      </c>
      <c r="C401" s="99" t="s">
        <v>1578</v>
      </c>
      <c r="D401" s="99" t="s">
        <v>406</v>
      </c>
      <c r="E401" s="99" t="s">
        <v>1902</v>
      </c>
      <c r="F401" s="121">
        <v>1.9674750000000001</v>
      </c>
      <c r="G401" s="121">
        <v>0</v>
      </c>
      <c r="H401" s="122" t="str">
        <f t="shared" si="12"/>
        <v/>
      </c>
      <c r="I401" s="100">
        <f t="shared" si="13"/>
        <v>1.8297511960244266E-4</v>
      </c>
      <c r="J401" s="101">
        <v>21.8489</v>
      </c>
      <c r="K401" s="101">
        <v>9.5695217391000007</v>
      </c>
    </row>
    <row r="402" spans="1:11" x14ac:dyDescent="0.2">
      <c r="A402" s="99" t="s">
        <v>787</v>
      </c>
      <c r="B402" s="99" t="s">
        <v>249</v>
      </c>
      <c r="C402" s="99" t="s">
        <v>1204</v>
      </c>
      <c r="D402" s="99" t="s">
        <v>406</v>
      </c>
      <c r="E402" s="99" t="s">
        <v>1902</v>
      </c>
      <c r="F402" s="121">
        <v>1.9471107809999999</v>
      </c>
      <c r="G402" s="121">
        <v>4.5785717679999998</v>
      </c>
      <c r="H402" s="122">
        <f t="shared" si="12"/>
        <v>-0.57473402631612958</v>
      </c>
      <c r="I402" s="100">
        <f t="shared" si="13"/>
        <v>1.8108124780883138E-4</v>
      </c>
      <c r="J402" s="101">
        <v>126.019225003</v>
      </c>
      <c r="K402" s="101">
        <v>40.472565217400003</v>
      </c>
    </row>
    <row r="403" spans="1:11" x14ac:dyDescent="0.2">
      <c r="A403" s="99" t="s">
        <v>1613</v>
      </c>
      <c r="B403" s="99" t="s">
        <v>792</v>
      </c>
      <c r="C403" s="99" t="s">
        <v>1574</v>
      </c>
      <c r="D403" s="99" t="s">
        <v>406</v>
      </c>
      <c r="E403" s="99" t="s">
        <v>1902</v>
      </c>
      <c r="F403" s="121">
        <v>1.93109361</v>
      </c>
      <c r="G403" s="121">
        <v>2.0963557860000002</v>
      </c>
      <c r="H403" s="122">
        <f t="shared" si="12"/>
        <v>-7.883307647664739E-2</v>
      </c>
      <c r="I403" s="100">
        <f t="shared" si="13"/>
        <v>1.7959165135682169E-4</v>
      </c>
      <c r="J403" s="101">
        <v>8.3332640799999993</v>
      </c>
      <c r="K403" s="101">
        <v>37.535869565200002</v>
      </c>
    </row>
    <row r="404" spans="1:11" x14ac:dyDescent="0.2">
      <c r="A404" s="99" t="s">
        <v>647</v>
      </c>
      <c r="B404" s="99" t="s">
        <v>660</v>
      </c>
      <c r="C404" s="99" t="s">
        <v>1578</v>
      </c>
      <c r="D404" s="99" t="s">
        <v>406</v>
      </c>
      <c r="E404" s="99" t="s">
        <v>1902</v>
      </c>
      <c r="F404" s="121">
        <v>1.9266363200000001</v>
      </c>
      <c r="G404" s="121">
        <v>2.9423720649999998</v>
      </c>
      <c r="H404" s="122">
        <f t="shared" si="12"/>
        <v>-0.3452098247812857</v>
      </c>
      <c r="I404" s="100">
        <f t="shared" si="13"/>
        <v>1.7917712351232416E-4</v>
      </c>
      <c r="J404" s="101">
        <v>26.098905000000002</v>
      </c>
      <c r="K404" s="101">
        <v>113.72678260870001</v>
      </c>
    </row>
    <row r="405" spans="1:11" x14ac:dyDescent="0.2">
      <c r="A405" s="99" t="s">
        <v>2162</v>
      </c>
      <c r="B405" s="99" t="s">
        <v>2161</v>
      </c>
      <c r="C405" s="99" t="s">
        <v>1572</v>
      </c>
      <c r="D405" s="99" t="s">
        <v>406</v>
      </c>
      <c r="E405" s="99" t="s">
        <v>1902</v>
      </c>
      <c r="F405" s="121">
        <v>1.9188226799999999</v>
      </c>
      <c r="G405" s="121">
        <v>1.4991285300000001</v>
      </c>
      <c r="H405" s="122">
        <f t="shared" si="12"/>
        <v>0.27995875043482754</v>
      </c>
      <c r="I405" s="100">
        <f t="shared" si="13"/>
        <v>1.7845045521233029E-4</v>
      </c>
      <c r="J405" s="101">
        <v>83.592217090000005</v>
      </c>
      <c r="K405" s="101">
        <v>22.076956521700001</v>
      </c>
    </row>
    <row r="406" spans="1:11" x14ac:dyDescent="0.2">
      <c r="A406" s="99" t="s">
        <v>2163</v>
      </c>
      <c r="B406" s="99" t="s">
        <v>877</v>
      </c>
      <c r="C406" s="99" t="s">
        <v>1572</v>
      </c>
      <c r="D406" s="99" t="s">
        <v>406</v>
      </c>
      <c r="E406" s="99" t="s">
        <v>1902</v>
      </c>
      <c r="F406" s="121">
        <v>1.8870541759999999</v>
      </c>
      <c r="G406" s="121">
        <v>0.94041331299999997</v>
      </c>
      <c r="H406" s="122">
        <f t="shared" ref="H406:H469" si="14">IF(ISERROR(F406/G406-1),"",IF((F406/G406-1)&gt;10000%,"",F406/G406-1))</f>
        <v>1.0066221414711087</v>
      </c>
      <c r="I406" s="100">
        <f t="shared" ref="I406:I469" si="15">F406/$F$1013</f>
        <v>1.7549598523482578E-4</v>
      </c>
      <c r="J406" s="101">
        <v>85.848184700000004</v>
      </c>
      <c r="K406" s="101">
        <v>12.1512608696</v>
      </c>
    </row>
    <row r="407" spans="1:11" x14ac:dyDescent="0.2">
      <c r="A407" s="99" t="s">
        <v>2456</v>
      </c>
      <c r="B407" s="99" t="s">
        <v>2457</v>
      </c>
      <c r="C407" s="99" t="s">
        <v>1573</v>
      </c>
      <c r="D407" s="99" t="s">
        <v>406</v>
      </c>
      <c r="E407" s="99" t="s">
        <v>1902</v>
      </c>
      <c r="F407" s="121">
        <v>1.8503235600000001</v>
      </c>
      <c r="G407" s="121">
        <v>2.1665101400000002</v>
      </c>
      <c r="H407" s="122">
        <f t="shared" si="14"/>
        <v>-0.14594281105003282</v>
      </c>
      <c r="I407" s="100">
        <f t="shared" si="15"/>
        <v>1.7208003898103787E-4</v>
      </c>
      <c r="J407" s="101">
        <v>173.01524269702648</v>
      </c>
      <c r="K407" s="101">
        <v>89.633086956499994</v>
      </c>
    </row>
    <row r="408" spans="1:11" x14ac:dyDescent="0.2">
      <c r="A408" s="99" t="s">
        <v>607</v>
      </c>
      <c r="B408" s="99" t="s">
        <v>608</v>
      </c>
      <c r="C408" s="99" t="s">
        <v>1590</v>
      </c>
      <c r="D408" s="99" t="s">
        <v>406</v>
      </c>
      <c r="E408" s="99" t="s">
        <v>1902</v>
      </c>
      <c r="F408" s="121">
        <v>1.832804935</v>
      </c>
      <c r="G408" s="121">
        <v>0.92992783099999998</v>
      </c>
      <c r="H408" s="122">
        <f t="shared" si="14"/>
        <v>0.97091093943181495</v>
      </c>
      <c r="I408" s="100">
        <f t="shared" si="15"/>
        <v>1.7045080734930411E-4</v>
      </c>
      <c r="J408" s="101">
        <v>63.224356260133199</v>
      </c>
      <c r="K408" s="101">
        <v>186.5679130435</v>
      </c>
    </row>
    <row r="409" spans="1:11" x14ac:dyDescent="0.2">
      <c r="A409" s="99" t="s">
        <v>2021</v>
      </c>
      <c r="B409" s="99" t="s">
        <v>138</v>
      </c>
      <c r="C409" s="99" t="s">
        <v>1571</v>
      </c>
      <c r="D409" s="99" t="s">
        <v>406</v>
      </c>
      <c r="E409" s="99" t="s">
        <v>1902</v>
      </c>
      <c r="F409" s="121">
        <v>1.8264408600000002</v>
      </c>
      <c r="G409" s="121">
        <v>0.24270700000000001</v>
      </c>
      <c r="H409" s="122">
        <f t="shared" si="14"/>
        <v>6.5252912359346871</v>
      </c>
      <c r="I409" s="100">
        <f t="shared" si="15"/>
        <v>1.6985894855349535E-4</v>
      </c>
      <c r="J409" s="101">
        <v>27.029972409999996</v>
      </c>
      <c r="K409" s="101">
        <v>32.649434782599997</v>
      </c>
    </row>
    <row r="410" spans="1:11" x14ac:dyDescent="0.2">
      <c r="A410" s="99" t="s">
        <v>2123</v>
      </c>
      <c r="B410" s="99" t="s">
        <v>307</v>
      </c>
      <c r="C410" s="99" t="s">
        <v>1204</v>
      </c>
      <c r="D410" s="99" t="s">
        <v>406</v>
      </c>
      <c r="E410" s="99" t="s">
        <v>1902</v>
      </c>
      <c r="F410" s="121">
        <v>1.8075931000000001</v>
      </c>
      <c r="G410" s="121">
        <v>1.6472</v>
      </c>
      <c r="H410" s="122">
        <f t="shared" si="14"/>
        <v>9.737317872753759E-2</v>
      </c>
      <c r="I410" s="100">
        <f t="shared" si="15"/>
        <v>1.6810610740418562E-4</v>
      </c>
      <c r="J410" s="101">
        <v>8.7563602410000012</v>
      </c>
      <c r="K410" s="101">
        <v>50.640565217400002</v>
      </c>
    </row>
    <row r="411" spans="1:11" x14ac:dyDescent="0.2">
      <c r="A411" s="99" t="s">
        <v>473</v>
      </c>
      <c r="B411" s="99" t="s">
        <v>474</v>
      </c>
      <c r="C411" s="99" t="s">
        <v>557</v>
      </c>
      <c r="D411" s="99" t="s">
        <v>407</v>
      </c>
      <c r="E411" s="99" t="s">
        <v>408</v>
      </c>
      <c r="F411" s="121">
        <v>1.805545</v>
      </c>
      <c r="G411" s="121">
        <v>7.6061364500000002</v>
      </c>
      <c r="H411" s="122">
        <f t="shared" si="14"/>
        <v>-0.76261995667984639</v>
      </c>
      <c r="I411" s="100">
        <f t="shared" si="15"/>
        <v>1.679156341618533E-4</v>
      </c>
      <c r="J411" s="101">
        <v>376.16844189999995</v>
      </c>
      <c r="K411" s="101">
        <v>31.723347826099999</v>
      </c>
    </row>
    <row r="412" spans="1:11" x14ac:dyDescent="0.2">
      <c r="A412" s="99" t="s">
        <v>1831</v>
      </c>
      <c r="B412" s="99" t="s">
        <v>1832</v>
      </c>
      <c r="C412" s="99" t="s">
        <v>1204</v>
      </c>
      <c r="D412" s="99" t="s">
        <v>406</v>
      </c>
      <c r="E412" s="99" t="s">
        <v>1902</v>
      </c>
      <c r="F412" s="121">
        <v>1.804264874</v>
      </c>
      <c r="G412" s="121">
        <v>0.52299327500000004</v>
      </c>
      <c r="H412" s="122">
        <f t="shared" si="14"/>
        <v>2.4498815955138236</v>
      </c>
      <c r="I412" s="100">
        <f t="shared" si="15"/>
        <v>1.6779658247989738E-4</v>
      </c>
      <c r="J412" s="101">
        <v>25.80729994416</v>
      </c>
      <c r="K412" s="101">
        <v>82.94</v>
      </c>
    </row>
    <row r="413" spans="1:11" x14ac:dyDescent="0.2">
      <c r="A413" s="99" t="s">
        <v>237</v>
      </c>
      <c r="B413" s="99" t="s">
        <v>367</v>
      </c>
      <c r="C413" s="99" t="s">
        <v>1590</v>
      </c>
      <c r="D413" s="99" t="s">
        <v>407</v>
      </c>
      <c r="E413" s="99" t="s">
        <v>1902</v>
      </c>
      <c r="F413" s="121">
        <v>1.7766285900000001</v>
      </c>
      <c r="G413" s="121">
        <v>0.46167809999999998</v>
      </c>
      <c r="H413" s="122">
        <f t="shared" si="14"/>
        <v>2.8481976727940963</v>
      </c>
      <c r="I413" s="100">
        <f t="shared" si="15"/>
        <v>1.6522640884604332E-4</v>
      </c>
      <c r="J413" s="101">
        <v>240.75991920125</v>
      </c>
      <c r="K413" s="101">
        <v>49.223086956499998</v>
      </c>
    </row>
    <row r="414" spans="1:11" x14ac:dyDescent="0.2">
      <c r="A414" s="99" t="s">
        <v>2745</v>
      </c>
      <c r="B414" s="99" t="s">
        <v>2746</v>
      </c>
      <c r="C414" s="99" t="s">
        <v>1577</v>
      </c>
      <c r="D414" s="99" t="s">
        <v>1474</v>
      </c>
      <c r="E414" s="99" t="s">
        <v>1902</v>
      </c>
      <c r="F414" s="121">
        <v>1.7606161299999998</v>
      </c>
      <c r="G414" s="121">
        <v>0.80112918</v>
      </c>
      <c r="H414" s="122">
        <f t="shared" si="14"/>
        <v>1.197668208765033</v>
      </c>
      <c r="I414" s="100">
        <f t="shared" si="15"/>
        <v>1.6373725051690093E-4</v>
      </c>
      <c r="J414" s="101">
        <v>30.73</v>
      </c>
      <c r="K414" s="101">
        <v>40.116130434799999</v>
      </c>
    </row>
    <row r="415" spans="1:11" x14ac:dyDescent="0.2">
      <c r="A415" s="99" t="s">
        <v>2895</v>
      </c>
      <c r="B415" s="99" t="s">
        <v>2896</v>
      </c>
      <c r="C415" s="99" t="s">
        <v>1577</v>
      </c>
      <c r="D415" s="99" t="s">
        <v>1474</v>
      </c>
      <c r="E415" s="99" t="s">
        <v>408</v>
      </c>
      <c r="F415" s="121">
        <v>1.7455356899999999</v>
      </c>
      <c r="G415" s="121">
        <v>0.18699487000000001</v>
      </c>
      <c r="H415" s="122">
        <f t="shared" si="14"/>
        <v>8.3346715340372697</v>
      </c>
      <c r="I415" s="100">
        <f t="shared" si="15"/>
        <v>1.6233477002151601E-4</v>
      </c>
      <c r="J415" s="101">
        <v>18.34742</v>
      </c>
      <c r="K415" s="101">
        <v>49.762999999999998</v>
      </c>
    </row>
    <row r="416" spans="1:11" x14ac:dyDescent="0.2">
      <c r="A416" s="99" t="s">
        <v>88</v>
      </c>
      <c r="B416" s="99" t="s">
        <v>89</v>
      </c>
      <c r="C416" s="99" t="s">
        <v>1575</v>
      </c>
      <c r="D416" s="99" t="s">
        <v>407</v>
      </c>
      <c r="E416" s="99" t="s">
        <v>408</v>
      </c>
      <c r="F416" s="121">
        <v>1.726007523</v>
      </c>
      <c r="G416" s="121">
        <v>0.19851128400000001</v>
      </c>
      <c r="H416" s="122">
        <f t="shared" si="14"/>
        <v>7.6947577398169464</v>
      </c>
      <c r="I416" s="100">
        <f t="shared" si="15"/>
        <v>1.6051865104036432E-4</v>
      </c>
      <c r="J416" s="101">
        <v>25.087145199999998</v>
      </c>
      <c r="K416" s="101">
        <v>28.212739130399999</v>
      </c>
    </row>
    <row r="417" spans="1:11" x14ac:dyDescent="0.2">
      <c r="A417" s="99" t="s">
        <v>2136</v>
      </c>
      <c r="B417" s="99" t="s">
        <v>123</v>
      </c>
      <c r="C417" s="99" t="s">
        <v>1571</v>
      </c>
      <c r="D417" s="99" t="s">
        <v>406</v>
      </c>
      <c r="E417" s="99" t="s">
        <v>1902</v>
      </c>
      <c r="F417" s="121">
        <v>1.71678964</v>
      </c>
      <c r="G417" s="121">
        <v>2.61850257</v>
      </c>
      <c r="H417" s="122">
        <f t="shared" si="14"/>
        <v>-0.34436205651690466</v>
      </c>
      <c r="I417" s="100">
        <f t="shared" si="15"/>
        <v>1.5966138818090928E-4</v>
      </c>
      <c r="J417" s="101">
        <v>93.978952650000011</v>
      </c>
      <c r="K417" s="101">
        <v>0.42265217389999998</v>
      </c>
    </row>
    <row r="418" spans="1:11" x14ac:dyDescent="0.2">
      <c r="A418" s="99" t="s">
        <v>2540</v>
      </c>
      <c r="B418" s="99" t="s">
        <v>2541</v>
      </c>
      <c r="C418" s="99" t="s">
        <v>305</v>
      </c>
      <c r="D418" s="99" t="s">
        <v>407</v>
      </c>
      <c r="E418" s="99" t="s">
        <v>408</v>
      </c>
      <c r="F418" s="121">
        <v>1.7119848700000002</v>
      </c>
      <c r="G418" s="121">
        <v>1.61004507</v>
      </c>
      <c r="H418" s="122">
        <f t="shared" si="14"/>
        <v>6.3314873539534133E-2</v>
      </c>
      <c r="I418" s="100">
        <f t="shared" si="15"/>
        <v>1.5921454470619565E-4</v>
      </c>
      <c r="J418" s="101">
        <v>29.735949999999999</v>
      </c>
      <c r="K418" s="101">
        <v>109.384</v>
      </c>
    </row>
    <row r="419" spans="1:11" x14ac:dyDescent="0.2">
      <c r="A419" s="99" t="s">
        <v>1877</v>
      </c>
      <c r="B419" s="99" t="s">
        <v>1898</v>
      </c>
      <c r="C419" s="99" t="s">
        <v>1204</v>
      </c>
      <c r="D419" s="99" t="s">
        <v>406</v>
      </c>
      <c r="E419" s="99" t="s">
        <v>1902</v>
      </c>
      <c r="F419" s="121">
        <v>1.70036304</v>
      </c>
      <c r="G419" s="121">
        <v>5.4700909600000003</v>
      </c>
      <c r="H419" s="122">
        <f t="shared" si="14"/>
        <v>-0.68915269372412769</v>
      </c>
      <c r="I419" s="100">
        <f t="shared" si="15"/>
        <v>1.5813371484342772E-4</v>
      </c>
      <c r="J419" s="101">
        <v>35.327830126679999</v>
      </c>
      <c r="K419" s="101">
        <v>82.208739130400005</v>
      </c>
    </row>
    <row r="420" spans="1:11" x14ac:dyDescent="0.2">
      <c r="A420" s="99" t="s">
        <v>232</v>
      </c>
      <c r="B420" s="99" t="s">
        <v>370</v>
      </c>
      <c r="C420" s="99" t="s">
        <v>1590</v>
      </c>
      <c r="D420" s="99" t="s">
        <v>407</v>
      </c>
      <c r="E420" s="99" t="s">
        <v>1902</v>
      </c>
      <c r="F420" s="121">
        <v>1.6885801299999998</v>
      </c>
      <c r="G420" s="121">
        <v>0.21816101999999998</v>
      </c>
      <c r="H420" s="122">
        <f t="shared" si="14"/>
        <v>6.7400634173785949</v>
      </c>
      <c r="I420" s="100">
        <f t="shared" si="15"/>
        <v>1.5703790454519529E-4</v>
      </c>
      <c r="J420" s="101">
        <v>47.291084979999994</v>
      </c>
      <c r="K420" s="101">
        <v>21.481695652199999</v>
      </c>
    </row>
    <row r="421" spans="1:11" x14ac:dyDescent="0.2">
      <c r="A421" s="99" t="s">
        <v>1876</v>
      </c>
      <c r="B421" s="99" t="s">
        <v>1897</v>
      </c>
      <c r="C421" s="99" t="s">
        <v>1204</v>
      </c>
      <c r="D421" s="99" t="s">
        <v>406</v>
      </c>
      <c r="E421" s="99" t="s">
        <v>1902</v>
      </c>
      <c r="F421" s="121">
        <v>1.68170917</v>
      </c>
      <c r="G421" s="121">
        <v>2.1010948300000001</v>
      </c>
      <c r="H421" s="122">
        <f t="shared" si="14"/>
        <v>-0.19960339438843899</v>
      </c>
      <c r="I421" s="100">
        <f t="shared" si="15"/>
        <v>1.5639890545865871E-4</v>
      </c>
      <c r="J421" s="101">
        <v>7.2392326034080003</v>
      </c>
      <c r="K421" s="101">
        <v>58.341826087000001</v>
      </c>
    </row>
    <row r="422" spans="1:11" x14ac:dyDescent="0.2">
      <c r="A422" s="99" t="s">
        <v>1675</v>
      </c>
      <c r="B422" s="99" t="s">
        <v>1630</v>
      </c>
      <c r="C422" s="99" t="s">
        <v>1577</v>
      </c>
      <c r="D422" s="99" t="s">
        <v>407</v>
      </c>
      <c r="E422" s="99" t="s">
        <v>408</v>
      </c>
      <c r="F422" s="121">
        <v>1.679752755</v>
      </c>
      <c r="G422" s="121">
        <v>1.51893448</v>
      </c>
      <c r="H422" s="122">
        <f t="shared" si="14"/>
        <v>0.10587571558715281</v>
      </c>
      <c r="I422" s="100">
        <f t="shared" si="15"/>
        <v>1.5621695891874485E-4</v>
      </c>
      <c r="J422" s="101">
        <v>14.27</v>
      </c>
      <c r="K422" s="101">
        <v>28.2703043478</v>
      </c>
    </row>
    <row r="423" spans="1:11" x14ac:dyDescent="0.2">
      <c r="A423" s="99" t="s">
        <v>878</v>
      </c>
      <c r="B423" s="99" t="s">
        <v>879</v>
      </c>
      <c r="C423" s="99" t="s">
        <v>1572</v>
      </c>
      <c r="D423" s="99" t="s">
        <v>406</v>
      </c>
      <c r="E423" s="99" t="s">
        <v>1902</v>
      </c>
      <c r="F423" s="121">
        <v>1.6720849480000002</v>
      </c>
      <c r="G423" s="121">
        <v>0.34436044500000002</v>
      </c>
      <c r="H423" s="122">
        <f t="shared" si="14"/>
        <v>3.8556243095806204</v>
      </c>
      <c r="I423" s="100">
        <f t="shared" si="15"/>
        <v>1.5550385308364483E-4</v>
      </c>
      <c r="J423" s="101">
        <v>111.44021656999999</v>
      </c>
      <c r="K423" s="101">
        <v>27.244739130399999</v>
      </c>
    </row>
    <row r="424" spans="1:11" x14ac:dyDescent="0.2">
      <c r="A424" s="99" t="s">
        <v>1713</v>
      </c>
      <c r="B424" s="99" t="s">
        <v>726</v>
      </c>
      <c r="C424" s="99" t="s">
        <v>1575</v>
      </c>
      <c r="D424" s="99" t="s">
        <v>406</v>
      </c>
      <c r="E424" s="99" t="s">
        <v>1902</v>
      </c>
      <c r="F424" s="121">
        <v>1.65760843</v>
      </c>
      <c r="G424" s="121">
        <v>16.10211636</v>
      </c>
      <c r="H424" s="122">
        <f t="shared" si="14"/>
        <v>-0.89705648667912119</v>
      </c>
      <c r="I424" s="100">
        <f t="shared" si="15"/>
        <v>1.5415753731725545E-4</v>
      </c>
      <c r="J424" s="101">
        <v>6.0961359000000002</v>
      </c>
      <c r="K424" s="101">
        <v>16.409130434800002</v>
      </c>
    </row>
    <row r="425" spans="1:11" x14ac:dyDescent="0.2">
      <c r="A425" s="99" t="s">
        <v>800</v>
      </c>
      <c r="B425" s="99" t="s">
        <v>797</v>
      </c>
      <c r="C425" s="99" t="s">
        <v>1579</v>
      </c>
      <c r="D425" s="99" t="s">
        <v>407</v>
      </c>
      <c r="E425" s="99" t="s">
        <v>1902</v>
      </c>
      <c r="F425" s="121">
        <v>1.6391299799999999</v>
      </c>
      <c r="G425" s="121">
        <v>1.45511547</v>
      </c>
      <c r="H425" s="122">
        <f t="shared" si="14"/>
        <v>0.12646041760520887</v>
      </c>
      <c r="I425" s="100">
        <f t="shared" si="15"/>
        <v>1.5243904198754718E-4</v>
      </c>
      <c r="J425" s="101">
        <v>55.668703090000001</v>
      </c>
      <c r="K425" s="101">
        <v>7.4217826087000001</v>
      </c>
    </row>
    <row r="426" spans="1:11" x14ac:dyDescent="0.2">
      <c r="A426" s="99" t="s">
        <v>952</v>
      </c>
      <c r="B426" s="99" t="s">
        <v>1090</v>
      </c>
      <c r="C426" s="99" t="s">
        <v>1578</v>
      </c>
      <c r="D426" s="99" t="s">
        <v>406</v>
      </c>
      <c r="E426" s="99" t="s">
        <v>408</v>
      </c>
      <c r="F426" s="121">
        <v>1.6368073249999999</v>
      </c>
      <c r="G426" s="121">
        <v>2.1720651110000002</v>
      </c>
      <c r="H426" s="122">
        <f t="shared" si="14"/>
        <v>-0.24642805746903795</v>
      </c>
      <c r="I426" s="100">
        <f t="shared" si="15"/>
        <v>1.5222303513794545E-4</v>
      </c>
      <c r="J426" s="101">
        <v>148.37664599999999</v>
      </c>
      <c r="K426" s="101">
        <v>19.0854782609</v>
      </c>
    </row>
    <row r="427" spans="1:11" x14ac:dyDescent="0.2">
      <c r="A427" s="99" t="s">
        <v>747</v>
      </c>
      <c r="B427" s="99" t="s">
        <v>748</v>
      </c>
      <c r="C427" s="99" t="s">
        <v>1577</v>
      </c>
      <c r="D427" s="99" t="s">
        <v>1474</v>
      </c>
      <c r="E427" s="99" t="s">
        <v>1902</v>
      </c>
      <c r="F427" s="121">
        <v>1.63664824</v>
      </c>
      <c r="G427" s="121">
        <v>1.0531969399999999</v>
      </c>
      <c r="H427" s="122">
        <f t="shared" si="14"/>
        <v>0.55398119557772385</v>
      </c>
      <c r="I427" s="100">
        <f t="shared" si="15"/>
        <v>1.5220824023742474E-4</v>
      </c>
      <c r="J427" s="101">
        <v>72.239999999999995</v>
      </c>
      <c r="K427" s="101">
        <v>26.076521739099999</v>
      </c>
    </row>
    <row r="428" spans="1:11" x14ac:dyDescent="0.2">
      <c r="A428" s="99" t="s">
        <v>1030</v>
      </c>
      <c r="B428" s="99" t="s">
        <v>1031</v>
      </c>
      <c r="C428" s="99" t="s">
        <v>1572</v>
      </c>
      <c r="D428" s="99" t="s">
        <v>406</v>
      </c>
      <c r="E428" s="99" t="s">
        <v>1902</v>
      </c>
      <c r="F428" s="121">
        <v>1.6245689999999999</v>
      </c>
      <c r="G428" s="121">
        <v>1.2387016000000002</v>
      </c>
      <c r="H428" s="122">
        <f t="shared" si="14"/>
        <v>0.31150956776030614</v>
      </c>
      <c r="I428" s="100">
        <f t="shared" si="15"/>
        <v>1.5108487125753601E-4</v>
      </c>
      <c r="J428" s="101">
        <v>17.136808350000003</v>
      </c>
      <c r="K428" s="101">
        <v>25.974260869599998</v>
      </c>
    </row>
    <row r="429" spans="1:11" x14ac:dyDescent="0.2">
      <c r="A429" s="99" t="s">
        <v>94</v>
      </c>
      <c r="B429" s="99" t="s">
        <v>95</v>
      </c>
      <c r="C429" s="99" t="s">
        <v>1575</v>
      </c>
      <c r="D429" s="99" t="s">
        <v>407</v>
      </c>
      <c r="E429" s="99" t="s">
        <v>408</v>
      </c>
      <c r="F429" s="121">
        <v>1.6241178009999999</v>
      </c>
      <c r="G429" s="121">
        <v>4.8320000000000004E-3</v>
      </c>
      <c r="H429" s="122" t="str">
        <f t="shared" si="14"/>
        <v/>
      </c>
      <c r="I429" s="100">
        <f t="shared" si="15"/>
        <v>1.5104290976324027E-4</v>
      </c>
      <c r="J429" s="101">
        <v>1.9726383359600557</v>
      </c>
      <c r="K429" s="101">
        <v>35.673652173900003</v>
      </c>
    </row>
    <row r="430" spans="1:11" x14ac:dyDescent="0.2">
      <c r="A430" s="99" t="s">
        <v>2732</v>
      </c>
      <c r="B430" s="99" t="s">
        <v>191</v>
      </c>
      <c r="C430" s="99" t="s">
        <v>1204</v>
      </c>
      <c r="D430" s="99" t="s">
        <v>406</v>
      </c>
      <c r="E430" s="99" t="s">
        <v>1902</v>
      </c>
      <c r="F430" s="121">
        <v>1.6187769089999999</v>
      </c>
      <c r="G430" s="121">
        <v>1.75848961</v>
      </c>
      <c r="H430" s="122">
        <f t="shared" si="14"/>
        <v>-7.9450398913645026E-2</v>
      </c>
      <c r="I430" s="100">
        <f t="shared" si="15"/>
        <v>1.5054620695762204E-4</v>
      </c>
      <c r="J430" s="101">
        <v>39.872211805799999</v>
      </c>
      <c r="K430" s="101">
        <v>22.176173913</v>
      </c>
    </row>
    <row r="431" spans="1:11" x14ac:dyDescent="0.2">
      <c r="A431" s="99" t="s">
        <v>495</v>
      </c>
      <c r="B431" s="99" t="s">
        <v>865</v>
      </c>
      <c r="C431" s="99" t="s">
        <v>1572</v>
      </c>
      <c r="D431" s="99" t="s">
        <v>406</v>
      </c>
      <c r="E431" s="99" t="s">
        <v>1902</v>
      </c>
      <c r="F431" s="121">
        <v>1.5884346549999999</v>
      </c>
      <c r="G431" s="121">
        <v>4.3439972410000003</v>
      </c>
      <c r="H431" s="122">
        <f t="shared" si="14"/>
        <v>-0.63433801476486718</v>
      </c>
      <c r="I431" s="100">
        <f t="shared" si="15"/>
        <v>1.4772437818995907E-4</v>
      </c>
      <c r="J431" s="101">
        <v>75.171430900000004</v>
      </c>
      <c r="K431" s="101">
        <v>25.260347826099999</v>
      </c>
    </row>
    <row r="432" spans="1:11" x14ac:dyDescent="0.2">
      <c r="A432" s="99" t="s">
        <v>1956</v>
      </c>
      <c r="B432" s="99" t="s">
        <v>165</v>
      </c>
      <c r="C432" s="99" t="s">
        <v>1801</v>
      </c>
      <c r="D432" s="99" t="s">
        <v>407</v>
      </c>
      <c r="E432" s="99" t="s">
        <v>408</v>
      </c>
      <c r="F432" s="121">
        <v>1.5883101810000002</v>
      </c>
      <c r="G432" s="121">
        <v>0.77117886999999996</v>
      </c>
      <c r="H432" s="122">
        <f t="shared" si="14"/>
        <v>1.0595872666998778</v>
      </c>
      <c r="I432" s="100">
        <f t="shared" si="15"/>
        <v>1.4771280211146388E-4</v>
      </c>
      <c r="J432" s="101">
        <v>471.28237904770225</v>
      </c>
      <c r="K432" s="101">
        <v>24.847956521699999</v>
      </c>
    </row>
    <row r="433" spans="1:11" x14ac:dyDescent="0.2">
      <c r="A433" s="99" t="s">
        <v>1591</v>
      </c>
      <c r="B433" s="99" t="s">
        <v>1592</v>
      </c>
      <c r="C433" s="99" t="s">
        <v>1204</v>
      </c>
      <c r="D433" s="99" t="s">
        <v>406</v>
      </c>
      <c r="E433" s="99" t="s">
        <v>1902</v>
      </c>
      <c r="F433" s="121">
        <v>1.5615352300000001</v>
      </c>
      <c r="G433" s="121">
        <v>2.08487125</v>
      </c>
      <c r="H433" s="122">
        <f t="shared" si="14"/>
        <v>-0.25101598959647986</v>
      </c>
      <c r="I433" s="100">
        <f t="shared" si="15"/>
        <v>1.4522273242235749E-4</v>
      </c>
      <c r="J433" s="101">
        <v>137.94467856200001</v>
      </c>
      <c r="K433" s="101">
        <v>58.485869565199998</v>
      </c>
    </row>
    <row r="434" spans="1:11" x14ac:dyDescent="0.2">
      <c r="A434" s="99" t="s">
        <v>940</v>
      </c>
      <c r="B434" s="99" t="s">
        <v>1078</v>
      </c>
      <c r="C434" s="99" t="s">
        <v>1578</v>
      </c>
      <c r="D434" s="99" t="s">
        <v>406</v>
      </c>
      <c r="E434" s="99" t="s">
        <v>408</v>
      </c>
      <c r="F434" s="121">
        <v>1.55861998</v>
      </c>
      <c r="G434" s="121">
        <v>0.66594862899999996</v>
      </c>
      <c r="H434" s="122">
        <f t="shared" si="14"/>
        <v>1.3404507677122948</v>
      </c>
      <c r="I434" s="100">
        <f t="shared" si="15"/>
        <v>1.4495161425444124E-4</v>
      </c>
      <c r="J434" s="101">
        <v>7.2770482399999992</v>
      </c>
      <c r="K434" s="101">
        <v>22.537130434800002</v>
      </c>
    </row>
    <row r="435" spans="1:11" x14ac:dyDescent="0.2">
      <c r="A435" s="174" t="s">
        <v>551</v>
      </c>
      <c r="B435" s="99" t="s">
        <v>552</v>
      </c>
      <c r="C435" s="99" t="s">
        <v>1578</v>
      </c>
      <c r="D435" s="99" t="s">
        <v>406</v>
      </c>
      <c r="E435" s="99" t="s">
        <v>1902</v>
      </c>
      <c r="F435" s="121">
        <v>1.5472122500000001</v>
      </c>
      <c r="G435" s="121">
        <v>2.1268028999999999</v>
      </c>
      <c r="H435" s="122">
        <f t="shared" si="14"/>
        <v>-0.27251733106062626</v>
      </c>
      <c r="I435" s="100">
        <f t="shared" si="15"/>
        <v>1.43890695685645E-4</v>
      </c>
      <c r="J435" s="101">
        <v>0</v>
      </c>
      <c r="K435" s="101">
        <v>95.681227272699999</v>
      </c>
    </row>
    <row r="436" spans="1:11" x14ac:dyDescent="0.2">
      <c r="A436" s="99" t="s">
        <v>1947</v>
      </c>
      <c r="B436" s="99" t="s">
        <v>49</v>
      </c>
      <c r="C436" s="99" t="s">
        <v>1573</v>
      </c>
      <c r="D436" s="99" t="s">
        <v>406</v>
      </c>
      <c r="E436" s="99" t="s">
        <v>1902</v>
      </c>
      <c r="F436" s="121">
        <v>1.5203955600000001</v>
      </c>
      <c r="G436" s="121">
        <v>4.2747449</v>
      </c>
      <c r="H436" s="122">
        <f t="shared" si="14"/>
        <v>-0.6443306921074986</v>
      </c>
      <c r="I436" s="100">
        <f t="shared" si="15"/>
        <v>1.4139674427071387E-4</v>
      </c>
      <c r="J436" s="101">
        <v>9.8068352500000007</v>
      </c>
      <c r="K436" s="101">
        <v>31.433521739100001</v>
      </c>
    </row>
    <row r="437" spans="1:11" x14ac:dyDescent="0.2">
      <c r="A437" s="99" t="s">
        <v>2324</v>
      </c>
      <c r="B437" s="99" t="s">
        <v>2325</v>
      </c>
      <c r="C437" s="99" t="s">
        <v>1573</v>
      </c>
      <c r="D437" s="99" t="s">
        <v>406</v>
      </c>
      <c r="E437" s="99" t="s">
        <v>1902</v>
      </c>
      <c r="F437" s="121">
        <v>1.5048319999999999</v>
      </c>
      <c r="G437" s="121">
        <v>0.3132876</v>
      </c>
      <c r="H437" s="122">
        <f t="shared" si="14"/>
        <v>3.8033564047858901</v>
      </c>
      <c r="I437" s="100">
        <f t="shared" si="15"/>
        <v>1.3994933362893199E-4</v>
      </c>
      <c r="J437" s="101">
        <v>273.7543077501</v>
      </c>
      <c r="K437" s="101">
        <v>19.7017391304</v>
      </c>
    </row>
    <row r="438" spans="1:11" x14ac:dyDescent="0.2">
      <c r="A438" s="99" t="s">
        <v>1689</v>
      </c>
      <c r="B438" s="99" t="s">
        <v>1626</v>
      </c>
      <c r="C438" s="99" t="s">
        <v>1577</v>
      </c>
      <c r="D438" s="99" t="s">
        <v>407</v>
      </c>
      <c r="E438" s="99" t="s">
        <v>408</v>
      </c>
      <c r="F438" s="121">
        <v>1.5024495819999999</v>
      </c>
      <c r="G438" s="121">
        <v>2.436230874</v>
      </c>
      <c r="H438" s="122">
        <f t="shared" si="14"/>
        <v>-0.38328932695399387</v>
      </c>
      <c r="I438" s="100">
        <f t="shared" si="15"/>
        <v>1.3972776882201297E-4</v>
      </c>
      <c r="J438" s="101">
        <v>21.0395</v>
      </c>
      <c r="K438" s="101">
        <v>52.2356521739</v>
      </c>
    </row>
    <row r="439" spans="1:11" x14ac:dyDescent="0.2">
      <c r="A439" s="99" t="s">
        <v>2022</v>
      </c>
      <c r="B439" s="99" t="s">
        <v>389</v>
      </c>
      <c r="C439" s="99" t="s">
        <v>1571</v>
      </c>
      <c r="D439" s="99" t="s">
        <v>406</v>
      </c>
      <c r="E439" s="99" t="s">
        <v>1902</v>
      </c>
      <c r="F439" s="121">
        <v>1.49976</v>
      </c>
      <c r="G439" s="121">
        <v>1.48352456</v>
      </c>
      <c r="H439" s="122">
        <f t="shared" si="14"/>
        <v>1.0943829605355448E-2</v>
      </c>
      <c r="I439" s="100">
        <f t="shared" si="15"/>
        <v>1.3947763777174266E-4</v>
      </c>
      <c r="J439" s="101">
        <v>18.502248689999998</v>
      </c>
      <c r="K439" s="101">
        <v>18.7220869565</v>
      </c>
    </row>
    <row r="440" spans="1:11" x14ac:dyDescent="0.2">
      <c r="A440" s="99" t="s">
        <v>2169</v>
      </c>
      <c r="B440" s="99" t="s">
        <v>1619</v>
      </c>
      <c r="C440" s="99" t="s">
        <v>1576</v>
      </c>
      <c r="D440" s="99" t="s">
        <v>406</v>
      </c>
      <c r="E440" s="99" t="s">
        <v>1902</v>
      </c>
      <c r="F440" s="121">
        <v>1.4996037900000001</v>
      </c>
      <c r="G440" s="121">
        <v>0.37694094</v>
      </c>
      <c r="H440" s="122">
        <f t="shared" si="14"/>
        <v>2.9783521259325139</v>
      </c>
      <c r="I440" s="100">
        <f t="shared" si="15"/>
        <v>1.3946311024614104E-4</v>
      </c>
      <c r="J440" s="101">
        <v>16.164286296560821</v>
      </c>
      <c r="K440" s="101">
        <v>42.761478260899999</v>
      </c>
    </row>
    <row r="441" spans="1:11" x14ac:dyDescent="0.2">
      <c r="A441" s="99" t="s">
        <v>1652</v>
      </c>
      <c r="B441" s="99" t="s">
        <v>1130</v>
      </c>
      <c r="C441" s="99" t="s">
        <v>1577</v>
      </c>
      <c r="D441" s="99" t="s">
        <v>407</v>
      </c>
      <c r="E441" s="99" t="s">
        <v>408</v>
      </c>
      <c r="F441" s="121">
        <v>1.4807436789999999</v>
      </c>
      <c r="G441" s="121">
        <v>4.506242028</v>
      </c>
      <c r="H441" s="122">
        <f t="shared" si="14"/>
        <v>-0.67140165357314441</v>
      </c>
      <c r="I441" s="100">
        <f t="shared" si="15"/>
        <v>1.3770912045417904E-4</v>
      </c>
      <c r="J441" s="101">
        <v>9.8064</v>
      </c>
      <c r="K441" s="101">
        <v>32.085043478300001</v>
      </c>
    </row>
    <row r="442" spans="1:11" x14ac:dyDescent="0.2">
      <c r="A442" s="99" t="s">
        <v>479</v>
      </c>
      <c r="B442" s="99" t="s">
        <v>876</v>
      </c>
      <c r="C442" s="99" t="s">
        <v>1572</v>
      </c>
      <c r="D442" s="99" t="s">
        <v>406</v>
      </c>
      <c r="E442" s="99" t="s">
        <v>1902</v>
      </c>
      <c r="F442" s="121">
        <v>1.4756150859999999</v>
      </c>
      <c r="G442" s="121">
        <v>3.3336524270000001</v>
      </c>
      <c r="H442" s="122">
        <f t="shared" si="14"/>
        <v>-0.5573578474922396</v>
      </c>
      <c r="I442" s="100">
        <f t="shared" si="15"/>
        <v>1.3723216144958318E-4</v>
      </c>
      <c r="J442" s="101">
        <v>104.38867719</v>
      </c>
      <c r="K442" s="101">
        <v>22.8532608696</v>
      </c>
    </row>
    <row r="443" spans="1:11" x14ac:dyDescent="0.2">
      <c r="A443" s="99" t="s">
        <v>1708</v>
      </c>
      <c r="B443" s="99" t="s">
        <v>793</v>
      </c>
      <c r="C443" s="99" t="s">
        <v>1574</v>
      </c>
      <c r="D443" s="99" t="s">
        <v>406</v>
      </c>
      <c r="E443" s="99" t="s">
        <v>1902</v>
      </c>
      <c r="F443" s="121">
        <v>1.4423704199999998</v>
      </c>
      <c r="G443" s="121">
        <v>0.55518522400000003</v>
      </c>
      <c r="H443" s="122">
        <f t="shared" si="14"/>
        <v>1.5979985735355227</v>
      </c>
      <c r="I443" s="100">
        <f t="shared" si="15"/>
        <v>1.3414040844764247E-4</v>
      </c>
      <c r="J443" s="101">
        <v>10.33494554</v>
      </c>
      <c r="K443" s="101">
        <v>52.667826087000002</v>
      </c>
    </row>
    <row r="444" spans="1:11" x14ac:dyDescent="0.2">
      <c r="A444" s="99" t="s">
        <v>1805</v>
      </c>
      <c r="B444" s="99" t="s">
        <v>992</v>
      </c>
      <c r="C444" s="99" t="s">
        <v>2451</v>
      </c>
      <c r="D444" s="99" t="s">
        <v>407</v>
      </c>
      <c r="E444" s="99" t="s">
        <v>408</v>
      </c>
      <c r="F444" s="121">
        <v>1.44079457</v>
      </c>
      <c r="G444" s="121">
        <v>3.8616365400000001</v>
      </c>
      <c r="H444" s="122">
        <f t="shared" si="14"/>
        <v>-0.62689534473899511</v>
      </c>
      <c r="I444" s="100">
        <f t="shared" si="15"/>
        <v>1.3399385444201321E-4</v>
      </c>
      <c r="J444" s="101">
        <v>5.9837496200000002</v>
      </c>
      <c r="K444" s="101">
        <v>43.983086956500003</v>
      </c>
    </row>
    <row r="445" spans="1:11" x14ac:dyDescent="0.2">
      <c r="A445" s="99" t="s">
        <v>2496</v>
      </c>
      <c r="B445" s="99" t="s">
        <v>2497</v>
      </c>
      <c r="C445" s="99" t="s">
        <v>305</v>
      </c>
      <c r="D445" s="99" t="s">
        <v>407</v>
      </c>
      <c r="E445" s="99" t="s">
        <v>408</v>
      </c>
      <c r="F445" s="121">
        <v>1.43254649</v>
      </c>
      <c r="G445" s="121">
        <v>1.3986835</v>
      </c>
      <c r="H445" s="122">
        <f t="shared" si="14"/>
        <v>2.4210616626277437E-2</v>
      </c>
      <c r="I445" s="100">
        <f t="shared" si="15"/>
        <v>1.3322678323425172E-4</v>
      </c>
      <c r="J445" s="101">
        <v>79.837999999999994</v>
      </c>
      <c r="K445" s="101">
        <v>48.209130434800002</v>
      </c>
    </row>
    <row r="446" spans="1:11" x14ac:dyDescent="0.2">
      <c r="A446" s="99" t="s">
        <v>2143</v>
      </c>
      <c r="B446" s="99" t="s">
        <v>127</v>
      </c>
      <c r="C446" s="99" t="s">
        <v>1571</v>
      </c>
      <c r="D446" s="99" t="s">
        <v>406</v>
      </c>
      <c r="E446" s="99" t="s">
        <v>1902</v>
      </c>
      <c r="F446" s="121">
        <v>1.4287291449999999</v>
      </c>
      <c r="G446" s="121">
        <v>1.772151338</v>
      </c>
      <c r="H446" s="122">
        <f t="shared" si="14"/>
        <v>-0.1937882987959576</v>
      </c>
      <c r="I446" s="100">
        <f t="shared" si="15"/>
        <v>1.3287177025673546E-4</v>
      </c>
      <c r="J446" s="101">
        <v>83.126573180000008</v>
      </c>
      <c r="K446" s="101">
        <v>43.445913043499999</v>
      </c>
    </row>
    <row r="447" spans="1:11" x14ac:dyDescent="0.2">
      <c r="A447" s="99" t="s">
        <v>1680</v>
      </c>
      <c r="B447" s="99" t="s">
        <v>1628</v>
      </c>
      <c r="C447" s="99" t="s">
        <v>1577</v>
      </c>
      <c r="D447" s="99" t="s">
        <v>407</v>
      </c>
      <c r="E447" s="99" t="s">
        <v>408</v>
      </c>
      <c r="F447" s="121">
        <v>1.4276162749999999</v>
      </c>
      <c r="G447" s="121">
        <v>0.32283223999999999</v>
      </c>
      <c r="H447" s="122">
        <f t="shared" si="14"/>
        <v>3.4221614142379337</v>
      </c>
      <c r="I447" s="100">
        <f t="shared" si="15"/>
        <v>1.3276827337807019E-4</v>
      </c>
      <c r="J447" s="101">
        <v>11.736000000000001</v>
      </c>
      <c r="K447" s="101">
        <v>65.935000000000002</v>
      </c>
    </row>
    <row r="448" spans="1:11" x14ac:dyDescent="0.2">
      <c r="A448" s="99" t="s">
        <v>1945</v>
      </c>
      <c r="B448" s="99" t="s">
        <v>447</v>
      </c>
      <c r="C448" s="99" t="s">
        <v>1573</v>
      </c>
      <c r="D448" s="99" t="s">
        <v>406</v>
      </c>
      <c r="E448" s="99" t="s">
        <v>1902</v>
      </c>
      <c r="F448" s="121">
        <v>1.42436805</v>
      </c>
      <c r="G448" s="121">
        <v>2.46344691</v>
      </c>
      <c r="H448" s="122">
        <f t="shared" si="14"/>
        <v>-0.42179876326216426</v>
      </c>
      <c r="I448" s="100">
        <f t="shared" si="15"/>
        <v>1.3246618854452941E-4</v>
      </c>
      <c r="J448" s="101">
        <v>25.372802989999997</v>
      </c>
      <c r="K448" s="101">
        <v>24.573347826100001</v>
      </c>
    </row>
    <row r="449" spans="1:11" x14ac:dyDescent="0.2">
      <c r="A449" s="99" t="s">
        <v>1610</v>
      </c>
      <c r="B449" s="99" t="s">
        <v>1763</v>
      </c>
      <c r="C449" s="99" t="s">
        <v>1204</v>
      </c>
      <c r="D449" s="99" t="s">
        <v>406</v>
      </c>
      <c r="E449" s="99" t="s">
        <v>1902</v>
      </c>
      <c r="F449" s="121">
        <v>1.4184346399999999</v>
      </c>
      <c r="G449" s="121">
        <v>0.61525151</v>
      </c>
      <c r="H449" s="122">
        <f t="shared" si="14"/>
        <v>1.3054549512605012</v>
      </c>
      <c r="I449" s="100">
        <f t="shared" si="15"/>
        <v>1.3191438158159451E-4</v>
      </c>
      <c r="J449" s="101">
        <v>4.8131579999999996</v>
      </c>
      <c r="K449" s="101">
        <v>51.536217391299999</v>
      </c>
    </row>
    <row r="450" spans="1:11" x14ac:dyDescent="0.2">
      <c r="A450" s="99" t="s">
        <v>139</v>
      </c>
      <c r="B450" s="99" t="s">
        <v>140</v>
      </c>
      <c r="C450" s="99" t="s">
        <v>1573</v>
      </c>
      <c r="D450" s="99" t="s">
        <v>407</v>
      </c>
      <c r="E450" s="99" t="s">
        <v>1902</v>
      </c>
      <c r="F450" s="121">
        <v>1.40873765</v>
      </c>
      <c r="G450" s="121">
        <v>0.93235991399999996</v>
      </c>
      <c r="H450" s="122">
        <f t="shared" si="14"/>
        <v>0.51093759914693204</v>
      </c>
      <c r="I450" s="100">
        <f t="shared" si="15"/>
        <v>1.3101256178462954E-4</v>
      </c>
      <c r="J450" s="101">
        <v>19.557555989999997</v>
      </c>
      <c r="K450" s="101">
        <v>75.656000000000006</v>
      </c>
    </row>
    <row r="451" spans="1:11" x14ac:dyDescent="0.2">
      <c r="A451" s="99" t="s">
        <v>1735</v>
      </c>
      <c r="B451" s="99" t="s">
        <v>1736</v>
      </c>
      <c r="C451" s="99" t="s">
        <v>1577</v>
      </c>
      <c r="D451" s="99" t="s">
        <v>407</v>
      </c>
      <c r="E451" s="99" t="s">
        <v>408</v>
      </c>
      <c r="F451" s="121">
        <v>1.4025908</v>
      </c>
      <c r="G451" s="121">
        <v>0.44202446999999995</v>
      </c>
      <c r="H451" s="122">
        <f t="shared" si="14"/>
        <v>2.1731066834376844</v>
      </c>
      <c r="I451" s="100">
        <f t="shared" si="15"/>
        <v>1.3044090490770441E-4</v>
      </c>
      <c r="J451" s="101">
        <v>45.688499999999998</v>
      </c>
      <c r="K451" s="101">
        <v>20.361652173900001</v>
      </c>
    </row>
    <row r="452" spans="1:11" x14ac:dyDescent="0.2">
      <c r="A452" s="99" t="s">
        <v>1802</v>
      </c>
      <c r="B452" s="99" t="s">
        <v>1006</v>
      </c>
      <c r="C452" s="99" t="s">
        <v>1578</v>
      </c>
      <c r="D452" s="99" t="s">
        <v>406</v>
      </c>
      <c r="E452" s="99" t="s">
        <v>1902</v>
      </c>
      <c r="F452" s="121">
        <v>1.3824656529999999</v>
      </c>
      <c r="G452" s="121">
        <v>5.1723921169999993</v>
      </c>
      <c r="H452" s="122">
        <f t="shared" si="14"/>
        <v>-0.732722187001972</v>
      </c>
      <c r="I452" s="100">
        <f t="shared" si="15"/>
        <v>1.2856926680336164E-4</v>
      </c>
      <c r="J452" s="101">
        <v>143.15362216</v>
      </c>
      <c r="K452" s="101">
        <v>21.593260869600002</v>
      </c>
    </row>
    <row r="453" spans="1:11" x14ac:dyDescent="0.2">
      <c r="A453" s="99" t="s">
        <v>926</v>
      </c>
      <c r="B453" s="99" t="s">
        <v>1132</v>
      </c>
      <c r="C453" s="99" t="s">
        <v>1577</v>
      </c>
      <c r="D453" s="99" t="s">
        <v>407</v>
      </c>
      <c r="E453" s="99" t="s">
        <v>408</v>
      </c>
      <c r="F453" s="121">
        <v>1.3680474069999999</v>
      </c>
      <c r="G453" s="121">
        <v>4.772031482</v>
      </c>
      <c r="H453" s="122">
        <f t="shared" si="14"/>
        <v>-0.71331970206813489</v>
      </c>
      <c r="I453" s="100">
        <f t="shared" si="15"/>
        <v>1.2722837033133155E-4</v>
      </c>
      <c r="J453" s="101">
        <v>320.02199999999999</v>
      </c>
      <c r="K453" s="101">
        <v>23.591000000000001</v>
      </c>
    </row>
    <row r="454" spans="1:11" x14ac:dyDescent="0.2">
      <c r="A454" s="99" t="s">
        <v>680</v>
      </c>
      <c r="B454" s="99" t="s">
        <v>681</v>
      </c>
      <c r="C454" s="99" t="s">
        <v>1204</v>
      </c>
      <c r="D454" s="99" t="s">
        <v>406</v>
      </c>
      <c r="E454" s="99" t="s">
        <v>1902</v>
      </c>
      <c r="F454" s="121">
        <v>1.329593104</v>
      </c>
      <c r="G454" s="121">
        <v>1.948950204</v>
      </c>
      <c r="H454" s="122">
        <f t="shared" si="14"/>
        <v>-0.31779011014690861</v>
      </c>
      <c r="I454" s="100">
        <f t="shared" si="15"/>
        <v>1.2365212123507691E-4</v>
      </c>
      <c r="J454" s="101">
        <v>42.6025954679641</v>
      </c>
      <c r="K454" s="101">
        <v>107.3613478261</v>
      </c>
    </row>
    <row r="455" spans="1:11" x14ac:dyDescent="0.2">
      <c r="A455" s="99" t="s">
        <v>917</v>
      </c>
      <c r="B455" s="99" t="s">
        <v>87</v>
      </c>
      <c r="C455" s="99" t="s">
        <v>1576</v>
      </c>
      <c r="D455" s="99" t="s">
        <v>406</v>
      </c>
      <c r="E455" s="99" t="s">
        <v>1902</v>
      </c>
      <c r="F455" s="121">
        <v>1.3273969299999999</v>
      </c>
      <c r="G455" s="121">
        <v>1.5555236100000001</v>
      </c>
      <c r="H455" s="122">
        <f t="shared" si="14"/>
        <v>-0.14665587750223874</v>
      </c>
      <c r="I455" s="100">
        <f t="shared" si="15"/>
        <v>1.2344787711491387E-4</v>
      </c>
      <c r="J455" s="101">
        <v>53.325091005148799</v>
      </c>
      <c r="K455" s="101">
        <v>103.4610869565</v>
      </c>
    </row>
    <row r="456" spans="1:11" x14ac:dyDescent="0.2">
      <c r="A456" s="99" t="s">
        <v>947</v>
      </c>
      <c r="B456" s="99" t="s">
        <v>1085</v>
      </c>
      <c r="C456" s="99" t="s">
        <v>1578</v>
      </c>
      <c r="D456" s="99" t="s">
        <v>406</v>
      </c>
      <c r="E456" s="99" t="s">
        <v>408</v>
      </c>
      <c r="F456" s="121">
        <v>1.2998527499999999</v>
      </c>
      <c r="G456" s="121">
        <v>2.4240798350000001</v>
      </c>
      <c r="H456" s="122">
        <f t="shared" si="14"/>
        <v>-0.46377477703823244</v>
      </c>
      <c r="I456" s="100">
        <f t="shared" si="15"/>
        <v>1.2088626915046645E-4</v>
      </c>
      <c r="J456" s="101">
        <v>48.70837779</v>
      </c>
      <c r="K456" s="101">
        <v>20.513826087000002</v>
      </c>
    </row>
    <row r="457" spans="1:11" x14ac:dyDescent="0.2">
      <c r="A457" s="99" t="s">
        <v>2865</v>
      </c>
      <c r="B457" s="99" t="s">
        <v>2847</v>
      </c>
      <c r="C457" s="99" t="s">
        <v>1577</v>
      </c>
      <c r="D457" s="99" t="s">
        <v>1474</v>
      </c>
      <c r="E457" s="99" t="s">
        <v>408</v>
      </c>
      <c r="F457" s="121">
        <v>1.27383219</v>
      </c>
      <c r="G457" s="121">
        <v>0.73061551000000002</v>
      </c>
      <c r="H457" s="122">
        <f t="shared" si="14"/>
        <v>0.74350554096504196</v>
      </c>
      <c r="I457" s="100">
        <f t="shared" si="15"/>
        <v>1.1846635780311895E-4</v>
      </c>
      <c r="J457" s="101">
        <v>65.105000000000004</v>
      </c>
      <c r="K457" s="101">
        <v>57.551826087000002</v>
      </c>
    </row>
    <row r="458" spans="1:11" x14ac:dyDescent="0.2">
      <c r="A458" s="99" t="s">
        <v>996</v>
      </c>
      <c r="B458" s="99" t="s">
        <v>997</v>
      </c>
      <c r="C458" s="99" t="s">
        <v>1577</v>
      </c>
      <c r="D458" s="99" t="s">
        <v>407</v>
      </c>
      <c r="E458" s="99" t="s">
        <v>408</v>
      </c>
      <c r="F458" s="121">
        <v>1.270929811</v>
      </c>
      <c r="G458" s="121">
        <v>1.6859704369999999</v>
      </c>
      <c r="H458" s="122">
        <f t="shared" si="14"/>
        <v>-0.24617313381752959</v>
      </c>
      <c r="I458" s="100">
        <f t="shared" si="15"/>
        <v>1.181964366378403E-4</v>
      </c>
      <c r="J458" s="101">
        <v>154.46799999999999</v>
      </c>
      <c r="K458" s="101">
        <v>66.669695652200005</v>
      </c>
    </row>
    <row r="459" spans="1:11" x14ac:dyDescent="0.2">
      <c r="A459" s="99" t="s">
        <v>1509</v>
      </c>
      <c r="B459" s="99" t="s">
        <v>1510</v>
      </c>
      <c r="C459" s="99" t="s">
        <v>305</v>
      </c>
      <c r="D459" s="99" t="s">
        <v>1474</v>
      </c>
      <c r="E459" s="99" t="s">
        <v>408</v>
      </c>
      <c r="F459" s="121">
        <v>1.2678901299999998</v>
      </c>
      <c r="G459" s="121">
        <v>5.7583500000000003E-2</v>
      </c>
      <c r="H459" s="122">
        <f t="shared" si="14"/>
        <v>21.018288745908112</v>
      </c>
      <c r="I459" s="100">
        <f t="shared" si="15"/>
        <v>1.1791374639042759E-4</v>
      </c>
      <c r="J459" s="101">
        <v>41.69182</v>
      </c>
      <c r="K459" s="101">
        <v>40.915173912999997</v>
      </c>
    </row>
    <row r="460" spans="1:11" x14ac:dyDescent="0.2">
      <c r="A460" s="99" t="s">
        <v>2866</v>
      </c>
      <c r="B460" s="99" t="s">
        <v>2845</v>
      </c>
      <c r="C460" s="99" t="s">
        <v>2451</v>
      </c>
      <c r="D460" s="99" t="s">
        <v>407</v>
      </c>
      <c r="E460" s="99" t="s">
        <v>408</v>
      </c>
      <c r="F460" s="121">
        <v>1.2674485</v>
      </c>
      <c r="G460" s="121">
        <v>1.9569927</v>
      </c>
      <c r="H460" s="122">
        <f t="shared" si="14"/>
        <v>-0.35234888714710078</v>
      </c>
      <c r="I460" s="100">
        <f t="shared" si="15"/>
        <v>1.1787267481286243E-4</v>
      </c>
      <c r="J460" s="101">
        <v>10.044335800000001</v>
      </c>
      <c r="K460" s="101">
        <v>13.264260869599999</v>
      </c>
    </row>
    <row r="461" spans="1:11" x14ac:dyDescent="0.2">
      <c r="A461" s="99" t="s">
        <v>1706</v>
      </c>
      <c r="B461" s="99" t="s">
        <v>431</v>
      </c>
      <c r="C461" s="99" t="s">
        <v>1204</v>
      </c>
      <c r="D461" s="99" t="s">
        <v>406</v>
      </c>
      <c r="E461" s="99" t="s">
        <v>1902</v>
      </c>
      <c r="F461" s="121">
        <v>1.2670804099999999</v>
      </c>
      <c r="G461" s="121">
        <v>0.72038427000000005</v>
      </c>
      <c r="H461" s="122">
        <f t="shared" si="14"/>
        <v>0.75889516577034621</v>
      </c>
      <c r="I461" s="100">
        <f t="shared" si="15"/>
        <v>1.1783844245322662E-4</v>
      </c>
      <c r="J461" s="101">
        <v>27.406371977599999</v>
      </c>
      <c r="K461" s="101">
        <v>26.295999999999999</v>
      </c>
    </row>
    <row r="462" spans="1:11" x14ac:dyDescent="0.2">
      <c r="A462" s="99" t="s">
        <v>625</v>
      </c>
      <c r="B462" s="99" t="s">
        <v>626</v>
      </c>
      <c r="C462" s="99" t="s">
        <v>1590</v>
      </c>
      <c r="D462" s="99" t="s">
        <v>1474</v>
      </c>
      <c r="E462" s="99" t="s">
        <v>1902</v>
      </c>
      <c r="F462" s="121">
        <v>1.2421095</v>
      </c>
      <c r="G462" s="121">
        <v>1.011944</v>
      </c>
      <c r="H462" s="122">
        <f t="shared" si="14"/>
        <v>0.22744885092455713</v>
      </c>
      <c r="I462" s="100">
        <f t="shared" si="15"/>
        <v>1.1551614852632447E-4</v>
      </c>
      <c r="J462" s="101">
        <v>45.266616110246005</v>
      </c>
      <c r="K462" s="101">
        <v>50.450565217399998</v>
      </c>
    </row>
    <row r="463" spans="1:11" x14ac:dyDescent="0.2">
      <c r="A463" s="174" t="s">
        <v>549</v>
      </c>
      <c r="B463" s="99" t="s">
        <v>550</v>
      </c>
      <c r="C463" s="99" t="s">
        <v>1578</v>
      </c>
      <c r="D463" s="99" t="s">
        <v>406</v>
      </c>
      <c r="E463" s="99" t="s">
        <v>1902</v>
      </c>
      <c r="F463" s="121">
        <v>1.24104145</v>
      </c>
      <c r="G463" s="121">
        <v>1.1105208799999999</v>
      </c>
      <c r="H463" s="122">
        <f t="shared" si="14"/>
        <v>0.11753094637896422</v>
      </c>
      <c r="I463" s="100">
        <f t="shared" si="15"/>
        <v>1.1541681990639721E-4</v>
      </c>
      <c r="J463" s="101">
        <v>0</v>
      </c>
      <c r="K463" s="101">
        <v>44.541227272699999</v>
      </c>
    </row>
    <row r="464" spans="1:11" x14ac:dyDescent="0.2">
      <c r="A464" s="99" t="s">
        <v>2731</v>
      </c>
      <c r="B464" s="99" t="s">
        <v>190</v>
      </c>
      <c r="C464" s="99" t="s">
        <v>1204</v>
      </c>
      <c r="D464" s="99" t="s">
        <v>406</v>
      </c>
      <c r="E464" s="99" t="s">
        <v>1902</v>
      </c>
      <c r="F464" s="121">
        <v>1.2114281999999998</v>
      </c>
      <c r="G464" s="121">
        <v>0.44522544000000003</v>
      </c>
      <c r="H464" s="122">
        <f t="shared" si="14"/>
        <v>1.7209321192427813</v>
      </c>
      <c r="I464" s="100">
        <f t="shared" si="15"/>
        <v>1.126627884902079E-4</v>
      </c>
      <c r="J464" s="101">
        <v>3.5734995303999999</v>
      </c>
      <c r="K464" s="101">
        <v>26.714608695700001</v>
      </c>
    </row>
    <row r="465" spans="1:11" x14ac:dyDescent="0.2">
      <c r="A465" s="99" t="s">
        <v>2889</v>
      </c>
      <c r="B465" s="99" t="s">
        <v>2890</v>
      </c>
      <c r="C465" s="99" t="s">
        <v>1577</v>
      </c>
      <c r="D465" s="99" t="s">
        <v>1474</v>
      </c>
      <c r="E465" s="99" t="s">
        <v>408</v>
      </c>
      <c r="F465" s="121">
        <v>1.20956226</v>
      </c>
      <c r="G465" s="121">
        <v>1.7642397599999999</v>
      </c>
      <c r="H465" s="122">
        <f t="shared" si="14"/>
        <v>-0.31440029443617112</v>
      </c>
      <c r="I465" s="100">
        <f t="shared" si="15"/>
        <v>1.1248925612274659E-4</v>
      </c>
      <c r="J465" s="101">
        <v>62.975000000000001</v>
      </c>
      <c r="K465" s="101">
        <v>28.649956521699998</v>
      </c>
    </row>
    <row r="466" spans="1:11" x14ac:dyDescent="0.2">
      <c r="A466" s="99" t="s">
        <v>42</v>
      </c>
      <c r="B466" s="99" t="s">
        <v>1070</v>
      </c>
      <c r="C466" s="99" t="s">
        <v>1578</v>
      </c>
      <c r="D466" s="99" t="s">
        <v>406</v>
      </c>
      <c r="E466" s="99" t="s">
        <v>1902</v>
      </c>
      <c r="F466" s="121">
        <v>1.1959501100000001</v>
      </c>
      <c r="G466" s="121">
        <v>0.26916923599999998</v>
      </c>
      <c r="H466" s="122">
        <f t="shared" si="14"/>
        <v>3.4431158915946849</v>
      </c>
      <c r="I466" s="100">
        <f t="shared" si="15"/>
        <v>1.1122332655601949E-4</v>
      </c>
      <c r="J466" s="101">
        <v>11.37370248</v>
      </c>
      <c r="K466" s="101">
        <v>112.36956521739999</v>
      </c>
    </row>
    <row r="467" spans="1:11" x14ac:dyDescent="0.2">
      <c r="A467" s="99" t="s">
        <v>721</v>
      </c>
      <c r="B467" s="99" t="s">
        <v>722</v>
      </c>
      <c r="C467" s="99" t="s">
        <v>1204</v>
      </c>
      <c r="D467" s="99" t="s">
        <v>406</v>
      </c>
      <c r="E467" s="99" t="s">
        <v>408</v>
      </c>
      <c r="F467" s="121">
        <v>1.1918380900000001</v>
      </c>
      <c r="G467" s="121">
        <v>4.3082560399999998</v>
      </c>
      <c r="H467" s="122">
        <f t="shared" si="14"/>
        <v>-0.72335950348949085</v>
      </c>
      <c r="I467" s="100">
        <f t="shared" si="15"/>
        <v>1.1084090881180031E-4</v>
      </c>
      <c r="J467" s="101">
        <v>26.456275269499997</v>
      </c>
      <c r="K467" s="101">
        <v>13.865913043500001</v>
      </c>
    </row>
    <row r="468" spans="1:11" x14ac:dyDescent="0.2">
      <c r="A468" s="99" t="s">
        <v>2010</v>
      </c>
      <c r="B468" s="99" t="s">
        <v>385</v>
      </c>
      <c r="C468" s="99" t="s">
        <v>1571</v>
      </c>
      <c r="D468" s="99" t="s">
        <v>406</v>
      </c>
      <c r="E468" s="99" t="s">
        <v>1902</v>
      </c>
      <c r="F468" s="121">
        <v>1.1887676100000002</v>
      </c>
      <c r="G468" s="121">
        <v>1.28515906</v>
      </c>
      <c r="H468" s="122">
        <f t="shared" si="14"/>
        <v>-7.5003517463433478E-2</v>
      </c>
      <c r="I468" s="100">
        <f t="shared" si="15"/>
        <v>1.1055535425825484E-4</v>
      </c>
      <c r="J468" s="101">
        <v>26.880786449999999</v>
      </c>
      <c r="K468" s="101">
        <v>18.951217391299998</v>
      </c>
    </row>
    <row r="469" spans="1:11" x14ac:dyDescent="0.2">
      <c r="A469" s="99" t="s">
        <v>2093</v>
      </c>
      <c r="B469" s="99" t="s">
        <v>720</v>
      </c>
      <c r="C469" s="99" t="s">
        <v>1204</v>
      </c>
      <c r="D469" s="99" t="s">
        <v>406</v>
      </c>
      <c r="E469" s="99" t="s">
        <v>1902</v>
      </c>
      <c r="F469" s="121">
        <v>1.14791581</v>
      </c>
      <c r="G469" s="121">
        <v>14.520165720000001</v>
      </c>
      <c r="H469" s="122">
        <f t="shared" si="14"/>
        <v>-0.92094333961912933</v>
      </c>
      <c r="I469" s="100">
        <f t="shared" si="15"/>
        <v>1.0675613800850574E-4</v>
      </c>
      <c r="J469" s="101">
        <v>17.138614332</v>
      </c>
      <c r="K469" s="101">
        <v>11.1366086957</v>
      </c>
    </row>
    <row r="470" spans="1:11" x14ac:dyDescent="0.2">
      <c r="A470" s="99" t="s">
        <v>2917</v>
      </c>
      <c r="B470" s="99" t="s">
        <v>2903</v>
      </c>
      <c r="C470" s="99" t="s">
        <v>1577</v>
      </c>
      <c r="D470" s="99" t="s">
        <v>1474</v>
      </c>
      <c r="E470" s="99" t="s">
        <v>408</v>
      </c>
      <c r="F470" s="121">
        <v>1.14518505</v>
      </c>
      <c r="G470" s="121"/>
      <c r="H470" s="122" t="str">
        <f t="shared" ref="H470:H533" si="16">IF(ISERROR(F470/G470-1),"",IF((F470/G470-1)&gt;10000%,"",F470/G470-1))</f>
        <v/>
      </c>
      <c r="I470" s="100">
        <f t="shared" ref="I470:I533" si="17">F470/$F$1013</f>
        <v>1.0650217740539488E-4</v>
      </c>
      <c r="J470" s="101">
        <v>521.70585932000006</v>
      </c>
      <c r="K470" s="101">
        <v>34.735583333299999</v>
      </c>
    </row>
    <row r="471" spans="1:11" x14ac:dyDescent="0.2">
      <c r="A471" s="99" t="s">
        <v>1663</v>
      </c>
      <c r="B471" s="99" t="s">
        <v>808</v>
      </c>
      <c r="C471" s="99" t="s">
        <v>1577</v>
      </c>
      <c r="D471" s="99" t="s">
        <v>407</v>
      </c>
      <c r="E471" s="99" t="s">
        <v>408</v>
      </c>
      <c r="F471" s="121">
        <v>1.118618372</v>
      </c>
      <c r="G471" s="121">
        <v>0.52636328899999996</v>
      </c>
      <c r="H471" s="122">
        <f t="shared" si="16"/>
        <v>1.125183110936903</v>
      </c>
      <c r="I471" s="100">
        <f t="shared" si="17"/>
        <v>1.0403147709942422E-4</v>
      </c>
      <c r="J471" s="101">
        <v>11.1936</v>
      </c>
      <c r="K471" s="101">
        <v>31.614521739099999</v>
      </c>
    </row>
    <row r="472" spans="1:11" x14ac:dyDescent="0.2">
      <c r="A472" s="99" t="s">
        <v>641</v>
      </c>
      <c r="B472" s="99" t="s">
        <v>653</v>
      </c>
      <c r="C472" s="99" t="s">
        <v>1590</v>
      </c>
      <c r="D472" s="99" t="s">
        <v>407</v>
      </c>
      <c r="E472" s="99" t="s">
        <v>1902</v>
      </c>
      <c r="F472" s="121">
        <v>1.11412705</v>
      </c>
      <c r="G472" s="121">
        <v>2.6490556400000003</v>
      </c>
      <c r="H472" s="122">
        <f t="shared" si="16"/>
        <v>-0.57942482099017001</v>
      </c>
      <c r="I472" s="100">
        <f t="shared" si="17"/>
        <v>1.0361378427988493E-4</v>
      </c>
      <c r="J472" s="101">
        <v>55.699662180448406</v>
      </c>
      <c r="K472" s="101">
        <v>61.576826087000001</v>
      </c>
    </row>
    <row r="473" spans="1:11" x14ac:dyDescent="0.2">
      <c r="A473" s="99" t="s">
        <v>231</v>
      </c>
      <c r="B473" s="99" t="s">
        <v>26</v>
      </c>
      <c r="C473" s="99" t="s">
        <v>1590</v>
      </c>
      <c r="D473" s="99" t="s">
        <v>1474</v>
      </c>
      <c r="E473" s="99" t="s">
        <v>1902</v>
      </c>
      <c r="F473" s="121">
        <v>1.1022891799999999</v>
      </c>
      <c r="G473" s="121">
        <v>0.73051739999999998</v>
      </c>
      <c r="H473" s="122">
        <f t="shared" si="16"/>
        <v>0.50891570823638133</v>
      </c>
      <c r="I473" s="100">
        <f t="shared" si="17"/>
        <v>1.025128627032E-4</v>
      </c>
      <c r="J473" s="101">
        <v>107.24709691</v>
      </c>
      <c r="K473" s="101">
        <v>38.689608695700002</v>
      </c>
    </row>
    <row r="474" spans="1:11" x14ac:dyDescent="0.2">
      <c r="A474" s="99" t="s">
        <v>935</v>
      </c>
      <c r="B474" s="99" t="s">
        <v>1073</v>
      </c>
      <c r="C474" s="99" t="s">
        <v>1578</v>
      </c>
      <c r="D474" s="99" t="s">
        <v>406</v>
      </c>
      <c r="E474" s="99" t="s">
        <v>408</v>
      </c>
      <c r="F474" s="121">
        <v>1.100228515</v>
      </c>
      <c r="G474" s="121">
        <v>2.02298249</v>
      </c>
      <c r="H474" s="122">
        <f t="shared" si="16"/>
        <v>-0.45613542359429915</v>
      </c>
      <c r="I474" s="100">
        <f t="shared" si="17"/>
        <v>1.0232122091622149E-4</v>
      </c>
      <c r="J474" s="101">
        <v>12.723587500000001</v>
      </c>
      <c r="K474" s="101">
        <v>21.433739130399999</v>
      </c>
    </row>
    <row r="475" spans="1:11" x14ac:dyDescent="0.2">
      <c r="A475" s="99" t="s">
        <v>989</v>
      </c>
      <c r="B475" s="99" t="s">
        <v>995</v>
      </c>
      <c r="C475" s="99" t="s">
        <v>1577</v>
      </c>
      <c r="D475" s="99" t="s">
        <v>407</v>
      </c>
      <c r="E475" s="99" t="s">
        <v>408</v>
      </c>
      <c r="F475" s="121">
        <v>1.0860619280000001</v>
      </c>
      <c r="G475" s="121">
        <v>0.48506959700000002</v>
      </c>
      <c r="H475" s="122">
        <f t="shared" si="16"/>
        <v>1.2389816527709527</v>
      </c>
      <c r="I475" s="100">
        <f t="shared" si="17"/>
        <v>1.0100372872410551E-4</v>
      </c>
      <c r="J475" s="101">
        <v>148.35</v>
      </c>
      <c r="K475" s="101">
        <v>47.868782608700002</v>
      </c>
    </row>
    <row r="476" spans="1:11" x14ac:dyDescent="0.2">
      <c r="A476" s="99" t="s">
        <v>403</v>
      </c>
      <c r="B476" s="99" t="s">
        <v>404</v>
      </c>
      <c r="C476" s="99" t="s">
        <v>1578</v>
      </c>
      <c r="D476" s="99" t="s">
        <v>406</v>
      </c>
      <c r="E476" s="99" t="s">
        <v>1902</v>
      </c>
      <c r="F476" s="121">
        <v>1.0841442800000001</v>
      </c>
      <c r="G476" s="121">
        <v>16.891401048999999</v>
      </c>
      <c r="H476" s="122">
        <f t="shared" si="16"/>
        <v>-0.93581679359485792</v>
      </c>
      <c r="I476" s="100">
        <f t="shared" si="17"/>
        <v>1.008253875141001E-4</v>
      </c>
      <c r="J476" s="101">
        <v>430.57916269999998</v>
      </c>
      <c r="K476" s="101">
        <v>9.7588695651999995</v>
      </c>
    </row>
    <row r="477" spans="1:11" x14ac:dyDescent="0.2">
      <c r="A477" s="99" t="s">
        <v>1687</v>
      </c>
      <c r="B477" s="99" t="s">
        <v>1742</v>
      </c>
      <c r="C477" s="99" t="s">
        <v>1577</v>
      </c>
      <c r="D477" s="99" t="s">
        <v>407</v>
      </c>
      <c r="E477" s="99" t="s">
        <v>408</v>
      </c>
      <c r="F477" s="121">
        <v>1.07506916</v>
      </c>
      <c r="G477" s="121">
        <v>0.92707757999999996</v>
      </c>
      <c r="H477" s="122">
        <f t="shared" si="16"/>
        <v>0.15963235784431329</v>
      </c>
      <c r="I477" s="100">
        <f t="shared" si="17"/>
        <v>9.9981401609625307E-5</v>
      </c>
      <c r="J477" s="101">
        <v>48.074399999999997</v>
      </c>
      <c r="K477" s="101">
        <v>22.7782173913</v>
      </c>
    </row>
    <row r="478" spans="1:11" x14ac:dyDescent="0.2">
      <c r="A478" s="99" t="s">
        <v>527</v>
      </c>
      <c r="B478" s="99" t="s">
        <v>528</v>
      </c>
      <c r="C478" s="99" t="s">
        <v>557</v>
      </c>
      <c r="D478" s="99" t="s">
        <v>407</v>
      </c>
      <c r="E478" s="99" t="s">
        <v>408</v>
      </c>
      <c r="F478" s="121">
        <v>1.0657102899999999</v>
      </c>
      <c r="G478" s="121">
        <v>3.8820246749999998</v>
      </c>
      <c r="H478" s="122">
        <f t="shared" si="16"/>
        <v>-0.72547565272752934</v>
      </c>
      <c r="I478" s="100">
        <f t="shared" si="17"/>
        <v>9.911102696313998E-5</v>
      </c>
      <c r="J478" s="101">
        <v>450.85575985529999</v>
      </c>
      <c r="K478" s="101">
        <v>25.719739130400001</v>
      </c>
    </row>
    <row r="479" spans="1:11" x14ac:dyDescent="0.2">
      <c r="A479" s="99" t="s">
        <v>226</v>
      </c>
      <c r="B479" s="99" t="s">
        <v>28</v>
      </c>
      <c r="C479" s="99" t="s">
        <v>1590</v>
      </c>
      <c r="D479" s="99" t="s">
        <v>1474</v>
      </c>
      <c r="E479" s="99" t="s">
        <v>1902</v>
      </c>
      <c r="F479" s="121">
        <v>1.06447147719405</v>
      </c>
      <c r="G479" s="121">
        <v>0.93068649722001595</v>
      </c>
      <c r="H479" s="122">
        <f t="shared" si="16"/>
        <v>0.14374870632984704</v>
      </c>
      <c r="I479" s="100">
        <f t="shared" si="17"/>
        <v>9.8995817407067485E-5</v>
      </c>
      <c r="J479" s="101">
        <v>96.177469611662403</v>
      </c>
      <c r="K479" s="101">
        <v>19.309782608700001</v>
      </c>
    </row>
    <row r="480" spans="1:11" x14ac:dyDescent="0.2">
      <c r="A480" s="99" t="s">
        <v>986</v>
      </c>
      <c r="B480" s="99" t="s">
        <v>987</v>
      </c>
      <c r="C480" s="99" t="s">
        <v>1577</v>
      </c>
      <c r="D480" s="99" t="s">
        <v>407</v>
      </c>
      <c r="E480" s="99" t="s">
        <v>408</v>
      </c>
      <c r="F480" s="121">
        <v>1.0633244669999999</v>
      </c>
      <c r="G480" s="121">
        <v>1.567616889</v>
      </c>
      <c r="H480" s="122">
        <f t="shared" si="16"/>
        <v>-0.32169366478418948</v>
      </c>
      <c r="I480" s="100">
        <f t="shared" si="17"/>
        <v>9.8889145491316824E-5</v>
      </c>
      <c r="J480" s="101">
        <v>74.056799999999996</v>
      </c>
      <c r="K480" s="101">
        <v>66.306913043500003</v>
      </c>
    </row>
    <row r="481" spans="1:11" x14ac:dyDescent="0.2">
      <c r="A481" s="99" t="s">
        <v>2121</v>
      </c>
      <c r="B481" s="99" t="s">
        <v>795</v>
      </c>
      <c r="C481" s="99" t="s">
        <v>1204</v>
      </c>
      <c r="D481" s="99" t="s">
        <v>406</v>
      </c>
      <c r="E481" s="99" t="s">
        <v>1902</v>
      </c>
      <c r="F481" s="121">
        <v>1.0587600400000001</v>
      </c>
      <c r="G481" s="121">
        <v>4.3171359999999999E-2</v>
      </c>
      <c r="H481" s="122">
        <f t="shared" si="16"/>
        <v>23.524593156203562</v>
      </c>
      <c r="I481" s="100">
        <f t="shared" si="17"/>
        <v>9.8464653908835931E-5</v>
      </c>
      <c r="J481" s="101">
        <v>9.6281811191000006</v>
      </c>
      <c r="K481" s="101">
        <v>57.319260869600001</v>
      </c>
    </row>
    <row r="482" spans="1:11" x14ac:dyDescent="0.2">
      <c r="A482" s="99" t="s">
        <v>2097</v>
      </c>
      <c r="B482" s="99" t="s">
        <v>178</v>
      </c>
      <c r="C482" s="99" t="s">
        <v>1204</v>
      </c>
      <c r="D482" s="99" t="s">
        <v>406</v>
      </c>
      <c r="E482" s="99" t="s">
        <v>1902</v>
      </c>
      <c r="F482" s="121">
        <v>1.04385829</v>
      </c>
      <c r="G482" s="121">
        <v>4.9726760000000002E-2</v>
      </c>
      <c r="H482" s="122">
        <f t="shared" si="16"/>
        <v>19.991882238054519</v>
      </c>
      <c r="I482" s="100">
        <f t="shared" si="17"/>
        <v>9.7078791578419682E-5</v>
      </c>
      <c r="J482" s="101">
        <v>7.9903371210000005</v>
      </c>
      <c r="K482" s="101">
        <v>14.456782608699999</v>
      </c>
    </row>
    <row r="483" spans="1:11" x14ac:dyDescent="0.2">
      <c r="A483" s="99" t="s">
        <v>1695</v>
      </c>
      <c r="B483" s="99" t="s">
        <v>689</v>
      </c>
      <c r="C483" s="99" t="s">
        <v>1574</v>
      </c>
      <c r="D483" s="99" t="s">
        <v>406</v>
      </c>
      <c r="E483" s="99" t="s">
        <v>1902</v>
      </c>
      <c r="F483" s="121">
        <v>1.042571436</v>
      </c>
      <c r="G483" s="121">
        <v>0.97411768999999993</v>
      </c>
      <c r="H483" s="122">
        <f t="shared" si="16"/>
        <v>7.0272562240400349E-2</v>
      </c>
      <c r="I483" s="100">
        <f t="shared" si="17"/>
        <v>9.6959114192653222E-5</v>
      </c>
      <c r="J483" s="101">
        <v>44.057024119999994</v>
      </c>
      <c r="K483" s="101">
        <v>116.0727391304</v>
      </c>
    </row>
    <row r="484" spans="1:11" x14ac:dyDescent="0.2">
      <c r="A484" s="99" t="s">
        <v>1950</v>
      </c>
      <c r="B484" s="99" t="s">
        <v>579</v>
      </c>
      <c r="C484" s="99" t="s">
        <v>1573</v>
      </c>
      <c r="D484" s="99" t="s">
        <v>406</v>
      </c>
      <c r="E484" s="99" t="s">
        <v>1902</v>
      </c>
      <c r="F484" s="121">
        <v>1.02555463</v>
      </c>
      <c r="G484" s="121">
        <v>0</v>
      </c>
      <c r="H484" s="122" t="str">
        <f t="shared" si="16"/>
        <v/>
      </c>
      <c r="I484" s="100">
        <f t="shared" si="17"/>
        <v>9.5376551713789918E-5</v>
      </c>
      <c r="J484" s="101">
        <v>39.554838320000002</v>
      </c>
      <c r="K484" s="101">
        <v>62.632913043499997</v>
      </c>
    </row>
    <row r="485" spans="1:11" x14ac:dyDescent="0.2">
      <c r="A485" s="99" t="s">
        <v>72</v>
      </c>
      <c r="B485" s="99" t="s">
        <v>100</v>
      </c>
      <c r="C485" s="99" t="s">
        <v>1577</v>
      </c>
      <c r="D485" s="99" t="s">
        <v>1474</v>
      </c>
      <c r="E485" s="99" t="s">
        <v>408</v>
      </c>
      <c r="F485" s="121">
        <v>1.021475058</v>
      </c>
      <c r="G485" s="121">
        <v>3.126762915</v>
      </c>
      <c r="H485" s="122">
        <f t="shared" si="16"/>
        <v>-0.67331227670007077</v>
      </c>
      <c r="I485" s="100">
        <f t="shared" si="17"/>
        <v>9.4997151632657113E-5</v>
      </c>
      <c r="J485" s="101">
        <v>56.234999999999999</v>
      </c>
      <c r="K485" s="101">
        <v>39.303347826100001</v>
      </c>
    </row>
    <row r="486" spans="1:11" x14ac:dyDescent="0.2">
      <c r="A486" s="99" t="s">
        <v>925</v>
      </c>
      <c r="B486" s="99" t="s">
        <v>1131</v>
      </c>
      <c r="C486" s="99" t="s">
        <v>1577</v>
      </c>
      <c r="D486" s="99" t="s">
        <v>407</v>
      </c>
      <c r="E486" s="99" t="s">
        <v>408</v>
      </c>
      <c r="F486" s="121">
        <v>1.0111181499999999</v>
      </c>
      <c r="G486" s="121">
        <v>2.5728101099999998</v>
      </c>
      <c r="H486" s="122">
        <f t="shared" si="16"/>
        <v>-0.60699853204479204</v>
      </c>
      <c r="I486" s="100">
        <f t="shared" si="17"/>
        <v>9.4033959480273213E-5</v>
      </c>
      <c r="J486" s="101">
        <v>104.21</v>
      </c>
      <c r="K486" s="101">
        <v>27.0819565217</v>
      </c>
    </row>
    <row r="487" spans="1:11" x14ac:dyDescent="0.2">
      <c r="A487" s="99" t="s">
        <v>48</v>
      </c>
      <c r="B487" s="99" t="s">
        <v>1012</v>
      </c>
      <c r="C487" s="99" t="s">
        <v>1576</v>
      </c>
      <c r="D487" s="99" t="s">
        <v>406</v>
      </c>
      <c r="E487" s="99" t="s">
        <v>1902</v>
      </c>
      <c r="F487" s="121">
        <v>1.01014051</v>
      </c>
      <c r="G487" s="121">
        <v>1.4750799999999999</v>
      </c>
      <c r="H487" s="122">
        <f t="shared" si="16"/>
        <v>-0.31519611817664117</v>
      </c>
      <c r="I487" s="100">
        <f t="shared" si="17"/>
        <v>9.3943038987800311E-5</v>
      </c>
      <c r="J487" s="101">
        <v>15.76662240095477</v>
      </c>
      <c r="K487" s="101">
        <v>74.654043478299997</v>
      </c>
    </row>
    <row r="488" spans="1:11" x14ac:dyDescent="0.2">
      <c r="A488" s="99" t="s">
        <v>2130</v>
      </c>
      <c r="B488" s="99" t="s">
        <v>273</v>
      </c>
      <c r="C488" s="99" t="s">
        <v>1204</v>
      </c>
      <c r="D488" s="99" t="s">
        <v>407</v>
      </c>
      <c r="E488" s="99" t="s">
        <v>408</v>
      </c>
      <c r="F488" s="121">
        <v>1.002049</v>
      </c>
      <c r="G488" s="121">
        <v>0.74938899999999997</v>
      </c>
      <c r="H488" s="122">
        <f t="shared" si="16"/>
        <v>0.3371546686700766</v>
      </c>
      <c r="I488" s="100">
        <f t="shared" si="17"/>
        <v>9.3190528785630334E-5</v>
      </c>
      <c r="J488" s="101">
        <v>9.5549400000000002</v>
      </c>
      <c r="K488" s="101">
        <v>65.516695652173894</v>
      </c>
    </row>
    <row r="489" spans="1:11" x14ac:dyDescent="0.2">
      <c r="A489" s="99" t="s">
        <v>1061</v>
      </c>
      <c r="B489" s="99" t="s">
        <v>1062</v>
      </c>
      <c r="C489" s="99" t="s">
        <v>1572</v>
      </c>
      <c r="D489" s="99" t="s">
        <v>406</v>
      </c>
      <c r="E489" s="99" t="s">
        <v>1902</v>
      </c>
      <c r="F489" s="121">
        <v>0.99708275000000002</v>
      </c>
      <c r="G489" s="121">
        <v>0.46099102000000003</v>
      </c>
      <c r="H489" s="122">
        <f t="shared" si="16"/>
        <v>1.1629114380579475</v>
      </c>
      <c r="I489" s="100">
        <f t="shared" si="17"/>
        <v>9.2728667675463444E-5</v>
      </c>
      <c r="J489" s="101">
        <v>22.9735382</v>
      </c>
      <c r="K489" s="101">
        <v>32.836260869599997</v>
      </c>
    </row>
    <row r="490" spans="1:11" x14ac:dyDescent="0.2">
      <c r="A490" s="99" t="s">
        <v>2151</v>
      </c>
      <c r="B490" s="99" t="s">
        <v>134</v>
      </c>
      <c r="C490" s="99" t="s">
        <v>1571</v>
      </c>
      <c r="D490" s="99" t="s">
        <v>406</v>
      </c>
      <c r="E490" s="99" t="s">
        <v>1902</v>
      </c>
      <c r="F490" s="121">
        <v>0.99420343999999994</v>
      </c>
      <c r="G490" s="121">
        <v>2.8121232099999998</v>
      </c>
      <c r="H490" s="122">
        <f t="shared" si="16"/>
        <v>-0.64645807962304747</v>
      </c>
      <c r="I490" s="100">
        <f t="shared" si="17"/>
        <v>9.2460891926535226E-5</v>
      </c>
      <c r="J490" s="101">
        <v>352.03212351999997</v>
      </c>
      <c r="K490" s="101">
        <v>15.1386086957</v>
      </c>
    </row>
    <row r="491" spans="1:11" x14ac:dyDescent="0.2">
      <c r="A491" s="99" t="s">
        <v>2020</v>
      </c>
      <c r="B491" s="99" t="s">
        <v>137</v>
      </c>
      <c r="C491" s="99" t="s">
        <v>1571</v>
      </c>
      <c r="D491" s="99" t="s">
        <v>406</v>
      </c>
      <c r="E491" s="99" t="s">
        <v>1902</v>
      </c>
      <c r="F491" s="121">
        <v>0.97151185900000003</v>
      </c>
      <c r="G491" s="121">
        <v>2.2125039100000001</v>
      </c>
      <c r="H491" s="122">
        <f t="shared" si="16"/>
        <v>-0.56089937079478425</v>
      </c>
      <c r="I491" s="100">
        <f t="shared" si="17"/>
        <v>9.0350575532454743E-5</v>
      </c>
      <c r="J491" s="101">
        <v>8.2098900600000011</v>
      </c>
      <c r="K491" s="101">
        <v>22.071739130400001</v>
      </c>
    </row>
    <row r="492" spans="1:11" x14ac:dyDescent="0.2">
      <c r="A492" s="99" t="s">
        <v>1935</v>
      </c>
      <c r="B492" s="99" t="s">
        <v>442</v>
      </c>
      <c r="C492" s="99" t="s">
        <v>1573</v>
      </c>
      <c r="D492" s="99" t="s">
        <v>406</v>
      </c>
      <c r="E492" s="99" t="s">
        <v>1902</v>
      </c>
      <c r="F492" s="121">
        <v>0.96951111999999995</v>
      </c>
      <c r="G492" s="121">
        <v>2.25880503</v>
      </c>
      <c r="H492" s="122">
        <f t="shared" si="16"/>
        <v>-0.5707858327197014</v>
      </c>
      <c r="I492" s="100">
        <f t="shared" si="17"/>
        <v>9.0164506861788895E-5</v>
      </c>
      <c r="J492" s="101">
        <v>12.08438262</v>
      </c>
      <c r="K492" s="101">
        <v>27.6667391304</v>
      </c>
    </row>
    <row r="493" spans="1:11" x14ac:dyDescent="0.2">
      <c r="A493" s="99" t="s">
        <v>2737</v>
      </c>
      <c r="B493" s="99" t="s">
        <v>193</v>
      </c>
      <c r="C493" s="99" t="s">
        <v>1204</v>
      </c>
      <c r="D493" s="99" t="s">
        <v>406</v>
      </c>
      <c r="E493" s="99" t="s">
        <v>1902</v>
      </c>
      <c r="F493" s="121">
        <v>0.96575433999999993</v>
      </c>
      <c r="G493" s="121">
        <v>0.76261343000000004</v>
      </c>
      <c r="H493" s="122">
        <f t="shared" si="16"/>
        <v>0.26637468212433646</v>
      </c>
      <c r="I493" s="100">
        <f t="shared" si="17"/>
        <v>8.9815126427567342E-5</v>
      </c>
      <c r="J493" s="101">
        <v>5.7184507060000005</v>
      </c>
      <c r="K493" s="101">
        <v>32.003565217400002</v>
      </c>
    </row>
    <row r="494" spans="1:11" x14ac:dyDescent="0.2">
      <c r="A494" s="99" t="s">
        <v>1690</v>
      </c>
      <c r="B494" s="99" t="s">
        <v>1627</v>
      </c>
      <c r="C494" s="99" t="s">
        <v>1577</v>
      </c>
      <c r="D494" s="99" t="s">
        <v>407</v>
      </c>
      <c r="E494" s="99" t="s">
        <v>408</v>
      </c>
      <c r="F494" s="121">
        <v>0.96546684599999999</v>
      </c>
      <c r="G494" s="121">
        <v>3.2932363900000001</v>
      </c>
      <c r="H494" s="122">
        <f t="shared" si="16"/>
        <v>-0.70683342108945912</v>
      </c>
      <c r="I494" s="100">
        <f t="shared" si="17"/>
        <v>8.9788389493662219E-5</v>
      </c>
      <c r="J494" s="101">
        <v>12.765000000000001</v>
      </c>
      <c r="K494" s="101">
        <v>75.384739130400007</v>
      </c>
    </row>
    <row r="495" spans="1:11" x14ac:dyDescent="0.2">
      <c r="A495" s="99" t="s">
        <v>1493</v>
      </c>
      <c r="B495" s="99" t="s">
        <v>1494</v>
      </c>
      <c r="C495" s="99" t="s">
        <v>1572</v>
      </c>
      <c r="D495" s="99" t="s">
        <v>406</v>
      </c>
      <c r="E495" s="99" t="s">
        <v>1902</v>
      </c>
      <c r="F495" s="121">
        <v>0.954180319</v>
      </c>
      <c r="G495" s="121">
        <v>6.7475382320000001</v>
      </c>
      <c r="H495" s="122">
        <f t="shared" si="16"/>
        <v>-0.85858837902172558</v>
      </c>
      <c r="I495" s="100">
        <f t="shared" si="17"/>
        <v>8.8738742800453311E-5</v>
      </c>
      <c r="J495" s="101">
        <v>23.626604570000001</v>
      </c>
      <c r="K495" s="101">
        <v>35.617173913000002</v>
      </c>
    </row>
    <row r="496" spans="1:11" x14ac:dyDescent="0.2">
      <c r="A496" s="99" t="s">
        <v>1726</v>
      </c>
      <c r="B496" s="99" t="s">
        <v>1727</v>
      </c>
      <c r="C496" s="99" t="s">
        <v>1577</v>
      </c>
      <c r="D496" s="99" t="s">
        <v>407</v>
      </c>
      <c r="E496" s="99" t="s">
        <v>408</v>
      </c>
      <c r="F496" s="121">
        <v>0.94938461500000004</v>
      </c>
      <c r="G496" s="121">
        <v>1.6572567900000001</v>
      </c>
      <c r="H496" s="122">
        <f t="shared" si="16"/>
        <v>-0.42713487690703622</v>
      </c>
      <c r="I496" s="100">
        <f t="shared" si="17"/>
        <v>8.8292742463484398E-5</v>
      </c>
      <c r="J496" s="101">
        <v>580.03200000000004</v>
      </c>
      <c r="K496" s="101">
        <v>28.037434782599998</v>
      </c>
    </row>
    <row r="497" spans="1:11" x14ac:dyDescent="0.2">
      <c r="A497" s="99" t="s">
        <v>1580</v>
      </c>
      <c r="B497" s="99" t="s">
        <v>1581</v>
      </c>
      <c r="C497" s="99" t="s">
        <v>1572</v>
      </c>
      <c r="D497" s="99" t="s">
        <v>406</v>
      </c>
      <c r="E497" s="99" t="s">
        <v>1902</v>
      </c>
      <c r="F497" s="121">
        <v>0.93923437899999995</v>
      </c>
      <c r="G497" s="121">
        <v>2.2389418999999999</v>
      </c>
      <c r="H497" s="122">
        <f t="shared" si="16"/>
        <v>-0.58050078074826328</v>
      </c>
      <c r="I497" s="100">
        <f t="shared" si="17"/>
        <v>8.7348770801281314E-5</v>
      </c>
      <c r="J497" s="101">
        <v>18.87895091</v>
      </c>
      <c r="K497" s="101">
        <v>28.048173912999999</v>
      </c>
    </row>
    <row r="498" spans="1:11" x14ac:dyDescent="0.2">
      <c r="A498" s="99" t="s">
        <v>1184</v>
      </c>
      <c r="B498" s="99" t="s">
        <v>883</v>
      </c>
      <c r="C498" s="99" t="s">
        <v>1578</v>
      </c>
      <c r="D498" s="99" t="s">
        <v>406</v>
      </c>
      <c r="E498" s="99" t="s">
        <v>408</v>
      </c>
      <c r="F498" s="121">
        <v>0.93693416200000001</v>
      </c>
      <c r="G498" s="121">
        <v>2.4241340240000002</v>
      </c>
      <c r="H498" s="122">
        <f t="shared" si="16"/>
        <v>-0.61349737567150298</v>
      </c>
      <c r="I498" s="100">
        <f t="shared" si="17"/>
        <v>8.7134850685047777E-5</v>
      </c>
      <c r="J498" s="101">
        <v>119.76221103</v>
      </c>
      <c r="K498" s="101">
        <v>66.980782608699997</v>
      </c>
    </row>
    <row r="499" spans="1:11" x14ac:dyDescent="0.2">
      <c r="A499" s="99" t="s">
        <v>531</v>
      </c>
      <c r="B499" s="99" t="s">
        <v>532</v>
      </c>
      <c r="C499" s="99" t="s">
        <v>557</v>
      </c>
      <c r="D499" s="99" t="s">
        <v>407</v>
      </c>
      <c r="E499" s="99" t="s">
        <v>408</v>
      </c>
      <c r="F499" s="121">
        <v>0.92718245999999993</v>
      </c>
      <c r="G499" s="121">
        <v>1.06120846</v>
      </c>
      <c r="H499" s="122">
        <f t="shared" si="16"/>
        <v>-0.12629563846484981</v>
      </c>
      <c r="I499" s="100">
        <f t="shared" si="17"/>
        <v>8.6227942673623297E-5</v>
      </c>
      <c r="J499" s="101">
        <v>32.496922189999999</v>
      </c>
      <c r="K499" s="101">
        <v>36.440956521700002</v>
      </c>
    </row>
    <row r="500" spans="1:11" x14ac:dyDescent="0.2">
      <c r="A500" s="99" t="s">
        <v>264</v>
      </c>
      <c r="B500" s="99" t="s">
        <v>271</v>
      </c>
      <c r="C500" s="99" t="s">
        <v>1801</v>
      </c>
      <c r="D500" s="99" t="s">
        <v>1474</v>
      </c>
      <c r="E500" s="99" t="s">
        <v>408</v>
      </c>
      <c r="F500" s="121">
        <v>0.92466311999999995</v>
      </c>
      <c r="G500" s="121">
        <v>1.0516604700000001</v>
      </c>
      <c r="H500" s="122">
        <f t="shared" si="16"/>
        <v>-0.12075888903573617</v>
      </c>
      <c r="I500" s="100">
        <f t="shared" si="17"/>
        <v>8.5993644124559532E-5</v>
      </c>
      <c r="J500" s="101">
        <v>56.214122919730002</v>
      </c>
      <c r="K500" s="101">
        <v>68.922391304300007</v>
      </c>
    </row>
    <row r="501" spans="1:11" x14ac:dyDescent="0.2">
      <c r="A501" s="99" t="s">
        <v>692</v>
      </c>
      <c r="B501" s="99" t="s">
        <v>693</v>
      </c>
      <c r="C501" s="99" t="s">
        <v>1574</v>
      </c>
      <c r="D501" s="99" t="s">
        <v>406</v>
      </c>
      <c r="E501" s="99" t="s">
        <v>1902</v>
      </c>
      <c r="F501" s="121">
        <v>0.92260850800000005</v>
      </c>
      <c r="G501" s="121">
        <v>2.3943317070000001</v>
      </c>
      <c r="H501" s="122">
        <f t="shared" si="16"/>
        <v>-0.61466971961207872</v>
      </c>
      <c r="I501" s="100">
        <f t="shared" si="17"/>
        <v>8.5802565266410586E-5</v>
      </c>
      <c r="J501" s="101">
        <v>50.816184999999997</v>
      </c>
      <c r="K501" s="101">
        <v>59.752782608700002</v>
      </c>
    </row>
    <row r="502" spans="1:11" x14ac:dyDescent="0.2">
      <c r="A502" s="99" t="s">
        <v>2879</v>
      </c>
      <c r="B502" s="99" t="s">
        <v>2880</v>
      </c>
      <c r="C502" s="99" t="s">
        <v>1577</v>
      </c>
      <c r="D502" s="99" t="s">
        <v>1474</v>
      </c>
      <c r="E502" s="99" t="s">
        <v>408</v>
      </c>
      <c r="F502" s="121">
        <v>0.90796296999999992</v>
      </c>
      <c r="G502" s="121">
        <v>0</v>
      </c>
      <c r="H502" s="122" t="str">
        <f t="shared" si="16"/>
        <v/>
      </c>
      <c r="I502" s="100">
        <f t="shared" si="17"/>
        <v>8.4440530644780258E-5</v>
      </c>
      <c r="J502" s="101">
        <v>2.6212</v>
      </c>
      <c r="K502" s="101">
        <v>21.7676956522</v>
      </c>
    </row>
    <row r="503" spans="1:11" x14ac:dyDescent="0.2">
      <c r="A503" s="99" t="s">
        <v>2893</v>
      </c>
      <c r="B503" s="99" t="s">
        <v>2894</v>
      </c>
      <c r="C503" s="99" t="s">
        <v>1577</v>
      </c>
      <c r="D503" s="99" t="s">
        <v>1474</v>
      </c>
      <c r="E503" s="99" t="s">
        <v>408</v>
      </c>
      <c r="F503" s="121">
        <v>0.90597581999999999</v>
      </c>
      <c r="G503" s="121">
        <v>2.04931E-2</v>
      </c>
      <c r="H503" s="122">
        <f t="shared" si="16"/>
        <v>43.208822481713355</v>
      </c>
      <c r="I503" s="100">
        <f t="shared" si="17"/>
        <v>8.4255725750731795E-5</v>
      </c>
      <c r="J503" s="101">
        <v>2.4226000000000001</v>
      </c>
      <c r="K503" s="101">
        <v>39.293391304300002</v>
      </c>
    </row>
    <row r="504" spans="1:11" x14ac:dyDescent="0.2">
      <c r="A504" s="99" t="s">
        <v>9</v>
      </c>
      <c r="B504" s="99" t="s">
        <v>10</v>
      </c>
      <c r="C504" s="99" t="s">
        <v>1801</v>
      </c>
      <c r="D504" s="99" t="s">
        <v>407</v>
      </c>
      <c r="E504" s="99" t="s">
        <v>408</v>
      </c>
      <c r="F504" s="121">
        <v>0.89517387999999998</v>
      </c>
      <c r="G504" s="121">
        <v>0.57414753699999999</v>
      </c>
      <c r="H504" s="122">
        <f t="shared" si="16"/>
        <v>0.55913562684150286</v>
      </c>
      <c r="I504" s="100">
        <f t="shared" si="17"/>
        <v>8.3251145634878526E-5</v>
      </c>
      <c r="J504" s="101">
        <v>65.539238992412777</v>
      </c>
      <c r="K504" s="101">
        <v>33.376652173899998</v>
      </c>
    </row>
    <row r="505" spans="1:11" x14ac:dyDescent="0.2">
      <c r="A505" s="99" t="s">
        <v>1707</v>
      </c>
      <c r="B505" s="99" t="s">
        <v>717</v>
      </c>
      <c r="C505" s="99" t="s">
        <v>1574</v>
      </c>
      <c r="D505" s="99" t="s">
        <v>406</v>
      </c>
      <c r="E505" s="99" t="s">
        <v>1902</v>
      </c>
      <c r="F505" s="121">
        <v>0.89166100999999998</v>
      </c>
      <c r="G505" s="121">
        <v>0.29248428999999998</v>
      </c>
      <c r="H505" s="122">
        <f t="shared" si="16"/>
        <v>2.0485774466724349</v>
      </c>
      <c r="I505" s="100">
        <f t="shared" si="17"/>
        <v>8.2924448823789272E-5</v>
      </c>
      <c r="J505" s="101">
        <v>131.8022412</v>
      </c>
      <c r="K505" s="101">
        <v>20.4980869565</v>
      </c>
    </row>
    <row r="506" spans="1:11" x14ac:dyDescent="0.2">
      <c r="A506" s="99" t="s">
        <v>529</v>
      </c>
      <c r="B506" s="99" t="s">
        <v>530</v>
      </c>
      <c r="C506" s="99" t="s">
        <v>557</v>
      </c>
      <c r="D506" s="99" t="s">
        <v>1474</v>
      </c>
      <c r="E506" s="99" t="s">
        <v>408</v>
      </c>
      <c r="F506" s="121">
        <v>0.87884128000000006</v>
      </c>
      <c r="G506" s="121">
        <v>0.50045112000000003</v>
      </c>
      <c r="H506" s="122">
        <f t="shared" si="16"/>
        <v>0.7560981380159566</v>
      </c>
      <c r="I506" s="100">
        <f t="shared" si="17"/>
        <v>8.1732214294750276E-5</v>
      </c>
      <c r="J506" s="101">
        <v>35.212940060000001</v>
      </c>
      <c r="K506" s="101">
        <v>30.9590434783</v>
      </c>
    </row>
    <row r="507" spans="1:11" x14ac:dyDescent="0.2">
      <c r="A507" s="99" t="s">
        <v>2733</v>
      </c>
      <c r="B507" s="99" t="s">
        <v>1105</v>
      </c>
      <c r="C507" s="99" t="s">
        <v>1204</v>
      </c>
      <c r="D507" s="99" t="s">
        <v>406</v>
      </c>
      <c r="E507" s="99" t="s">
        <v>1902</v>
      </c>
      <c r="F507" s="121">
        <v>0.86882168999999998</v>
      </c>
      <c r="G507" s="121">
        <v>1.69305164</v>
      </c>
      <c r="H507" s="122">
        <f t="shared" si="16"/>
        <v>-0.48683095691044609</v>
      </c>
      <c r="I507" s="100">
        <f t="shared" si="17"/>
        <v>8.0800392706868623E-5</v>
      </c>
      <c r="J507" s="101">
        <v>23.958924999899999</v>
      </c>
      <c r="K507" s="101">
        <v>35.930565217400002</v>
      </c>
    </row>
    <row r="508" spans="1:11" x14ac:dyDescent="0.2">
      <c r="A508" s="99" t="s">
        <v>2760</v>
      </c>
      <c r="B508" s="99" t="s">
        <v>1110</v>
      </c>
      <c r="C508" s="99" t="s">
        <v>1578</v>
      </c>
      <c r="D508" s="99" t="s">
        <v>406</v>
      </c>
      <c r="E508" s="99" t="s">
        <v>1902</v>
      </c>
      <c r="F508" s="121">
        <v>0.86362993300000002</v>
      </c>
      <c r="G508" s="121">
        <v>19.719783284000002</v>
      </c>
      <c r="H508" s="122">
        <f t="shared" si="16"/>
        <v>-0.95620489735803937</v>
      </c>
      <c r="I508" s="100">
        <f t="shared" si="17"/>
        <v>8.0317559452051251E-5</v>
      </c>
      <c r="J508" s="101">
        <v>215.28</v>
      </c>
      <c r="K508" s="101">
        <v>36.1966086957</v>
      </c>
    </row>
    <row r="509" spans="1:11" x14ac:dyDescent="0.2">
      <c r="A509" s="99" t="s">
        <v>1914</v>
      </c>
      <c r="B509" s="99" t="s">
        <v>576</v>
      </c>
      <c r="C509" s="99" t="s">
        <v>1573</v>
      </c>
      <c r="D509" s="99" t="s">
        <v>406</v>
      </c>
      <c r="E509" s="99" t="s">
        <v>1902</v>
      </c>
      <c r="F509" s="121">
        <v>0.85029975000000002</v>
      </c>
      <c r="G509" s="121">
        <v>0.56655943999999991</v>
      </c>
      <c r="H509" s="122">
        <f t="shared" si="16"/>
        <v>0.5008129597134594</v>
      </c>
      <c r="I509" s="100">
        <f t="shared" si="17"/>
        <v>7.9077852808384907E-5</v>
      </c>
      <c r="J509" s="101">
        <v>6.0914706699999996</v>
      </c>
      <c r="K509" s="101">
        <v>37.0067826087</v>
      </c>
    </row>
    <row r="510" spans="1:11" x14ac:dyDescent="0.2">
      <c r="A510" s="99" t="s">
        <v>2552</v>
      </c>
      <c r="B510" s="99" t="s">
        <v>2553</v>
      </c>
      <c r="C510" s="99" t="s">
        <v>1801</v>
      </c>
      <c r="D510" s="99" t="s">
        <v>407</v>
      </c>
      <c r="E510" s="99" t="s">
        <v>408</v>
      </c>
      <c r="F510" s="121">
        <v>0.84418800999999999</v>
      </c>
      <c r="G510" s="121">
        <v>3.8827592499999999</v>
      </c>
      <c r="H510" s="122">
        <f t="shared" si="16"/>
        <v>-0.78258038790326756</v>
      </c>
      <c r="I510" s="100">
        <f t="shared" si="17"/>
        <v>7.8509461160471182E-5</v>
      </c>
      <c r="J510" s="101">
        <v>36.623270392884386</v>
      </c>
      <c r="K510" s="101">
        <v>9.1793043478000005</v>
      </c>
    </row>
    <row r="511" spans="1:11" x14ac:dyDescent="0.2">
      <c r="A511" s="99" t="s">
        <v>2749</v>
      </c>
      <c r="B511" s="99" t="s">
        <v>2750</v>
      </c>
      <c r="C511" s="99" t="s">
        <v>1577</v>
      </c>
      <c r="D511" s="99" t="s">
        <v>407</v>
      </c>
      <c r="E511" s="99" t="s">
        <v>1902</v>
      </c>
      <c r="F511" s="121">
        <v>0.82935566000000005</v>
      </c>
      <c r="G511" s="121">
        <v>1.2574309800000001</v>
      </c>
      <c r="H511" s="122">
        <f t="shared" si="16"/>
        <v>-0.3404364349286193</v>
      </c>
      <c r="I511" s="100">
        <f t="shared" si="17"/>
        <v>7.7130053028100874E-5</v>
      </c>
      <c r="J511" s="101">
        <v>36.1</v>
      </c>
      <c r="K511" s="101">
        <v>84.471999999999994</v>
      </c>
    </row>
    <row r="512" spans="1:11" x14ac:dyDescent="0.2">
      <c r="A512" s="99" t="s">
        <v>1437</v>
      </c>
      <c r="B512" s="99" t="s">
        <v>1438</v>
      </c>
      <c r="C512" s="99" t="s">
        <v>908</v>
      </c>
      <c r="D512" s="99" t="s">
        <v>406</v>
      </c>
      <c r="E512" s="99" t="s">
        <v>1902</v>
      </c>
      <c r="F512" s="121">
        <v>0.82830619999999999</v>
      </c>
      <c r="G512" s="121">
        <v>0.47149334999999998</v>
      </c>
      <c r="H512" s="122">
        <f t="shared" si="16"/>
        <v>0.75677175510534789</v>
      </c>
      <c r="I512" s="100">
        <f t="shared" si="17"/>
        <v>7.7032453277650173E-5</v>
      </c>
      <c r="J512" s="101">
        <v>3.8488590000000005</v>
      </c>
      <c r="K512" s="101">
        <v>48.6979565217</v>
      </c>
    </row>
    <row r="513" spans="1:244" x14ac:dyDescent="0.2">
      <c r="A513" s="99" t="s">
        <v>2156</v>
      </c>
      <c r="B513" s="99" t="s">
        <v>604</v>
      </c>
      <c r="C513" s="99" t="s">
        <v>1571</v>
      </c>
      <c r="D513" s="99" t="s">
        <v>406</v>
      </c>
      <c r="E513" s="99" t="s">
        <v>1902</v>
      </c>
      <c r="F513" s="121">
        <v>0.825244482</v>
      </c>
      <c r="G513" s="121">
        <v>0.847560757</v>
      </c>
      <c r="H513" s="122">
        <f t="shared" si="16"/>
        <v>-2.6330000316425739E-2</v>
      </c>
      <c r="I513" s="100">
        <f t="shared" si="17"/>
        <v>7.6747713589857982E-5</v>
      </c>
      <c r="J513" s="101">
        <v>361.69496707299999</v>
      </c>
      <c r="K513" s="101">
        <v>12.4885652174</v>
      </c>
    </row>
    <row r="514" spans="1:244" x14ac:dyDescent="0.2">
      <c r="A514" s="99" t="s">
        <v>2095</v>
      </c>
      <c r="B514" s="99" t="s">
        <v>176</v>
      </c>
      <c r="C514" s="99" t="s">
        <v>1204</v>
      </c>
      <c r="D514" s="99" t="s">
        <v>406</v>
      </c>
      <c r="E514" s="99" t="s">
        <v>1902</v>
      </c>
      <c r="F514" s="121">
        <v>0.82522399999999996</v>
      </c>
      <c r="G514" s="121">
        <v>1.5777601999999999</v>
      </c>
      <c r="H514" s="122">
        <f t="shared" si="16"/>
        <v>-0.47696487717208236</v>
      </c>
      <c r="I514" s="100">
        <f t="shared" si="17"/>
        <v>7.674580876443468E-5</v>
      </c>
      <c r="J514" s="101">
        <v>3.4778602459999997</v>
      </c>
      <c r="K514" s="101">
        <v>17.164782608700001</v>
      </c>
    </row>
    <row r="515" spans="1:244" x14ac:dyDescent="0.2">
      <c r="A515" s="99" t="s">
        <v>2152</v>
      </c>
      <c r="B515" s="99" t="s">
        <v>1796</v>
      </c>
      <c r="C515" s="99" t="s">
        <v>1571</v>
      </c>
      <c r="D515" s="99" t="s">
        <v>406</v>
      </c>
      <c r="E515" s="99" t="s">
        <v>1902</v>
      </c>
      <c r="F515" s="121">
        <v>0.80057218000000008</v>
      </c>
      <c r="G515" s="121">
        <v>0.97662726</v>
      </c>
      <c r="H515" s="122">
        <f t="shared" si="16"/>
        <v>-0.18026844755490434</v>
      </c>
      <c r="I515" s="100">
        <f t="shared" si="17"/>
        <v>7.4453190198548019E-5</v>
      </c>
      <c r="J515" s="101">
        <v>142.71982171000002</v>
      </c>
      <c r="K515" s="101">
        <v>25.0350434783</v>
      </c>
    </row>
    <row r="516" spans="1:244" x14ac:dyDescent="0.2">
      <c r="A516" s="99" t="s">
        <v>238</v>
      </c>
      <c r="B516" s="99" t="s">
        <v>20</v>
      </c>
      <c r="C516" s="99" t="s">
        <v>1590</v>
      </c>
      <c r="D516" s="99" t="s">
        <v>407</v>
      </c>
      <c r="E516" s="99" t="s">
        <v>1902</v>
      </c>
      <c r="F516" s="121">
        <v>0.79151400000000005</v>
      </c>
      <c r="G516" s="121">
        <v>0</v>
      </c>
      <c r="H516" s="122" t="str">
        <f t="shared" si="16"/>
        <v/>
      </c>
      <c r="I516" s="100">
        <f t="shared" si="17"/>
        <v>7.3610779713596255E-5</v>
      </c>
      <c r="J516" s="101">
        <v>62.712251657749995</v>
      </c>
      <c r="K516" s="101">
        <v>50.572217391300001</v>
      </c>
      <c r="IJ516" s="102"/>
    </row>
    <row r="517" spans="1:244" x14ac:dyDescent="0.2">
      <c r="A517" s="99" t="s">
        <v>678</v>
      </c>
      <c r="B517" s="99" t="s">
        <v>679</v>
      </c>
      <c r="C517" s="99" t="s">
        <v>1204</v>
      </c>
      <c r="D517" s="99" t="s">
        <v>406</v>
      </c>
      <c r="E517" s="99" t="s">
        <v>1902</v>
      </c>
      <c r="F517" s="121">
        <v>0.79095546299999997</v>
      </c>
      <c r="G517" s="121">
        <v>2.039568643</v>
      </c>
      <c r="H517" s="122">
        <f t="shared" si="16"/>
        <v>-0.61219473258983614</v>
      </c>
      <c r="I517" s="100">
        <f t="shared" si="17"/>
        <v>7.3558835788322804E-5</v>
      </c>
      <c r="J517" s="101">
        <v>77.519333423241918</v>
      </c>
      <c r="K517" s="101">
        <v>55.801000000000002</v>
      </c>
    </row>
    <row r="518" spans="1:244" x14ac:dyDescent="0.2">
      <c r="A518" s="99" t="s">
        <v>545</v>
      </c>
      <c r="B518" s="99" t="s">
        <v>546</v>
      </c>
      <c r="C518" s="99" t="s">
        <v>557</v>
      </c>
      <c r="D518" s="99" t="s">
        <v>1474</v>
      </c>
      <c r="E518" s="99" t="s">
        <v>408</v>
      </c>
      <c r="F518" s="121">
        <v>0.78799750000000002</v>
      </c>
      <c r="G518" s="121">
        <v>2.20406485</v>
      </c>
      <c r="H518" s="122">
        <f t="shared" si="16"/>
        <v>-0.64247989345685541</v>
      </c>
      <c r="I518" s="100">
        <f t="shared" si="17"/>
        <v>7.3283745312609206E-5</v>
      </c>
      <c r="J518" s="101">
        <v>16.369133420000001</v>
      </c>
      <c r="K518" s="101">
        <v>75.106956521699999</v>
      </c>
    </row>
    <row r="519" spans="1:244" x14ac:dyDescent="0.2">
      <c r="A519" s="99" t="s">
        <v>2320</v>
      </c>
      <c r="B519" s="99" t="s">
        <v>2321</v>
      </c>
      <c r="C519" s="99" t="s">
        <v>305</v>
      </c>
      <c r="D519" s="99" t="s">
        <v>1474</v>
      </c>
      <c r="E519" s="99" t="s">
        <v>408</v>
      </c>
      <c r="F519" s="121">
        <v>0.78397692000000008</v>
      </c>
      <c r="G519" s="121">
        <v>1.22960373</v>
      </c>
      <c r="H519" s="122">
        <f t="shared" si="16"/>
        <v>-0.36241497901116482</v>
      </c>
      <c r="I519" s="100">
        <f t="shared" si="17"/>
        <v>7.2909831485815384E-5</v>
      </c>
      <c r="J519" s="101">
        <v>36.139509500000003</v>
      </c>
      <c r="K519" s="101">
        <v>23.436391304299999</v>
      </c>
    </row>
    <row r="520" spans="1:244" x14ac:dyDescent="0.2">
      <c r="A520" s="99" t="s">
        <v>2145</v>
      </c>
      <c r="B520" s="99" t="s">
        <v>894</v>
      </c>
      <c r="C520" s="99" t="s">
        <v>1571</v>
      </c>
      <c r="D520" s="99" t="s">
        <v>406</v>
      </c>
      <c r="E520" s="99" t="s">
        <v>1902</v>
      </c>
      <c r="F520" s="121">
        <v>0.78325439099999994</v>
      </c>
      <c r="G520" s="121">
        <v>0.15108427799999999</v>
      </c>
      <c r="H520" s="122">
        <f t="shared" si="16"/>
        <v>4.1842216898306255</v>
      </c>
      <c r="I520" s="100">
        <f t="shared" si="17"/>
        <v>7.2842636309159394E-5</v>
      </c>
      <c r="J520" s="101">
        <v>179.59600295000001</v>
      </c>
      <c r="K520" s="101">
        <v>47.656565217400001</v>
      </c>
    </row>
    <row r="521" spans="1:244" x14ac:dyDescent="0.2">
      <c r="A521" s="99" t="s">
        <v>2326</v>
      </c>
      <c r="B521" s="99" t="s">
        <v>2327</v>
      </c>
      <c r="C521" s="99" t="s">
        <v>1204</v>
      </c>
      <c r="D521" s="99" t="s">
        <v>406</v>
      </c>
      <c r="E521" s="99" t="s">
        <v>1902</v>
      </c>
      <c r="F521" s="121">
        <v>0.78109144999999991</v>
      </c>
      <c r="G521" s="121">
        <v>0.11397539999999999</v>
      </c>
      <c r="H521" s="122">
        <f t="shared" si="16"/>
        <v>5.8531582253714394</v>
      </c>
      <c r="I521" s="100">
        <f t="shared" si="17"/>
        <v>7.2641482857060621E-5</v>
      </c>
      <c r="J521" s="101">
        <v>26.0974601542</v>
      </c>
      <c r="K521" s="101">
        <v>13.0877826087</v>
      </c>
    </row>
    <row r="522" spans="1:244" x14ac:dyDescent="0.2">
      <c r="A522" s="99" t="s">
        <v>490</v>
      </c>
      <c r="B522" s="99" t="s">
        <v>829</v>
      </c>
      <c r="C522" s="99" t="s">
        <v>1572</v>
      </c>
      <c r="D522" s="99" t="s">
        <v>406</v>
      </c>
      <c r="E522" s="99" t="s">
        <v>1902</v>
      </c>
      <c r="F522" s="121">
        <v>0.75970817700000004</v>
      </c>
      <c r="G522" s="121">
        <v>4.4751525729999999</v>
      </c>
      <c r="H522" s="122">
        <f t="shared" si="16"/>
        <v>-0.83023859754334239</v>
      </c>
      <c r="I522" s="100">
        <f t="shared" si="17"/>
        <v>7.0652839070142536E-5</v>
      </c>
      <c r="J522" s="101">
        <v>48.35596889</v>
      </c>
      <c r="K522" s="101">
        <v>38.3373043478</v>
      </c>
    </row>
    <row r="523" spans="1:244" x14ac:dyDescent="0.2">
      <c r="A523" s="99" t="s">
        <v>1862</v>
      </c>
      <c r="B523" s="99" t="s">
        <v>1883</v>
      </c>
      <c r="C523" s="99" t="s">
        <v>1577</v>
      </c>
      <c r="D523" s="99" t="s">
        <v>407</v>
      </c>
      <c r="E523" s="99" t="s">
        <v>1902</v>
      </c>
      <c r="F523" s="121">
        <v>0.74675652000000003</v>
      </c>
      <c r="G523" s="121">
        <v>1.22609342</v>
      </c>
      <c r="H523" s="122">
        <f t="shared" si="16"/>
        <v>-0.39094647453535791</v>
      </c>
      <c r="I523" s="100">
        <f t="shared" si="17"/>
        <v>6.9448335333818144E-5</v>
      </c>
      <c r="J523" s="101">
        <v>63.682000000000002</v>
      </c>
      <c r="K523" s="101">
        <v>37.916782608699997</v>
      </c>
    </row>
    <row r="524" spans="1:244" x14ac:dyDescent="0.2">
      <c r="A524" s="99" t="s">
        <v>206</v>
      </c>
      <c r="B524" s="99" t="s">
        <v>207</v>
      </c>
      <c r="C524" s="99" t="s">
        <v>1204</v>
      </c>
      <c r="D524" s="99" t="s">
        <v>406</v>
      </c>
      <c r="E524" s="99" t="s">
        <v>408</v>
      </c>
      <c r="F524" s="121">
        <v>0.74009749199999997</v>
      </c>
      <c r="G524" s="121">
        <v>6.1610110000000003E-2</v>
      </c>
      <c r="H524" s="122">
        <f t="shared" si="16"/>
        <v>11.012598127158025</v>
      </c>
      <c r="I524" s="100">
        <f t="shared" si="17"/>
        <v>6.8829045917314236E-5</v>
      </c>
      <c r="J524" s="101">
        <v>184.6824779486976</v>
      </c>
      <c r="K524" s="101">
        <v>40.150782608699998</v>
      </c>
    </row>
    <row r="525" spans="1:244" x14ac:dyDescent="0.2">
      <c r="A525" s="99" t="s">
        <v>904</v>
      </c>
      <c r="B525" s="99" t="s">
        <v>115</v>
      </c>
      <c r="C525" s="99" t="s">
        <v>908</v>
      </c>
      <c r="D525" s="99" t="s">
        <v>406</v>
      </c>
      <c r="E525" s="99" t="s">
        <v>1902</v>
      </c>
      <c r="F525" s="121">
        <v>0.73873796999999997</v>
      </c>
      <c r="G525" s="121">
        <v>0.8716036800000001</v>
      </c>
      <c r="H525" s="122">
        <f t="shared" si="16"/>
        <v>-0.15243821595613283</v>
      </c>
      <c r="I525" s="100">
        <f t="shared" si="17"/>
        <v>6.8702610409593863E-5</v>
      </c>
      <c r="J525" s="101">
        <v>22.385549999999999</v>
      </c>
      <c r="K525" s="101">
        <v>77.648086956499995</v>
      </c>
    </row>
    <row r="526" spans="1:244" x14ac:dyDescent="0.2">
      <c r="A526" s="99" t="s">
        <v>1951</v>
      </c>
      <c r="B526" s="99" t="s">
        <v>570</v>
      </c>
      <c r="C526" s="99" t="s">
        <v>1573</v>
      </c>
      <c r="D526" s="99" t="s">
        <v>406</v>
      </c>
      <c r="E526" s="99" t="s">
        <v>1902</v>
      </c>
      <c r="F526" s="121">
        <v>0.73628090000000002</v>
      </c>
      <c r="G526" s="121">
        <v>1.7161599999999999E-2</v>
      </c>
      <c r="H526" s="122">
        <f t="shared" si="16"/>
        <v>41.902812092112626</v>
      </c>
      <c r="I526" s="100">
        <f t="shared" si="17"/>
        <v>6.8474102968776797E-5</v>
      </c>
      <c r="J526" s="101">
        <v>4.4904512499999996</v>
      </c>
      <c r="K526" s="101">
        <v>63.616956521699997</v>
      </c>
    </row>
    <row r="527" spans="1:244" x14ac:dyDescent="0.2">
      <c r="A527" s="99" t="s">
        <v>2027</v>
      </c>
      <c r="B527" s="99" t="s">
        <v>1793</v>
      </c>
      <c r="C527" s="99" t="s">
        <v>1571</v>
      </c>
      <c r="D527" s="99" t="s">
        <v>406</v>
      </c>
      <c r="E527" s="99" t="s">
        <v>1902</v>
      </c>
      <c r="F527" s="121">
        <v>0.73437867710154303</v>
      </c>
      <c r="G527" s="121">
        <v>5.6290222774071905E-2</v>
      </c>
      <c r="H527" s="122">
        <f t="shared" si="16"/>
        <v>12.046291894225876</v>
      </c>
      <c r="I527" s="100">
        <f t="shared" si="17"/>
        <v>6.8297196292780573E-5</v>
      </c>
      <c r="J527" s="101">
        <v>34.340490383614799</v>
      </c>
      <c r="K527" s="101">
        <v>63.615913043500001</v>
      </c>
    </row>
    <row r="528" spans="1:244" x14ac:dyDescent="0.2">
      <c r="A528" s="99" t="s">
        <v>1468</v>
      </c>
      <c r="B528" s="99" t="s">
        <v>1469</v>
      </c>
      <c r="C528" s="99" t="s">
        <v>908</v>
      </c>
      <c r="D528" s="99" t="s">
        <v>406</v>
      </c>
      <c r="E528" s="99" t="s">
        <v>1902</v>
      </c>
      <c r="F528" s="121">
        <v>0.72800898000000003</v>
      </c>
      <c r="G528" s="121">
        <v>0.12885630000000001</v>
      </c>
      <c r="H528" s="122">
        <f t="shared" si="16"/>
        <v>4.6497740506284906</v>
      </c>
      <c r="I528" s="100">
        <f t="shared" si="17"/>
        <v>6.7704814641686575E-5</v>
      </c>
      <c r="J528" s="101">
        <v>10.018934549999999</v>
      </c>
      <c r="K528" s="101">
        <v>41.173086956500001</v>
      </c>
    </row>
    <row r="529" spans="1:11" x14ac:dyDescent="0.2">
      <c r="A529" s="99" t="s">
        <v>2490</v>
      </c>
      <c r="B529" s="99" t="s">
        <v>2491</v>
      </c>
      <c r="C529" s="99" t="s">
        <v>1578</v>
      </c>
      <c r="D529" s="99" t="s">
        <v>406</v>
      </c>
      <c r="E529" s="99" t="s">
        <v>1902</v>
      </c>
      <c r="F529" s="121">
        <v>0.72639160000000003</v>
      </c>
      <c r="G529" s="121">
        <v>0.49339227000000002</v>
      </c>
      <c r="H529" s="122">
        <f t="shared" si="16"/>
        <v>0.472239522520286</v>
      </c>
      <c r="I529" s="100">
        <f t="shared" si="17"/>
        <v>6.7554398347226621E-5</v>
      </c>
      <c r="J529" s="101">
        <v>6.2803299999999993</v>
      </c>
      <c r="K529" s="101">
        <v>105.504826087</v>
      </c>
    </row>
    <row r="530" spans="1:11" x14ac:dyDescent="0.2">
      <c r="A530" s="99" t="s">
        <v>2025</v>
      </c>
      <c r="B530" s="99" t="s">
        <v>392</v>
      </c>
      <c r="C530" s="99" t="s">
        <v>1571</v>
      </c>
      <c r="D530" s="99" t="s">
        <v>406</v>
      </c>
      <c r="E530" s="99" t="s">
        <v>1902</v>
      </c>
      <c r="F530" s="121">
        <v>0.72032799999999997</v>
      </c>
      <c r="G530" s="121">
        <v>0</v>
      </c>
      <c r="H530" s="122" t="str">
        <f t="shared" si="16"/>
        <v/>
      </c>
      <c r="I530" s="100">
        <f t="shared" si="17"/>
        <v>6.6990483717957434E-5</v>
      </c>
      <c r="J530" s="101">
        <v>19.988050639999997</v>
      </c>
      <c r="K530" s="101">
        <v>17.571478260900001</v>
      </c>
    </row>
    <row r="531" spans="1:11" x14ac:dyDescent="0.2">
      <c r="A531" s="99" t="s">
        <v>1009</v>
      </c>
      <c r="B531" s="99" t="s">
        <v>1010</v>
      </c>
      <c r="C531" s="99" t="s">
        <v>1578</v>
      </c>
      <c r="D531" s="99" t="s">
        <v>406</v>
      </c>
      <c r="E531" s="99" t="s">
        <v>1902</v>
      </c>
      <c r="F531" s="121">
        <v>0.711773145</v>
      </c>
      <c r="G531" s="121">
        <v>0.94889185499999995</v>
      </c>
      <c r="H531" s="122">
        <f t="shared" si="16"/>
        <v>-0.24989013105186786</v>
      </c>
      <c r="I531" s="100">
        <f t="shared" si="17"/>
        <v>6.6194882443833727E-5</v>
      </c>
      <c r="J531" s="101">
        <v>12.968523600000001</v>
      </c>
      <c r="K531" s="101">
        <v>84.145782608700003</v>
      </c>
    </row>
    <row r="532" spans="1:11" x14ac:dyDescent="0.2">
      <c r="A532" s="99" t="s">
        <v>903</v>
      </c>
      <c r="B532" s="99" t="s">
        <v>116</v>
      </c>
      <c r="C532" s="99" t="s">
        <v>908</v>
      </c>
      <c r="D532" s="99" t="s">
        <v>406</v>
      </c>
      <c r="E532" s="99" t="s">
        <v>1902</v>
      </c>
      <c r="F532" s="121">
        <v>0.71106575000000005</v>
      </c>
      <c r="G532" s="121">
        <v>0.20365398999999998</v>
      </c>
      <c r="H532" s="122">
        <f t="shared" si="16"/>
        <v>2.491538515891587</v>
      </c>
      <c r="I532" s="100">
        <f t="shared" si="17"/>
        <v>6.612909472875162E-5</v>
      </c>
      <c r="J532" s="101">
        <v>11.60715456</v>
      </c>
      <c r="K532" s="101">
        <v>99.154956521700001</v>
      </c>
    </row>
    <row r="533" spans="1:11" x14ac:dyDescent="0.2">
      <c r="A533" s="99" t="s">
        <v>2472</v>
      </c>
      <c r="B533" s="99" t="s">
        <v>2473</v>
      </c>
      <c r="C533" s="99" t="s">
        <v>1578</v>
      </c>
      <c r="D533" s="99" t="s">
        <v>406</v>
      </c>
      <c r="E533" s="99" t="s">
        <v>1902</v>
      </c>
      <c r="F533" s="121">
        <v>0.70550630000000003</v>
      </c>
      <c r="G533" s="121">
        <v>4.2503999999999997E-3</v>
      </c>
      <c r="H533" s="122" t="str">
        <f t="shared" si="16"/>
        <v/>
      </c>
      <c r="I533" s="100">
        <f t="shared" si="17"/>
        <v>6.5612066035287259E-5</v>
      </c>
      <c r="J533" s="101">
        <v>0.998587</v>
      </c>
      <c r="K533" s="101">
        <v>130.58373913040001</v>
      </c>
    </row>
    <row r="534" spans="1:11" x14ac:dyDescent="0.2">
      <c r="A534" s="99" t="s">
        <v>1879</v>
      </c>
      <c r="B534" s="99" t="s">
        <v>1900</v>
      </c>
      <c r="C534" s="99" t="s">
        <v>1204</v>
      </c>
      <c r="D534" s="99" t="s">
        <v>406</v>
      </c>
      <c r="E534" s="99" t="s">
        <v>1902</v>
      </c>
      <c r="F534" s="121">
        <v>0.69939675000000001</v>
      </c>
      <c r="G534" s="121">
        <v>0.81140961499999997</v>
      </c>
      <c r="H534" s="122">
        <f t="shared" ref="H534:H597" si="18">IF(ISERROR(F534/G534-1),"",IF((F534/G534-1)&gt;10000%,"",F534/G534-1))</f>
        <v>-0.13804724879923924</v>
      </c>
      <c r="I534" s="100">
        <f t="shared" ref="I534:I597" si="19">F534/$F$1013</f>
        <v>6.5043878057311871E-5</v>
      </c>
      <c r="J534" s="101">
        <v>45.660892574923999</v>
      </c>
      <c r="K534" s="101">
        <v>52.214782608699998</v>
      </c>
    </row>
    <row r="535" spans="1:11" x14ac:dyDescent="0.2">
      <c r="A535" s="99" t="s">
        <v>2147</v>
      </c>
      <c r="B535" s="99" t="s">
        <v>131</v>
      </c>
      <c r="C535" s="99" t="s">
        <v>1571</v>
      </c>
      <c r="D535" s="99" t="s">
        <v>406</v>
      </c>
      <c r="E535" s="99" t="s">
        <v>1902</v>
      </c>
      <c r="F535" s="121">
        <v>0.68903822999999997</v>
      </c>
      <c r="G535" s="121">
        <v>1.2760750600000001</v>
      </c>
      <c r="H535" s="122">
        <f t="shared" si="18"/>
        <v>-0.46003315040104309</v>
      </c>
      <c r="I535" s="100">
        <f t="shared" si="19"/>
        <v>6.4080535988973375E-5</v>
      </c>
      <c r="J535" s="101">
        <v>50.945325060000002</v>
      </c>
      <c r="K535" s="101">
        <v>55.231826087000002</v>
      </c>
    </row>
    <row r="536" spans="1:11" x14ac:dyDescent="0.2">
      <c r="A536" s="99" t="s">
        <v>509</v>
      </c>
      <c r="B536" s="99" t="s">
        <v>360</v>
      </c>
      <c r="C536" s="99" t="s">
        <v>1590</v>
      </c>
      <c r="D536" s="99" t="s">
        <v>407</v>
      </c>
      <c r="E536" s="99" t="s">
        <v>1902</v>
      </c>
      <c r="F536" s="121">
        <v>0.68869076699999998</v>
      </c>
      <c r="G536" s="121">
        <v>1.05071889</v>
      </c>
      <c r="H536" s="122">
        <f t="shared" si="18"/>
        <v>-0.34455278804400291</v>
      </c>
      <c r="I536" s="100">
        <f t="shared" si="19"/>
        <v>6.4048221939756768E-5</v>
      </c>
      <c r="J536" s="101">
        <v>87.080067214866403</v>
      </c>
      <c r="K536" s="101">
        <v>14.203217391300001</v>
      </c>
    </row>
    <row r="537" spans="1:11" x14ac:dyDescent="0.2">
      <c r="A537" s="99" t="s">
        <v>2570</v>
      </c>
      <c r="B537" s="99" t="s">
        <v>2571</v>
      </c>
      <c r="C537" s="99" t="s">
        <v>305</v>
      </c>
      <c r="D537" s="99" t="s">
        <v>407</v>
      </c>
      <c r="E537" s="99" t="s">
        <v>408</v>
      </c>
      <c r="F537" s="121">
        <v>0.68799694999999994</v>
      </c>
      <c r="G537" s="121">
        <v>0.72870352999999999</v>
      </c>
      <c r="H537" s="122">
        <f t="shared" si="18"/>
        <v>-5.5861647877566978E-2</v>
      </c>
      <c r="I537" s="100">
        <f t="shared" si="19"/>
        <v>6.3983696978292355E-5</v>
      </c>
      <c r="J537" s="101">
        <v>13.941000000000001</v>
      </c>
      <c r="K537" s="101">
        <v>117.4316923077</v>
      </c>
    </row>
    <row r="538" spans="1:11" x14ac:dyDescent="0.2">
      <c r="A538" s="99" t="s">
        <v>1730</v>
      </c>
      <c r="B538" s="99" t="s">
        <v>1733</v>
      </c>
      <c r="C538" s="99" t="s">
        <v>1577</v>
      </c>
      <c r="D538" s="99" t="s">
        <v>407</v>
      </c>
      <c r="E538" s="99" t="s">
        <v>408</v>
      </c>
      <c r="F538" s="121">
        <v>0.68576593399999997</v>
      </c>
      <c r="G538" s="121">
        <v>3.206112235</v>
      </c>
      <c r="H538" s="122">
        <f t="shared" si="18"/>
        <v>-0.78610669754048712</v>
      </c>
      <c r="I538" s="100">
        <f t="shared" si="19"/>
        <v>6.3776212553110347E-5</v>
      </c>
      <c r="J538" s="101">
        <v>246.52799999999999</v>
      </c>
      <c r="K538" s="101">
        <v>50.718826086999997</v>
      </c>
    </row>
    <row r="539" spans="1:11" x14ac:dyDescent="0.2">
      <c r="A539" s="99" t="s">
        <v>241</v>
      </c>
      <c r="B539" s="99" t="s">
        <v>22</v>
      </c>
      <c r="C539" s="99" t="s">
        <v>1590</v>
      </c>
      <c r="D539" s="99" t="s">
        <v>407</v>
      </c>
      <c r="E539" s="99" t="s">
        <v>1902</v>
      </c>
      <c r="F539" s="121">
        <v>0.67149290000000006</v>
      </c>
      <c r="G539" s="121">
        <v>1.3220576499999999</v>
      </c>
      <c r="H539" s="122">
        <f t="shared" si="18"/>
        <v>-0.49208500854709314</v>
      </c>
      <c r="I539" s="100">
        <f t="shared" si="19"/>
        <v>6.2448820792991566E-5</v>
      </c>
      <c r="J539" s="101">
        <v>49.805819653580798</v>
      </c>
      <c r="K539" s="101">
        <v>17.1461304348</v>
      </c>
    </row>
    <row r="540" spans="1:11" x14ac:dyDescent="0.2">
      <c r="A540" s="99" t="s">
        <v>951</v>
      </c>
      <c r="B540" s="99" t="s">
        <v>1089</v>
      </c>
      <c r="C540" s="99" t="s">
        <v>1578</v>
      </c>
      <c r="D540" s="99" t="s">
        <v>406</v>
      </c>
      <c r="E540" s="99" t="s">
        <v>408</v>
      </c>
      <c r="F540" s="121">
        <v>0.67132469299999997</v>
      </c>
      <c r="G540" s="121">
        <v>1.1023332549999998</v>
      </c>
      <c r="H540" s="122">
        <f t="shared" si="18"/>
        <v>-0.39099660655706148</v>
      </c>
      <c r="I540" s="100">
        <f t="shared" si="19"/>
        <v>6.2433177546727703E-5</v>
      </c>
      <c r="J540" s="101">
        <v>5.8316255999999997</v>
      </c>
      <c r="K540" s="101">
        <v>31.187739130400001</v>
      </c>
    </row>
    <row r="541" spans="1:11" x14ac:dyDescent="0.2">
      <c r="A541" s="99" t="s">
        <v>70</v>
      </c>
      <c r="B541" s="99" t="s">
        <v>83</v>
      </c>
      <c r="C541" s="99" t="s">
        <v>1577</v>
      </c>
      <c r="D541" s="99" t="s">
        <v>1474</v>
      </c>
      <c r="E541" s="99" t="s">
        <v>408</v>
      </c>
      <c r="F541" s="121">
        <v>0.66499541000000006</v>
      </c>
      <c r="G541" s="121">
        <v>0.54912620000000001</v>
      </c>
      <c r="H541" s="122">
        <f t="shared" si="18"/>
        <v>0.21100652272646991</v>
      </c>
      <c r="I541" s="100">
        <f t="shared" si="19"/>
        <v>6.1844554405939288E-5</v>
      </c>
      <c r="J541" s="101">
        <v>37.677</v>
      </c>
      <c r="K541" s="101">
        <v>81.263043478300006</v>
      </c>
    </row>
    <row r="542" spans="1:11" x14ac:dyDescent="0.2">
      <c r="A542" s="99" t="s">
        <v>2918</v>
      </c>
      <c r="B542" s="99" t="s">
        <v>2904</v>
      </c>
      <c r="C542" s="99" t="s">
        <v>1577</v>
      </c>
      <c r="D542" s="99" t="s">
        <v>1474</v>
      </c>
      <c r="E542" s="99" t="s">
        <v>408</v>
      </c>
      <c r="F542" s="121">
        <v>0.66274699999999998</v>
      </c>
      <c r="G542" s="121"/>
      <c r="H542" s="122" t="str">
        <f t="shared" si="18"/>
        <v/>
      </c>
      <c r="I542" s="100">
        <f t="shared" si="19"/>
        <v>6.1635452339247034E-5</v>
      </c>
      <c r="J542" s="101">
        <v>7.95</v>
      </c>
      <c r="K542" s="101">
        <v>42.5781666667</v>
      </c>
    </row>
    <row r="543" spans="1:11" x14ac:dyDescent="0.2">
      <c r="A543" s="99" t="s">
        <v>1806</v>
      </c>
      <c r="B543" s="99" t="s">
        <v>1807</v>
      </c>
      <c r="C543" s="99" t="s">
        <v>1808</v>
      </c>
      <c r="D543" s="99" t="s">
        <v>406</v>
      </c>
      <c r="E543" s="99" t="s">
        <v>1902</v>
      </c>
      <c r="F543" s="121">
        <v>0.66213208000000001</v>
      </c>
      <c r="G543" s="121">
        <v>4.4678179999999998E-2</v>
      </c>
      <c r="H543" s="122">
        <f t="shared" si="18"/>
        <v>13.820032508038601</v>
      </c>
      <c r="I543" s="100">
        <f t="shared" si="19"/>
        <v>6.1578264796561142E-5</v>
      </c>
      <c r="J543" s="101">
        <v>134.75633793422458</v>
      </c>
      <c r="K543" s="101">
        <v>30.098782608699999</v>
      </c>
    </row>
    <row r="544" spans="1:11" x14ac:dyDescent="0.2">
      <c r="A544" s="99" t="s">
        <v>1028</v>
      </c>
      <c r="B544" s="99" t="s">
        <v>1029</v>
      </c>
      <c r="C544" s="99" t="s">
        <v>1572</v>
      </c>
      <c r="D544" s="99" t="s">
        <v>406</v>
      </c>
      <c r="E544" s="99" t="s">
        <v>1902</v>
      </c>
      <c r="F544" s="121">
        <v>0.66077257099999998</v>
      </c>
      <c r="G544" s="121">
        <v>0.53016879000000006</v>
      </c>
      <c r="H544" s="122">
        <f t="shared" si="18"/>
        <v>0.2463437747816124</v>
      </c>
      <c r="I544" s="100">
        <f t="shared" si="19"/>
        <v>6.1451830497840385E-5</v>
      </c>
      <c r="J544" s="101">
        <v>22.58987737</v>
      </c>
      <c r="K544" s="101">
        <v>30.088999999999999</v>
      </c>
    </row>
    <row r="545" spans="1:244" x14ac:dyDescent="0.2">
      <c r="A545" s="99" t="s">
        <v>110</v>
      </c>
      <c r="B545" s="99" t="s">
        <v>111</v>
      </c>
      <c r="C545" s="99" t="s">
        <v>1578</v>
      </c>
      <c r="D545" s="99" t="s">
        <v>406</v>
      </c>
      <c r="E545" s="99" t="s">
        <v>408</v>
      </c>
      <c r="F545" s="121">
        <v>0.65369284999999999</v>
      </c>
      <c r="G545" s="121">
        <v>1.1899412</v>
      </c>
      <c r="H545" s="122">
        <f t="shared" si="18"/>
        <v>-0.45065113301396742</v>
      </c>
      <c r="I545" s="100">
        <f t="shared" si="19"/>
        <v>6.0793416644181808E-5</v>
      </c>
      <c r="J545" s="101">
        <v>53.539826010000006</v>
      </c>
      <c r="K545" s="101">
        <v>73.611999999999995</v>
      </c>
    </row>
    <row r="546" spans="1:244" x14ac:dyDescent="0.2">
      <c r="A546" s="99" t="s">
        <v>1441</v>
      </c>
      <c r="B546" s="99" t="s">
        <v>1442</v>
      </c>
      <c r="C546" s="99" t="s">
        <v>908</v>
      </c>
      <c r="D546" s="99" t="s">
        <v>406</v>
      </c>
      <c r="E546" s="99" t="s">
        <v>1902</v>
      </c>
      <c r="F546" s="121">
        <v>0.64772635999999995</v>
      </c>
      <c r="G546" s="121">
        <v>0.43958699000000001</v>
      </c>
      <c r="H546" s="122">
        <f t="shared" si="18"/>
        <v>0.47348846698124514</v>
      </c>
      <c r="I546" s="100">
        <f t="shared" si="19"/>
        <v>6.0238533242178334E-5</v>
      </c>
      <c r="J546" s="101">
        <v>4.8674008400000002</v>
      </c>
      <c r="K546" s="101">
        <v>46.9051304348</v>
      </c>
    </row>
    <row r="547" spans="1:244" x14ac:dyDescent="0.2">
      <c r="A547" s="99" t="s">
        <v>2461</v>
      </c>
      <c r="B547" s="99" t="s">
        <v>2499</v>
      </c>
      <c r="C547" s="99" t="s">
        <v>1204</v>
      </c>
      <c r="D547" s="99" t="s">
        <v>406</v>
      </c>
      <c r="E547" s="99" t="s">
        <v>1902</v>
      </c>
      <c r="F547" s="121">
        <v>0.6384377</v>
      </c>
      <c r="G547" s="121">
        <v>8.973202000000001E-2</v>
      </c>
      <c r="H547" s="122">
        <f t="shared" si="18"/>
        <v>6.1149373434366003</v>
      </c>
      <c r="I547" s="100">
        <f t="shared" si="19"/>
        <v>5.9374688123716134E-5</v>
      </c>
      <c r="J547" s="101">
        <v>8.7129470204999997</v>
      </c>
      <c r="K547" s="101">
        <v>44.101478260900002</v>
      </c>
    </row>
    <row r="548" spans="1:244" x14ac:dyDescent="0.2">
      <c r="A548" s="99" t="s">
        <v>501</v>
      </c>
      <c r="B548" s="99" t="s">
        <v>870</v>
      </c>
      <c r="C548" s="99" t="s">
        <v>1572</v>
      </c>
      <c r="D548" s="99" t="s">
        <v>406</v>
      </c>
      <c r="E548" s="99" t="s">
        <v>1902</v>
      </c>
      <c r="F548" s="121">
        <v>0.63588374000000003</v>
      </c>
      <c r="G548" s="121">
        <v>6.7923999299999993</v>
      </c>
      <c r="H548" s="122">
        <f t="shared" si="18"/>
        <v>-0.90638305362564242</v>
      </c>
      <c r="I548" s="100">
        <f t="shared" si="19"/>
        <v>5.9137169915627161E-5</v>
      </c>
      <c r="J548" s="101">
        <v>37.163383920000001</v>
      </c>
      <c r="K548" s="101">
        <v>32.083478260900002</v>
      </c>
    </row>
    <row r="549" spans="1:244" x14ac:dyDescent="0.2">
      <c r="A549" s="99" t="s">
        <v>1941</v>
      </c>
      <c r="B549" s="99" t="s">
        <v>439</v>
      </c>
      <c r="C549" s="99" t="s">
        <v>1573</v>
      </c>
      <c r="D549" s="99" t="s">
        <v>406</v>
      </c>
      <c r="E549" s="99" t="s">
        <v>1902</v>
      </c>
      <c r="F549" s="121">
        <v>0.63291042000000008</v>
      </c>
      <c r="G549" s="121">
        <v>3.3322696000000001</v>
      </c>
      <c r="H549" s="122">
        <f t="shared" si="18"/>
        <v>-0.81006626234563972</v>
      </c>
      <c r="I549" s="100">
        <f t="shared" si="19"/>
        <v>5.8860651239345974E-5</v>
      </c>
      <c r="J549" s="101">
        <v>44.485955369999999</v>
      </c>
      <c r="K549" s="101">
        <v>22.225695652199999</v>
      </c>
    </row>
    <row r="550" spans="1:244" x14ac:dyDescent="0.2">
      <c r="A550" s="99" t="s">
        <v>1864</v>
      </c>
      <c r="B550" s="99" t="s">
        <v>1885</v>
      </c>
      <c r="C550" s="99" t="s">
        <v>1204</v>
      </c>
      <c r="D550" s="99" t="s">
        <v>406</v>
      </c>
      <c r="E550" s="99" t="s">
        <v>1902</v>
      </c>
      <c r="F550" s="121">
        <v>0.62985769999999996</v>
      </c>
      <c r="G550" s="121">
        <v>0.41085968300000003</v>
      </c>
      <c r="H550" s="122">
        <f t="shared" si="18"/>
        <v>0.53302386693415205</v>
      </c>
      <c r="I550" s="100">
        <f t="shared" si="19"/>
        <v>5.8576748365300417E-5</v>
      </c>
      <c r="J550" s="101">
        <v>42.189075621359997</v>
      </c>
      <c r="K550" s="101">
        <v>222.13399999999999</v>
      </c>
    </row>
    <row r="551" spans="1:244" x14ac:dyDescent="0.2">
      <c r="A551" s="99" t="s">
        <v>777</v>
      </c>
      <c r="B551" s="99" t="s">
        <v>778</v>
      </c>
      <c r="C551" s="99" t="s">
        <v>1572</v>
      </c>
      <c r="D551" s="99" t="s">
        <v>406</v>
      </c>
      <c r="E551" s="99" t="s">
        <v>1902</v>
      </c>
      <c r="F551" s="121">
        <v>0.62742997</v>
      </c>
      <c r="G551" s="121">
        <v>0.32464694999999999</v>
      </c>
      <c r="H551" s="122">
        <f t="shared" si="18"/>
        <v>0.93265320989462563</v>
      </c>
      <c r="I551" s="100">
        <f t="shared" si="19"/>
        <v>5.8350969543657227E-5</v>
      </c>
      <c r="J551" s="101">
        <v>17.633623620000002</v>
      </c>
      <c r="K551" s="101">
        <v>45.155782608700001</v>
      </c>
    </row>
    <row r="552" spans="1:244" x14ac:dyDescent="0.2">
      <c r="A552" s="99" t="s">
        <v>2719</v>
      </c>
      <c r="B552" s="99" t="s">
        <v>1774</v>
      </c>
      <c r="C552" s="99" t="s">
        <v>1571</v>
      </c>
      <c r="D552" s="99" t="s">
        <v>406</v>
      </c>
      <c r="E552" s="99" t="s">
        <v>1902</v>
      </c>
      <c r="F552" s="121">
        <v>0.62575793999999996</v>
      </c>
      <c r="G552" s="121">
        <v>2.3332470000000001E-2</v>
      </c>
      <c r="H552" s="122">
        <f t="shared" si="18"/>
        <v>25.819189738591753</v>
      </c>
      <c r="I552" s="100">
        <f t="shared" si="19"/>
        <v>5.819547080073603E-5</v>
      </c>
      <c r="J552" s="101">
        <v>4.8970979399999992</v>
      </c>
      <c r="K552" s="101">
        <v>17.972217391299999</v>
      </c>
    </row>
    <row r="553" spans="1:244" x14ac:dyDescent="0.2">
      <c r="A553" s="99" t="s">
        <v>639</v>
      </c>
      <c r="B553" s="99" t="s">
        <v>640</v>
      </c>
      <c r="C553" s="99" t="s">
        <v>1590</v>
      </c>
      <c r="D553" s="99" t="s">
        <v>407</v>
      </c>
      <c r="E553" s="99" t="s">
        <v>1902</v>
      </c>
      <c r="F553" s="121">
        <v>0.62410543399999996</v>
      </c>
      <c r="G553" s="121">
        <v>0.84058854000000005</v>
      </c>
      <c r="H553" s="122">
        <f t="shared" si="18"/>
        <v>-0.25753754149443919</v>
      </c>
      <c r="I553" s="100">
        <f t="shared" si="19"/>
        <v>5.8041787789265105E-5</v>
      </c>
      <c r="J553" s="101">
        <v>51.442148355960398</v>
      </c>
      <c r="K553" s="101">
        <v>43.405000000000001</v>
      </c>
    </row>
    <row r="554" spans="1:244" x14ac:dyDescent="0.2">
      <c r="A554" s="99" t="s">
        <v>2148</v>
      </c>
      <c r="B554" s="99" t="s">
        <v>132</v>
      </c>
      <c r="C554" s="99" t="s">
        <v>1571</v>
      </c>
      <c r="D554" s="99" t="s">
        <v>406</v>
      </c>
      <c r="E554" s="99" t="s">
        <v>1902</v>
      </c>
      <c r="F554" s="121">
        <v>0.61778141000000009</v>
      </c>
      <c r="G554" s="121">
        <v>2.1426175699999996</v>
      </c>
      <c r="H554" s="122">
        <f t="shared" si="18"/>
        <v>-0.71166977315508517</v>
      </c>
      <c r="I554" s="100">
        <f t="shared" si="19"/>
        <v>5.7453653735328621E-5</v>
      </c>
      <c r="J554" s="101">
        <v>125.25754166999999</v>
      </c>
      <c r="K554" s="101">
        <v>20.414130434800001</v>
      </c>
    </row>
    <row r="555" spans="1:244" x14ac:dyDescent="0.2">
      <c r="A555" s="99" t="s">
        <v>2122</v>
      </c>
      <c r="B555" s="99" t="s">
        <v>796</v>
      </c>
      <c r="C555" s="99" t="s">
        <v>1204</v>
      </c>
      <c r="D555" s="99" t="s">
        <v>406</v>
      </c>
      <c r="E555" s="99" t="s">
        <v>1902</v>
      </c>
      <c r="F555" s="121">
        <v>0.61586555000000009</v>
      </c>
      <c r="G555" s="121">
        <v>0.225854</v>
      </c>
      <c r="H555" s="122">
        <f t="shared" si="18"/>
        <v>1.7268303860015766</v>
      </c>
      <c r="I555" s="100">
        <f t="shared" si="19"/>
        <v>5.7275478809272873E-5</v>
      </c>
      <c r="J555" s="101">
        <v>13.061084652</v>
      </c>
      <c r="K555" s="101">
        <v>51.801739130400001</v>
      </c>
    </row>
    <row r="556" spans="1:244" x14ac:dyDescent="0.2">
      <c r="A556" s="99" t="s">
        <v>2139</v>
      </c>
      <c r="B556" s="99" t="s">
        <v>372</v>
      </c>
      <c r="C556" s="99" t="s">
        <v>1571</v>
      </c>
      <c r="D556" s="99" t="s">
        <v>406</v>
      </c>
      <c r="E556" s="99" t="s">
        <v>1902</v>
      </c>
      <c r="F556" s="121">
        <v>0.60086450000000002</v>
      </c>
      <c r="G556" s="121">
        <v>4.5236140000000001E-2</v>
      </c>
      <c r="H556" s="122">
        <f t="shared" si="18"/>
        <v>12.282841993149725</v>
      </c>
      <c r="I556" s="100">
        <f t="shared" si="19"/>
        <v>5.5880381581652581E-5</v>
      </c>
      <c r="J556" s="101">
        <v>321.75361827000006</v>
      </c>
      <c r="K556" s="101">
        <v>22.509347826100001</v>
      </c>
    </row>
    <row r="557" spans="1:244" x14ac:dyDescent="0.2">
      <c r="A557" s="99" t="s">
        <v>609</v>
      </c>
      <c r="B557" s="99" t="s">
        <v>610</v>
      </c>
      <c r="C557" s="99" t="s">
        <v>1590</v>
      </c>
      <c r="D557" s="99" t="s">
        <v>407</v>
      </c>
      <c r="E557" s="99" t="s">
        <v>1902</v>
      </c>
      <c r="F557" s="121">
        <v>0.5991041800000001</v>
      </c>
      <c r="G557" s="121">
        <v>0.90181994999999993</v>
      </c>
      <c r="H557" s="122">
        <f t="shared" si="18"/>
        <v>-0.33567207068328864</v>
      </c>
      <c r="I557" s="100">
        <f t="shared" si="19"/>
        <v>5.5716671871217346E-5</v>
      </c>
      <c r="J557" s="101">
        <v>35.018565735011599</v>
      </c>
      <c r="K557" s="101">
        <v>93.750304347799997</v>
      </c>
    </row>
    <row r="558" spans="1:244" x14ac:dyDescent="0.2">
      <c r="A558" s="99" t="s">
        <v>2723</v>
      </c>
      <c r="B558" s="99" t="s">
        <v>1782</v>
      </c>
      <c r="C558" s="99" t="s">
        <v>1571</v>
      </c>
      <c r="D558" s="99" t="s">
        <v>406</v>
      </c>
      <c r="E558" s="99" t="s">
        <v>1902</v>
      </c>
      <c r="F558" s="121">
        <v>0.59904095999999996</v>
      </c>
      <c r="G558" s="121">
        <v>2.19689E-3</v>
      </c>
      <c r="H558" s="122" t="str">
        <f t="shared" si="18"/>
        <v/>
      </c>
      <c r="I558" s="100">
        <f t="shared" si="19"/>
        <v>5.5710792412997395E-5</v>
      </c>
      <c r="J558" s="101">
        <v>5.9460990999999996</v>
      </c>
      <c r="K558" s="101">
        <v>15.1792608696</v>
      </c>
    </row>
    <row r="559" spans="1:244" s="97" customFormat="1" x14ac:dyDescent="0.2">
      <c r="A559" s="99" t="s">
        <v>2131</v>
      </c>
      <c r="B559" s="99" t="s">
        <v>630</v>
      </c>
      <c r="C559" s="99" t="s">
        <v>1571</v>
      </c>
      <c r="D559" s="99" t="s">
        <v>406</v>
      </c>
      <c r="E559" s="99" t="s">
        <v>1902</v>
      </c>
      <c r="F559" s="121">
        <v>0.59444520000000001</v>
      </c>
      <c r="G559" s="121">
        <v>1.5144271100000002</v>
      </c>
      <c r="H559" s="122">
        <f t="shared" si="18"/>
        <v>-0.6074785005664618</v>
      </c>
      <c r="I559" s="100">
        <f t="shared" si="19"/>
        <v>5.528338686239873E-5</v>
      </c>
      <c r="J559" s="101">
        <v>593.58099899000001</v>
      </c>
      <c r="K559" s="101">
        <v>32.021217391299999</v>
      </c>
      <c r="L559" s="86"/>
      <c r="M559" s="85"/>
      <c r="IH559" s="98"/>
      <c r="IJ559" s="98"/>
    </row>
    <row r="560" spans="1:244" x14ac:dyDescent="0.2">
      <c r="A560" s="99" t="s">
        <v>785</v>
      </c>
      <c r="B560" s="99" t="s">
        <v>252</v>
      </c>
      <c r="C560" s="99" t="s">
        <v>1204</v>
      </c>
      <c r="D560" s="99" t="s">
        <v>406</v>
      </c>
      <c r="E560" s="99" t="s">
        <v>1902</v>
      </c>
      <c r="F560" s="121">
        <v>0.58925067500000006</v>
      </c>
      <c r="G560" s="121">
        <v>0.12946941000000001</v>
      </c>
      <c r="H560" s="122">
        <f t="shared" si="18"/>
        <v>3.5512733471172844</v>
      </c>
      <c r="I560" s="100">
        <f t="shared" si="19"/>
        <v>5.4800296183659295E-5</v>
      </c>
      <c r="J560" s="101">
        <v>22.379806264199999</v>
      </c>
      <c r="K560" s="101">
        <v>57.698521739100002</v>
      </c>
    </row>
    <row r="561" spans="1:11" x14ac:dyDescent="0.2">
      <c r="A561" s="99" t="s">
        <v>1779</v>
      </c>
      <c r="B561" s="99" t="s">
        <v>1780</v>
      </c>
      <c r="C561" s="99" t="s">
        <v>1573</v>
      </c>
      <c r="D561" s="99" t="s">
        <v>406</v>
      </c>
      <c r="E561" s="99" t="s">
        <v>1902</v>
      </c>
      <c r="F561" s="121">
        <v>0.57552705000000004</v>
      </c>
      <c r="G561" s="121">
        <v>1.5095999999999998E-3</v>
      </c>
      <c r="H561" s="122" t="str">
        <f t="shared" si="18"/>
        <v/>
      </c>
      <c r="I561" s="100">
        <f t="shared" si="19"/>
        <v>5.3523999445070963E-5</v>
      </c>
      <c r="J561" s="101">
        <v>2.11625145</v>
      </c>
      <c r="K561" s="101">
        <v>44.014173913</v>
      </c>
    </row>
    <row r="562" spans="1:11" x14ac:dyDescent="0.2">
      <c r="A562" s="99" t="s">
        <v>2883</v>
      </c>
      <c r="B562" s="99" t="s">
        <v>2884</v>
      </c>
      <c r="C562" s="99" t="s">
        <v>1577</v>
      </c>
      <c r="D562" s="99" t="s">
        <v>1474</v>
      </c>
      <c r="E562" s="99" t="s">
        <v>408</v>
      </c>
      <c r="F562" s="121">
        <v>0.57512459999999999</v>
      </c>
      <c r="G562" s="121">
        <v>0</v>
      </c>
      <c r="H562" s="122" t="str">
        <f t="shared" si="18"/>
        <v/>
      </c>
      <c r="I562" s="100">
        <f t="shared" si="19"/>
        <v>5.3486571606402614E-5</v>
      </c>
      <c r="J562" s="101">
        <v>2.5857999999999999</v>
      </c>
      <c r="K562" s="101">
        <v>13.6884347826</v>
      </c>
    </row>
    <row r="563" spans="1:11" x14ac:dyDescent="0.2">
      <c r="A563" s="99" t="s">
        <v>1936</v>
      </c>
      <c r="B563" s="99" t="s">
        <v>441</v>
      </c>
      <c r="C563" s="99" t="s">
        <v>1573</v>
      </c>
      <c r="D563" s="99" t="s">
        <v>406</v>
      </c>
      <c r="E563" s="99" t="s">
        <v>1902</v>
      </c>
      <c r="F563" s="121">
        <v>0.56783083999999995</v>
      </c>
      <c r="G563" s="121">
        <v>3.75760593</v>
      </c>
      <c r="H563" s="122">
        <f t="shared" si="18"/>
        <v>-0.84888494148187599</v>
      </c>
      <c r="I563" s="100">
        <f t="shared" si="19"/>
        <v>5.2808252131770655E-5</v>
      </c>
      <c r="J563" s="101">
        <v>7.1608527899999999</v>
      </c>
      <c r="K563" s="101">
        <v>25.528608695700001</v>
      </c>
    </row>
    <row r="564" spans="1:11" x14ac:dyDescent="0.2">
      <c r="A564" s="99" t="s">
        <v>2373</v>
      </c>
      <c r="B564" s="99" t="s">
        <v>427</v>
      </c>
      <c r="C564" s="99" t="s">
        <v>1578</v>
      </c>
      <c r="D564" s="99" t="s">
        <v>406</v>
      </c>
      <c r="E564" s="99" t="s">
        <v>408</v>
      </c>
      <c r="F564" s="121">
        <v>0.55000426599999996</v>
      </c>
      <c r="G564" s="121">
        <v>1.399872054</v>
      </c>
      <c r="H564" s="122">
        <f t="shared" si="18"/>
        <v>-0.60710390322571584</v>
      </c>
      <c r="I564" s="100">
        <f t="shared" si="19"/>
        <v>5.1150381251707731E-5</v>
      </c>
      <c r="J564" s="101">
        <v>27.147031811999998</v>
      </c>
      <c r="K564" s="101">
        <v>170.46617391300001</v>
      </c>
    </row>
    <row r="565" spans="1:11" x14ac:dyDescent="0.2">
      <c r="A565" s="99" t="s">
        <v>1024</v>
      </c>
      <c r="B565" s="99" t="s">
        <v>1025</v>
      </c>
      <c r="C565" s="99" t="s">
        <v>1572</v>
      </c>
      <c r="D565" s="99" t="s">
        <v>406</v>
      </c>
      <c r="E565" s="99" t="s">
        <v>1902</v>
      </c>
      <c r="F565" s="121">
        <v>0.5499668860000001</v>
      </c>
      <c r="G565" s="121">
        <v>0.106700692</v>
      </c>
      <c r="H565" s="122">
        <f t="shared" si="18"/>
        <v>4.1542954004459514</v>
      </c>
      <c r="I565" s="100">
        <f t="shared" si="19"/>
        <v>5.1146904912760245E-5</v>
      </c>
      <c r="J565" s="101">
        <v>32.11119394</v>
      </c>
      <c r="K565" s="101">
        <v>40.093130434800003</v>
      </c>
    </row>
    <row r="566" spans="1:11" x14ac:dyDescent="0.2">
      <c r="A566" s="99" t="s">
        <v>589</v>
      </c>
      <c r="B566" s="99" t="s">
        <v>590</v>
      </c>
      <c r="C566" s="99" t="s">
        <v>1204</v>
      </c>
      <c r="D566" s="99" t="s">
        <v>406</v>
      </c>
      <c r="E566" s="99" t="s">
        <v>1902</v>
      </c>
      <c r="F566" s="121">
        <v>0.54715541000000001</v>
      </c>
      <c r="G566" s="121">
        <v>0.81159086000000003</v>
      </c>
      <c r="H566" s="122">
        <f t="shared" si="18"/>
        <v>-0.32582359293696339</v>
      </c>
      <c r="I566" s="100">
        <f t="shared" si="19"/>
        <v>5.0885437723922055E-5</v>
      </c>
      <c r="J566" s="101">
        <v>22.122735603360002</v>
      </c>
      <c r="K566" s="101">
        <v>49.256304347799997</v>
      </c>
    </row>
    <row r="567" spans="1:11" x14ac:dyDescent="0.2">
      <c r="A567" s="99" t="s">
        <v>2015</v>
      </c>
      <c r="B567" s="99" t="s">
        <v>125</v>
      </c>
      <c r="C567" s="99" t="s">
        <v>1571</v>
      </c>
      <c r="D567" s="99" t="s">
        <v>406</v>
      </c>
      <c r="E567" s="99" t="s">
        <v>1902</v>
      </c>
      <c r="F567" s="121">
        <v>0.52592631700000003</v>
      </c>
      <c r="G567" s="121">
        <v>0.643782203</v>
      </c>
      <c r="H567" s="122">
        <f t="shared" si="18"/>
        <v>-0.1830679466608367</v>
      </c>
      <c r="I567" s="100">
        <f t="shared" si="19"/>
        <v>4.8911132672662766E-5</v>
      </c>
      <c r="J567" s="101">
        <v>8.8393209000000006</v>
      </c>
      <c r="K567" s="101">
        <v>43.446695652199999</v>
      </c>
    </row>
    <row r="568" spans="1:11" x14ac:dyDescent="0.2">
      <c r="A568" s="99" t="s">
        <v>2337</v>
      </c>
      <c r="B568" s="99" t="s">
        <v>2338</v>
      </c>
      <c r="C568" s="99" t="s">
        <v>1571</v>
      </c>
      <c r="D568" s="99" t="s">
        <v>406</v>
      </c>
      <c r="E568" s="99" t="s">
        <v>408</v>
      </c>
      <c r="F568" s="121">
        <v>0.52021552999999998</v>
      </c>
      <c r="G568" s="121">
        <v>1.20149704</v>
      </c>
      <c r="H568" s="122">
        <f t="shared" si="18"/>
        <v>-0.56702720632586834</v>
      </c>
      <c r="I568" s="100">
        <f t="shared" si="19"/>
        <v>4.8380029642459542E-5</v>
      </c>
      <c r="J568" s="101">
        <v>18.952626349999999</v>
      </c>
      <c r="K568" s="101">
        <v>18.466347826100002</v>
      </c>
    </row>
    <row r="569" spans="1:11" x14ac:dyDescent="0.2">
      <c r="A569" s="99" t="s">
        <v>1622</v>
      </c>
      <c r="B569" s="99" t="s">
        <v>1623</v>
      </c>
      <c r="C569" s="99" t="s">
        <v>1578</v>
      </c>
      <c r="D569" s="99" t="s">
        <v>406</v>
      </c>
      <c r="E569" s="99" t="s">
        <v>408</v>
      </c>
      <c r="F569" s="121">
        <v>0.51677088000000004</v>
      </c>
      <c r="G569" s="121">
        <v>0.41415571000000001</v>
      </c>
      <c r="H569" s="122">
        <f t="shared" si="18"/>
        <v>0.24776954059138778</v>
      </c>
      <c r="I569" s="100">
        <f t="shared" si="19"/>
        <v>4.8059677289449448E-5</v>
      </c>
      <c r="J569" s="101">
        <v>21.803039999999999</v>
      </c>
      <c r="K569" s="101">
        <v>36.112043478300002</v>
      </c>
    </row>
    <row r="570" spans="1:11" x14ac:dyDescent="0.2">
      <c r="A570" s="99" t="s">
        <v>2482</v>
      </c>
      <c r="B570" s="99" t="s">
        <v>2483</v>
      </c>
      <c r="C570" s="99" t="s">
        <v>1578</v>
      </c>
      <c r="D570" s="99" t="s">
        <v>406</v>
      </c>
      <c r="E570" s="99" t="s">
        <v>1902</v>
      </c>
      <c r="F570" s="121">
        <v>0.50913406999999999</v>
      </c>
      <c r="G570" s="121">
        <v>0</v>
      </c>
      <c r="H570" s="122" t="str">
        <f t="shared" si="18"/>
        <v/>
      </c>
      <c r="I570" s="100">
        <f t="shared" si="19"/>
        <v>4.7349454174476629E-5</v>
      </c>
      <c r="J570" s="101">
        <v>3.4874000000000001</v>
      </c>
      <c r="K570" s="101">
        <v>140.79286956519999</v>
      </c>
    </row>
    <row r="571" spans="1:11" x14ac:dyDescent="0.2">
      <c r="A571" s="99" t="s">
        <v>1880</v>
      </c>
      <c r="B571" s="99" t="s">
        <v>1901</v>
      </c>
      <c r="C571" s="99" t="s">
        <v>1204</v>
      </c>
      <c r="D571" s="99" t="s">
        <v>406</v>
      </c>
      <c r="E571" s="99" t="s">
        <v>1902</v>
      </c>
      <c r="F571" s="121">
        <v>0.50617016599999998</v>
      </c>
      <c r="G571" s="121">
        <v>0.76761562999999999</v>
      </c>
      <c r="H571" s="122">
        <f t="shared" si="18"/>
        <v>-0.34059424245960179</v>
      </c>
      <c r="I571" s="100">
        <f t="shared" si="19"/>
        <v>4.7073811185930312E-5</v>
      </c>
      <c r="J571" s="101">
        <v>3.9283570800000001</v>
      </c>
      <c r="K571" s="101">
        <v>211.80952173910001</v>
      </c>
    </row>
    <row r="572" spans="1:11" x14ac:dyDescent="0.2">
      <c r="A572" s="99" t="s">
        <v>1439</v>
      </c>
      <c r="B572" s="99" t="s">
        <v>1440</v>
      </c>
      <c r="C572" s="99" t="s">
        <v>1577</v>
      </c>
      <c r="D572" s="99" t="s">
        <v>1474</v>
      </c>
      <c r="E572" s="99" t="s">
        <v>1902</v>
      </c>
      <c r="F572" s="121">
        <v>0.50457335999999997</v>
      </c>
      <c r="G572" s="121">
        <v>0.94885867000000002</v>
      </c>
      <c r="H572" s="122">
        <f t="shared" si="18"/>
        <v>-0.46823128042872819</v>
      </c>
      <c r="I572" s="100">
        <f t="shared" si="19"/>
        <v>4.6925308272891062E-5</v>
      </c>
      <c r="J572" s="101">
        <v>69.542000000000002</v>
      </c>
      <c r="K572" s="101">
        <v>28.197478260899999</v>
      </c>
    </row>
    <row r="573" spans="1:11" x14ac:dyDescent="0.2">
      <c r="A573" s="99" t="s">
        <v>458</v>
      </c>
      <c r="B573" s="99" t="s">
        <v>459</v>
      </c>
      <c r="C573" s="99" t="s">
        <v>1578</v>
      </c>
      <c r="D573" s="99" t="s">
        <v>406</v>
      </c>
      <c r="E573" s="99" t="s">
        <v>408</v>
      </c>
      <c r="F573" s="121">
        <v>0.50093494999999999</v>
      </c>
      <c r="G573" s="121">
        <v>1.3152013</v>
      </c>
      <c r="H573" s="122">
        <f t="shared" si="18"/>
        <v>-0.61911917970275732</v>
      </c>
      <c r="I573" s="100">
        <f t="shared" si="19"/>
        <v>4.6586936245336599E-5</v>
      </c>
      <c r="J573" s="101">
        <v>49.8654905</v>
      </c>
      <c r="K573" s="101">
        <v>80.902347826099998</v>
      </c>
    </row>
    <row r="574" spans="1:11" x14ac:dyDescent="0.2">
      <c r="A574" s="99" t="s">
        <v>605</v>
      </c>
      <c r="B574" s="99" t="s">
        <v>606</v>
      </c>
      <c r="C574" s="99" t="s">
        <v>1590</v>
      </c>
      <c r="D574" s="99" t="s">
        <v>407</v>
      </c>
      <c r="E574" s="99" t="s">
        <v>1902</v>
      </c>
      <c r="F574" s="121">
        <v>0.49713040000000003</v>
      </c>
      <c r="G574" s="121">
        <v>0.30594340000000003</v>
      </c>
      <c r="H574" s="122">
        <f t="shared" si="18"/>
        <v>0.62490970552069425</v>
      </c>
      <c r="I574" s="100">
        <f t="shared" si="19"/>
        <v>4.623311320246009E-5</v>
      </c>
      <c r="J574" s="101">
        <v>24.479362705106798</v>
      </c>
      <c r="K574" s="101">
        <v>60.034739130399998</v>
      </c>
    </row>
    <row r="575" spans="1:11" x14ac:dyDescent="0.2">
      <c r="A575" s="99" t="s">
        <v>558</v>
      </c>
      <c r="B575" s="99" t="s">
        <v>559</v>
      </c>
      <c r="C575" s="99" t="s">
        <v>1575</v>
      </c>
      <c r="D575" s="99" t="s">
        <v>407</v>
      </c>
      <c r="E575" s="99" t="s">
        <v>408</v>
      </c>
      <c r="F575" s="121">
        <v>0.49411422999999999</v>
      </c>
      <c r="G575" s="121">
        <v>0.50699633500000008</v>
      </c>
      <c r="H575" s="122">
        <f t="shared" si="18"/>
        <v>-2.5408674798408692E-2</v>
      </c>
      <c r="I575" s="100">
        <f t="shared" si="19"/>
        <v>4.5952609477385407E-5</v>
      </c>
      <c r="J575" s="101">
        <v>35.240176259999998</v>
      </c>
      <c r="K575" s="101">
        <v>33.662260869599997</v>
      </c>
    </row>
    <row r="576" spans="1:11" x14ac:dyDescent="0.2">
      <c r="A576" s="99" t="s">
        <v>2193</v>
      </c>
      <c r="B576" s="99" t="s">
        <v>2192</v>
      </c>
      <c r="C576" s="99" t="s">
        <v>1801</v>
      </c>
      <c r="D576" s="99" t="s">
        <v>407</v>
      </c>
      <c r="E576" s="99" t="s">
        <v>408</v>
      </c>
      <c r="F576" s="121">
        <v>0.49320334000000005</v>
      </c>
      <c r="G576" s="121">
        <v>0.13455267000000001</v>
      </c>
      <c r="H576" s="122">
        <f t="shared" si="18"/>
        <v>2.6655039249685641</v>
      </c>
      <c r="I576" s="100">
        <f t="shared" si="19"/>
        <v>4.586789673303305E-5</v>
      </c>
      <c r="J576" s="101">
        <v>2.1178287143907997</v>
      </c>
      <c r="K576" s="101">
        <v>77.978863636400007</v>
      </c>
    </row>
    <row r="577" spans="1:11" x14ac:dyDescent="0.2">
      <c r="A577" s="99" t="s">
        <v>1952</v>
      </c>
      <c r="B577" s="99" t="s">
        <v>1430</v>
      </c>
      <c r="C577" s="99" t="s">
        <v>1801</v>
      </c>
      <c r="D577" s="99" t="s">
        <v>406</v>
      </c>
      <c r="E577" s="99" t="s">
        <v>1902</v>
      </c>
      <c r="F577" s="121">
        <v>0.49239224710437401</v>
      </c>
      <c r="G577" s="121">
        <v>1.4006782843961598</v>
      </c>
      <c r="H577" s="122">
        <f t="shared" si="18"/>
        <v>-0.6484615685202495</v>
      </c>
      <c r="I577" s="100">
        <f t="shared" si="19"/>
        <v>4.5792465116577507E-5</v>
      </c>
      <c r="J577" s="101">
        <v>17.487630937079999</v>
      </c>
      <c r="K577" s="101">
        <v>39.044521739099999</v>
      </c>
    </row>
    <row r="578" spans="1:11" x14ac:dyDescent="0.2">
      <c r="A578" s="99" t="s">
        <v>1111</v>
      </c>
      <c r="B578" s="99" t="s">
        <v>1112</v>
      </c>
      <c r="C578" s="99" t="s">
        <v>1578</v>
      </c>
      <c r="D578" s="99" t="s">
        <v>406</v>
      </c>
      <c r="E578" s="99" t="s">
        <v>408</v>
      </c>
      <c r="F578" s="121">
        <v>0.48498746999999998</v>
      </c>
      <c r="G578" s="121">
        <v>0.14390749999999999</v>
      </c>
      <c r="H578" s="122">
        <f t="shared" si="18"/>
        <v>2.3701333842919929</v>
      </c>
      <c r="I578" s="100">
        <f t="shared" si="19"/>
        <v>4.5103821054364639E-5</v>
      </c>
      <c r="J578" s="101">
        <v>8.1806275199999998</v>
      </c>
      <c r="K578" s="101">
        <v>125.1833913043</v>
      </c>
    </row>
    <row r="579" spans="1:11" x14ac:dyDescent="0.2">
      <c r="A579" s="99" t="s">
        <v>2819</v>
      </c>
      <c r="B579" s="99" t="s">
        <v>2820</v>
      </c>
      <c r="C579" s="99" t="s">
        <v>1571</v>
      </c>
      <c r="D579" s="99" t="s">
        <v>406</v>
      </c>
      <c r="E579" s="99" t="s">
        <v>408</v>
      </c>
      <c r="F579" s="121">
        <v>0.48250845000000003</v>
      </c>
      <c r="G579" s="121">
        <v>0.23996000000000001</v>
      </c>
      <c r="H579" s="122">
        <f t="shared" si="18"/>
        <v>1.0107870061676949</v>
      </c>
      <c r="I579" s="100">
        <f t="shared" si="19"/>
        <v>4.4873272264165608E-5</v>
      </c>
      <c r="J579" s="101">
        <v>130.29595496000002</v>
      </c>
      <c r="K579" s="101">
        <v>19.251521739099999</v>
      </c>
    </row>
    <row r="580" spans="1:11" x14ac:dyDescent="0.2">
      <c r="A580" s="99" t="s">
        <v>615</v>
      </c>
      <c r="B580" s="99" t="s">
        <v>616</v>
      </c>
      <c r="C580" s="99" t="s">
        <v>1590</v>
      </c>
      <c r="D580" s="99" t="s">
        <v>407</v>
      </c>
      <c r="E580" s="99" t="s">
        <v>1902</v>
      </c>
      <c r="F580" s="121">
        <v>0.48241790999999995</v>
      </c>
      <c r="G580" s="121">
        <v>3.58457E-3</v>
      </c>
      <c r="H580" s="122" t="str">
        <f t="shared" si="18"/>
        <v/>
      </c>
      <c r="I580" s="100">
        <f t="shared" si="19"/>
        <v>4.4864852046714904E-5</v>
      </c>
      <c r="J580" s="101">
        <v>15.673284005707201</v>
      </c>
      <c r="K580" s="101">
        <v>66.967086956499998</v>
      </c>
    </row>
    <row r="581" spans="1:11" x14ac:dyDescent="0.2">
      <c r="A581" s="99" t="s">
        <v>171</v>
      </c>
      <c r="B581" s="99" t="s">
        <v>84</v>
      </c>
      <c r="C581" s="99" t="s">
        <v>1577</v>
      </c>
      <c r="D581" s="99" t="s">
        <v>407</v>
      </c>
      <c r="E581" s="99" t="s">
        <v>408</v>
      </c>
      <c r="F581" s="121">
        <v>0.47928935</v>
      </c>
      <c r="G581" s="121">
        <v>0.27830690000000002</v>
      </c>
      <c r="H581" s="122">
        <f t="shared" si="18"/>
        <v>0.72216121842469572</v>
      </c>
      <c r="I581" s="100">
        <f t="shared" si="19"/>
        <v>4.4573896054804759E-5</v>
      </c>
      <c r="J581" s="101">
        <v>74.948999999999998</v>
      </c>
      <c r="K581" s="101">
        <v>65.828739130399995</v>
      </c>
    </row>
    <row r="582" spans="1:11" x14ac:dyDescent="0.2">
      <c r="A582" s="99" t="s">
        <v>2837</v>
      </c>
      <c r="B582" s="99" t="s">
        <v>2838</v>
      </c>
      <c r="C582" s="99" t="s">
        <v>1801</v>
      </c>
      <c r="D582" s="99" t="s">
        <v>407</v>
      </c>
      <c r="E582" s="99" t="s">
        <v>408</v>
      </c>
      <c r="F582" s="121">
        <v>0.47871064000000002</v>
      </c>
      <c r="G582" s="121">
        <v>0</v>
      </c>
      <c r="H582" s="122" t="str">
        <f t="shared" si="18"/>
        <v/>
      </c>
      <c r="I582" s="100">
        <f t="shared" si="19"/>
        <v>4.4520076041099314E-5</v>
      </c>
      <c r="J582" s="101">
        <v>5.1360000000000001</v>
      </c>
      <c r="K582" s="101">
        <v>34.765608695700003</v>
      </c>
    </row>
    <row r="583" spans="1:11" x14ac:dyDescent="0.2">
      <c r="A583" s="99" t="s">
        <v>2542</v>
      </c>
      <c r="B583" s="99" t="s">
        <v>2543</v>
      </c>
      <c r="C583" s="99" t="s">
        <v>1572</v>
      </c>
      <c r="D583" s="99" t="s">
        <v>406</v>
      </c>
      <c r="E583" s="99" t="s">
        <v>1902</v>
      </c>
      <c r="F583" s="121">
        <v>0.46946540000000003</v>
      </c>
      <c r="G583" s="121">
        <v>0.54816774000000001</v>
      </c>
      <c r="H583" s="122">
        <f t="shared" si="18"/>
        <v>-0.14357346165609819</v>
      </c>
      <c r="I583" s="100">
        <f t="shared" si="19"/>
        <v>4.3660268981414547E-5</v>
      </c>
      <c r="J583" s="101">
        <v>9.3332794000000003</v>
      </c>
      <c r="K583" s="101">
        <v>47.586913043499997</v>
      </c>
    </row>
    <row r="584" spans="1:11" x14ac:dyDescent="0.2">
      <c r="A584" s="99" t="s">
        <v>234</v>
      </c>
      <c r="B584" s="99" t="s">
        <v>24</v>
      </c>
      <c r="C584" s="99" t="s">
        <v>1590</v>
      </c>
      <c r="D584" s="99" t="s">
        <v>407</v>
      </c>
      <c r="E584" s="99" t="s">
        <v>1902</v>
      </c>
      <c r="F584" s="121">
        <v>0.4662229</v>
      </c>
      <c r="G584" s="121">
        <v>1.5174399999999999E-2</v>
      </c>
      <c r="H584" s="122">
        <f t="shared" si="18"/>
        <v>29.72430540911008</v>
      </c>
      <c r="I584" s="100">
        <f t="shared" si="19"/>
        <v>4.3358716572712565E-5</v>
      </c>
      <c r="J584" s="101">
        <v>27.803398296500003</v>
      </c>
      <c r="K584" s="101">
        <v>39.112130434800001</v>
      </c>
    </row>
    <row r="585" spans="1:11" x14ac:dyDescent="0.2">
      <c r="A585" s="99" t="s">
        <v>2328</v>
      </c>
      <c r="B585" s="99" t="s">
        <v>2329</v>
      </c>
      <c r="C585" s="99" t="s">
        <v>1204</v>
      </c>
      <c r="D585" s="99" t="s">
        <v>406</v>
      </c>
      <c r="E585" s="99" t="s">
        <v>408</v>
      </c>
      <c r="F585" s="121">
        <v>0.46526518</v>
      </c>
      <c r="G585" s="121">
        <v>0.16384750000000001</v>
      </c>
      <c r="H585" s="122">
        <f t="shared" si="18"/>
        <v>1.8396233082592044</v>
      </c>
      <c r="I585" s="100">
        <f t="shared" si="19"/>
        <v>4.3269648639678782E-5</v>
      </c>
      <c r="J585" s="101">
        <v>2.6533106131999999</v>
      </c>
      <c r="K585" s="101">
        <v>28.391913043500001</v>
      </c>
    </row>
    <row r="586" spans="1:11" x14ac:dyDescent="0.2">
      <c r="A586" s="99" t="s">
        <v>13</v>
      </c>
      <c r="B586" s="99" t="s">
        <v>14</v>
      </c>
      <c r="C586" s="99" t="s">
        <v>1801</v>
      </c>
      <c r="D586" s="99" t="s">
        <v>407</v>
      </c>
      <c r="E586" s="99" t="s">
        <v>408</v>
      </c>
      <c r="F586" s="121">
        <v>0.45979370000000003</v>
      </c>
      <c r="G586" s="121">
        <v>0.31831933000000001</v>
      </c>
      <c r="H586" s="122">
        <f t="shared" si="18"/>
        <v>0.4444416554910442</v>
      </c>
      <c r="I586" s="100">
        <f t="shared" si="19"/>
        <v>4.2760801153737478E-5</v>
      </c>
      <c r="J586" s="101">
        <v>23.177760711012347</v>
      </c>
      <c r="K586" s="101">
        <v>36.504043478299998</v>
      </c>
    </row>
    <row r="587" spans="1:11" x14ac:dyDescent="0.2">
      <c r="A587" s="99" t="s">
        <v>648</v>
      </c>
      <c r="B587" s="99" t="s">
        <v>661</v>
      </c>
      <c r="C587" s="99" t="s">
        <v>1578</v>
      </c>
      <c r="D587" s="99" t="s">
        <v>406</v>
      </c>
      <c r="E587" s="99" t="s">
        <v>1902</v>
      </c>
      <c r="F587" s="121">
        <v>0.44448944499999998</v>
      </c>
      <c r="G587" s="121">
        <v>1.18684674</v>
      </c>
      <c r="H587" s="122">
        <f t="shared" si="18"/>
        <v>-0.62548707426200623</v>
      </c>
      <c r="I587" s="100">
        <f t="shared" si="19"/>
        <v>4.1337505869654428E-5</v>
      </c>
      <c r="J587" s="101">
        <v>14.841783</v>
      </c>
      <c r="K587" s="101">
        <v>58.423043478300002</v>
      </c>
    </row>
    <row r="588" spans="1:11" x14ac:dyDescent="0.2">
      <c r="A588" s="99" t="s">
        <v>400</v>
      </c>
      <c r="B588" s="99" t="s">
        <v>401</v>
      </c>
      <c r="C588" s="99" t="s">
        <v>1578</v>
      </c>
      <c r="D588" s="99" t="s">
        <v>406</v>
      </c>
      <c r="E588" s="99" t="s">
        <v>408</v>
      </c>
      <c r="F588" s="121">
        <v>0.43698737999999998</v>
      </c>
      <c r="G588" s="121">
        <v>0.45780053000000004</v>
      </c>
      <c r="H588" s="122">
        <f t="shared" si="18"/>
        <v>-4.5463359336871179E-2</v>
      </c>
      <c r="I588" s="100">
        <f t="shared" si="19"/>
        <v>4.0639814035887649E-5</v>
      </c>
      <c r="J588" s="101">
        <v>34.715000000000003</v>
      </c>
      <c r="K588" s="101">
        <v>57.378521739100002</v>
      </c>
    </row>
    <row r="589" spans="1:11" x14ac:dyDescent="0.2">
      <c r="A589" s="99" t="s">
        <v>1704</v>
      </c>
      <c r="B589" s="99" t="s">
        <v>55</v>
      </c>
      <c r="C589" s="99" t="s">
        <v>1577</v>
      </c>
      <c r="D589" s="99" t="s">
        <v>1474</v>
      </c>
      <c r="E589" s="99" t="s">
        <v>408</v>
      </c>
      <c r="F589" s="121">
        <v>0.42974435</v>
      </c>
      <c r="G589" s="121">
        <v>0.57041828999999999</v>
      </c>
      <c r="H589" s="122">
        <f t="shared" si="18"/>
        <v>-0.24661540919383917</v>
      </c>
      <c r="I589" s="100">
        <f t="shared" si="19"/>
        <v>3.9966212449827306E-5</v>
      </c>
      <c r="J589" s="101">
        <v>22.452091199999998</v>
      </c>
      <c r="K589" s="101">
        <v>20.7243043478</v>
      </c>
    </row>
    <row r="590" spans="1:11" x14ac:dyDescent="0.2">
      <c r="A590" s="99" t="s">
        <v>2791</v>
      </c>
      <c r="B590" s="99" t="s">
        <v>2792</v>
      </c>
      <c r="C590" s="99" t="s">
        <v>305</v>
      </c>
      <c r="D590" s="99" t="s">
        <v>1474</v>
      </c>
      <c r="E590" s="99" t="s">
        <v>408</v>
      </c>
      <c r="F590" s="121">
        <v>0.42960619999999999</v>
      </c>
      <c r="G590" s="121">
        <v>1.06085845</v>
      </c>
      <c r="H590" s="122">
        <f t="shared" si="18"/>
        <v>-0.59503909310426861</v>
      </c>
      <c r="I590" s="100">
        <f t="shared" si="19"/>
        <v>3.9953364503717149E-5</v>
      </c>
      <c r="J590" s="101">
        <v>16.780760000000001</v>
      </c>
      <c r="K590" s="101">
        <v>105.87130434780001</v>
      </c>
    </row>
    <row r="591" spans="1:11" x14ac:dyDescent="0.2">
      <c r="A591" s="99" t="s">
        <v>1447</v>
      </c>
      <c r="B591" s="99" t="s">
        <v>1448</v>
      </c>
      <c r="C591" s="99" t="s">
        <v>908</v>
      </c>
      <c r="D591" s="99" t="s">
        <v>406</v>
      </c>
      <c r="E591" s="99" t="s">
        <v>1902</v>
      </c>
      <c r="F591" s="121">
        <v>0.42593449999999999</v>
      </c>
      <c r="G591" s="121">
        <v>0.63998142000000002</v>
      </c>
      <c r="H591" s="122">
        <f t="shared" si="18"/>
        <v>-0.33445802223445797</v>
      </c>
      <c r="I591" s="100">
        <f t="shared" si="19"/>
        <v>3.961189650710002E-5</v>
      </c>
      <c r="J591" s="101">
        <v>6.0293935799999998</v>
      </c>
      <c r="K591" s="101">
        <v>38.771304347799997</v>
      </c>
    </row>
    <row r="592" spans="1:11" x14ac:dyDescent="0.2">
      <c r="A592" s="99" t="s">
        <v>1821</v>
      </c>
      <c r="B592" s="99" t="s">
        <v>1822</v>
      </c>
      <c r="C592" s="99" t="s">
        <v>1808</v>
      </c>
      <c r="D592" s="99" t="s">
        <v>406</v>
      </c>
      <c r="E592" s="99" t="s">
        <v>1902</v>
      </c>
      <c r="F592" s="121">
        <v>0.42314220894626203</v>
      </c>
      <c r="G592" s="121">
        <v>0.671573654637735</v>
      </c>
      <c r="H592" s="122">
        <f t="shared" si="18"/>
        <v>-0.36992434705540023</v>
      </c>
      <c r="I592" s="100">
        <f t="shared" si="19"/>
        <v>3.9352213517724021E-5</v>
      </c>
      <c r="J592" s="101">
        <v>89.730414380757765</v>
      </c>
      <c r="K592" s="101">
        <v>30.367956521699998</v>
      </c>
    </row>
    <row r="593" spans="1:11" x14ac:dyDescent="0.2">
      <c r="A593" s="99" t="s">
        <v>47</v>
      </c>
      <c r="B593" s="99" t="s">
        <v>1013</v>
      </c>
      <c r="C593" s="99" t="s">
        <v>1576</v>
      </c>
      <c r="D593" s="99" t="s">
        <v>406</v>
      </c>
      <c r="E593" s="99" t="s">
        <v>1902</v>
      </c>
      <c r="F593" s="121">
        <v>0.42231468999999999</v>
      </c>
      <c r="G593" s="121">
        <v>0.95216434299999997</v>
      </c>
      <c r="H593" s="122">
        <f t="shared" si="18"/>
        <v>-0.55646869880738636</v>
      </c>
      <c r="I593" s="100">
        <f t="shared" si="19"/>
        <v>3.9275254279021835E-5</v>
      </c>
      <c r="J593" s="101">
        <v>41.196267283262578</v>
      </c>
      <c r="K593" s="101">
        <v>74.873565217399999</v>
      </c>
    </row>
    <row r="594" spans="1:11" x14ac:dyDescent="0.2">
      <c r="A594" s="99" t="s">
        <v>1915</v>
      </c>
      <c r="B594" s="99" t="s">
        <v>537</v>
      </c>
      <c r="C594" s="99" t="s">
        <v>557</v>
      </c>
      <c r="D594" s="99" t="s">
        <v>407</v>
      </c>
      <c r="E594" s="99" t="s">
        <v>408</v>
      </c>
      <c r="F594" s="121">
        <v>0.41573925500000003</v>
      </c>
      <c r="G594" s="121">
        <v>2.1596170750000003</v>
      </c>
      <c r="H594" s="122">
        <f t="shared" si="18"/>
        <v>-0.80749399520283016</v>
      </c>
      <c r="I594" s="100">
        <f t="shared" si="19"/>
        <v>3.866373900916424E-5</v>
      </c>
      <c r="J594" s="101">
        <v>96.472675930000008</v>
      </c>
      <c r="K594" s="101">
        <v>48.835260869599999</v>
      </c>
    </row>
    <row r="595" spans="1:11" x14ac:dyDescent="0.2">
      <c r="A595" s="99" t="s">
        <v>1912</v>
      </c>
      <c r="B595" s="99" t="s">
        <v>725</v>
      </c>
      <c r="C595" s="99" t="s">
        <v>1573</v>
      </c>
      <c r="D595" s="99" t="s">
        <v>406</v>
      </c>
      <c r="E595" s="99" t="s">
        <v>408</v>
      </c>
      <c r="F595" s="121">
        <v>0.41451669499999999</v>
      </c>
      <c r="G595" s="121">
        <v>0.54925332999999998</v>
      </c>
      <c r="H595" s="122">
        <f t="shared" si="18"/>
        <v>-0.24530872666716463</v>
      </c>
      <c r="I595" s="100">
        <f t="shared" si="19"/>
        <v>3.8550040963587464E-5</v>
      </c>
      <c r="J595" s="101">
        <v>24.782933480000001</v>
      </c>
      <c r="K595" s="101">
        <v>23.019086956500001</v>
      </c>
    </row>
    <row r="596" spans="1:11" x14ac:dyDescent="0.2">
      <c r="A596" s="99" t="s">
        <v>2155</v>
      </c>
      <c r="B596" s="99" t="s">
        <v>603</v>
      </c>
      <c r="C596" s="99" t="s">
        <v>1571</v>
      </c>
      <c r="D596" s="99" t="s">
        <v>406</v>
      </c>
      <c r="E596" s="99" t="s">
        <v>1902</v>
      </c>
      <c r="F596" s="121">
        <v>0.40513543300000004</v>
      </c>
      <c r="G596" s="121">
        <v>0.17373460699999999</v>
      </c>
      <c r="H596" s="122">
        <f t="shared" si="18"/>
        <v>1.3319213137541448</v>
      </c>
      <c r="I596" s="100">
        <f t="shared" si="19"/>
        <v>3.7677583861732628E-5</v>
      </c>
      <c r="J596" s="101">
        <v>41.390435149000005</v>
      </c>
      <c r="K596" s="101">
        <v>29.797869565199999</v>
      </c>
    </row>
    <row r="597" spans="1:11" x14ac:dyDescent="0.2">
      <c r="A597" s="99" t="s">
        <v>1861</v>
      </c>
      <c r="B597" s="99" t="s">
        <v>1882</v>
      </c>
      <c r="C597" s="99" t="s">
        <v>1577</v>
      </c>
      <c r="D597" s="99" t="s">
        <v>407</v>
      </c>
      <c r="E597" s="99" t="s">
        <v>1902</v>
      </c>
      <c r="F597" s="121">
        <v>0.40046040999999999</v>
      </c>
      <c r="G597" s="121">
        <v>0.36305356999999999</v>
      </c>
      <c r="H597" s="122">
        <f t="shared" si="18"/>
        <v>0.10303394069365579</v>
      </c>
      <c r="I597" s="100">
        <f t="shared" si="19"/>
        <v>3.724280685436573E-5</v>
      </c>
      <c r="J597" s="101">
        <v>9.7759999999999998</v>
      </c>
      <c r="K597" s="101">
        <v>34.694652173900003</v>
      </c>
    </row>
    <row r="598" spans="1:11" x14ac:dyDescent="0.2">
      <c r="A598" s="99" t="s">
        <v>1856</v>
      </c>
      <c r="B598" s="99" t="s">
        <v>1857</v>
      </c>
      <c r="C598" s="99" t="s">
        <v>1801</v>
      </c>
      <c r="D598" s="99" t="s">
        <v>406</v>
      </c>
      <c r="E598" s="99" t="s">
        <v>1902</v>
      </c>
      <c r="F598" s="121">
        <v>0.3949144</v>
      </c>
      <c r="G598" s="121">
        <v>0</v>
      </c>
      <c r="H598" s="122" t="str">
        <f t="shared" ref="H598:H661" si="20">IF(ISERROR(F598/G598-1),"",IF((F598/G598-1)&gt;10000%,"",F598/G598-1))</f>
        <v/>
      </c>
      <c r="I598" s="100">
        <f t="shared" ref="I598:I661" si="21">F598/$F$1013</f>
        <v>3.6727028080522942E-5</v>
      </c>
      <c r="J598" s="101">
        <v>0.79959559999999996</v>
      </c>
      <c r="K598" s="101">
        <v>59.082117647099999</v>
      </c>
    </row>
    <row r="599" spans="1:11" x14ac:dyDescent="0.2">
      <c r="A599" s="99" t="s">
        <v>2170</v>
      </c>
      <c r="B599" s="99" t="s">
        <v>1015</v>
      </c>
      <c r="C599" s="99" t="s">
        <v>1576</v>
      </c>
      <c r="D599" s="99" t="s">
        <v>406</v>
      </c>
      <c r="E599" s="99" t="s">
        <v>1902</v>
      </c>
      <c r="F599" s="121">
        <v>0.39357665999999997</v>
      </c>
      <c r="G599" s="121">
        <v>2.6416493999999999</v>
      </c>
      <c r="H599" s="122">
        <f t="shared" si="20"/>
        <v>-0.85101101607200413</v>
      </c>
      <c r="I599" s="100">
        <f t="shared" si="21"/>
        <v>3.6602618298189252E-5</v>
      </c>
      <c r="J599" s="101">
        <v>30.489350186776317</v>
      </c>
      <c r="K599" s="101">
        <v>23.303999999999998</v>
      </c>
    </row>
    <row r="600" spans="1:11" x14ac:dyDescent="0.2">
      <c r="A600" s="99" t="s">
        <v>2747</v>
      </c>
      <c r="B600" s="99" t="s">
        <v>2748</v>
      </c>
      <c r="C600" s="99" t="s">
        <v>1577</v>
      </c>
      <c r="D600" s="99" t="s">
        <v>407</v>
      </c>
      <c r="E600" s="99" t="s">
        <v>1902</v>
      </c>
      <c r="F600" s="121">
        <v>0.39329565</v>
      </c>
      <c r="G600" s="121">
        <v>0.20651139999999998</v>
      </c>
      <c r="H600" s="122">
        <f t="shared" si="20"/>
        <v>0.90447428083873338</v>
      </c>
      <c r="I600" s="100">
        <f t="shared" si="21"/>
        <v>3.6576484376101562E-5</v>
      </c>
      <c r="J600" s="101">
        <v>7.8440000000000003</v>
      </c>
      <c r="K600" s="101">
        <v>83.777043478300001</v>
      </c>
    </row>
    <row r="601" spans="1:11" x14ac:dyDescent="0.2">
      <c r="A601" s="99" t="s">
        <v>1022</v>
      </c>
      <c r="B601" s="99" t="s">
        <v>1023</v>
      </c>
      <c r="C601" s="99" t="s">
        <v>1572</v>
      </c>
      <c r="D601" s="99" t="s">
        <v>406</v>
      </c>
      <c r="E601" s="99" t="s">
        <v>1902</v>
      </c>
      <c r="F601" s="121">
        <v>0.39064562899999999</v>
      </c>
      <c r="G601" s="121">
        <v>0.42456242499999997</v>
      </c>
      <c r="H601" s="122">
        <f t="shared" si="20"/>
        <v>-7.9886476058261602E-2</v>
      </c>
      <c r="I601" s="100">
        <f t="shared" si="21"/>
        <v>3.6330032497717346E-5</v>
      </c>
      <c r="J601" s="101">
        <v>159.10620538000001</v>
      </c>
      <c r="K601" s="101">
        <v>24.144956521699999</v>
      </c>
    </row>
    <row r="602" spans="1:11" x14ac:dyDescent="0.2">
      <c r="A602" s="99" t="s">
        <v>71</v>
      </c>
      <c r="B602" s="99" t="s">
        <v>86</v>
      </c>
      <c r="C602" s="99" t="s">
        <v>1577</v>
      </c>
      <c r="D602" s="99" t="s">
        <v>1474</v>
      </c>
      <c r="E602" s="99" t="s">
        <v>408</v>
      </c>
      <c r="F602" s="121">
        <v>0.39053416499999999</v>
      </c>
      <c r="G602" s="121">
        <v>0.50948024000000003</v>
      </c>
      <c r="H602" s="122">
        <f t="shared" si="20"/>
        <v>-0.23346553146006221</v>
      </c>
      <c r="I602" s="100">
        <f t="shared" si="21"/>
        <v>3.6319666348855802E-5</v>
      </c>
      <c r="J602" s="101">
        <v>75.474000000000004</v>
      </c>
      <c r="K602" s="101">
        <v>50.571869565199997</v>
      </c>
    </row>
    <row r="603" spans="1:11" x14ac:dyDescent="0.2">
      <c r="A603" s="99" t="s">
        <v>204</v>
      </c>
      <c r="B603" s="99" t="s">
        <v>205</v>
      </c>
      <c r="C603" s="99" t="s">
        <v>1204</v>
      </c>
      <c r="D603" s="99" t="s">
        <v>406</v>
      </c>
      <c r="E603" s="99" t="s">
        <v>408</v>
      </c>
      <c r="F603" s="121">
        <v>0.387580755</v>
      </c>
      <c r="G603" s="121">
        <v>0.38140546999999997</v>
      </c>
      <c r="H603" s="122">
        <f t="shared" si="20"/>
        <v>1.6190866376405211E-2</v>
      </c>
      <c r="I603" s="100">
        <f t="shared" si="21"/>
        <v>3.6044999302014011E-5</v>
      </c>
      <c r="J603" s="101">
        <v>55.521540961333599</v>
      </c>
      <c r="K603" s="101">
        <v>81.756913043500006</v>
      </c>
    </row>
    <row r="604" spans="1:11" x14ac:dyDescent="0.2">
      <c r="A604" s="99" t="s">
        <v>2739</v>
      </c>
      <c r="B604" s="99" t="s">
        <v>196</v>
      </c>
      <c r="C604" s="99" t="s">
        <v>1204</v>
      </c>
      <c r="D604" s="99" t="s">
        <v>406</v>
      </c>
      <c r="E604" s="99" t="s">
        <v>1902</v>
      </c>
      <c r="F604" s="121">
        <v>0.38719795500000004</v>
      </c>
      <c r="G604" s="121">
        <v>1.78359299</v>
      </c>
      <c r="H604" s="122">
        <f t="shared" si="20"/>
        <v>-0.78291125992819688</v>
      </c>
      <c r="I604" s="100">
        <f t="shared" si="21"/>
        <v>3.6009398912792393E-5</v>
      </c>
      <c r="J604" s="101">
        <v>4.7246798879999998</v>
      </c>
      <c r="K604" s="101">
        <v>34.833478260900002</v>
      </c>
    </row>
    <row r="605" spans="1:11" x14ac:dyDescent="0.2">
      <c r="A605" s="99" t="s">
        <v>486</v>
      </c>
      <c r="B605" s="99" t="s">
        <v>1800</v>
      </c>
      <c r="C605" s="99" t="s">
        <v>1572</v>
      </c>
      <c r="D605" s="99" t="s">
        <v>406</v>
      </c>
      <c r="E605" s="99" t="s">
        <v>1902</v>
      </c>
      <c r="F605" s="121">
        <v>0.38713966999999999</v>
      </c>
      <c r="G605" s="121">
        <v>1.6443248000000001</v>
      </c>
      <c r="H605" s="122">
        <f t="shared" si="20"/>
        <v>-0.7645600978590118</v>
      </c>
      <c r="I605" s="100">
        <f t="shared" si="21"/>
        <v>3.6003978409433503E-5</v>
      </c>
      <c r="J605" s="101">
        <v>12.137104089999999</v>
      </c>
      <c r="K605" s="101">
        <v>35.082478260899997</v>
      </c>
    </row>
    <row r="606" spans="1:11" x14ac:dyDescent="0.2">
      <c r="A606" s="99" t="s">
        <v>2494</v>
      </c>
      <c r="B606" s="99" t="s">
        <v>2495</v>
      </c>
      <c r="C606" s="99" t="s">
        <v>1204</v>
      </c>
      <c r="D606" s="99" t="s">
        <v>406</v>
      </c>
      <c r="E606" s="99" t="s">
        <v>1902</v>
      </c>
      <c r="F606" s="121">
        <v>0.38576490000000002</v>
      </c>
      <c r="G606" s="121">
        <v>4.15412E-2</v>
      </c>
      <c r="H606" s="122">
        <f t="shared" si="20"/>
        <v>8.2863205684958547</v>
      </c>
      <c r="I606" s="100">
        <f t="shared" si="21"/>
        <v>3.5876124838142455E-5</v>
      </c>
      <c r="J606" s="101">
        <v>6.5317175392000006</v>
      </c>
      <c r="K606" s="101">
        <v>54.054043478300002</v>
      </c>
    </row>
    <row r="607" spans="1:11" x14ac:dyDescent="0.2">
      <c r="A607" s="99" t="s">
        <v>2897</v>
      </c>
      <c r="B607" s="99" t="s">
        <v>2898</v>
      </c>
      <c r="C607" s="99" t="s">
        <v>1204</v>
      </c>
      <c r="D607" s="99" t="s">
        <v>406</v>
      </c>
      <c r="E607" s="99" t="s">
        <v>1902</v>
      </c>
      <c r="F607" s="121">
        <v>0.38330124999999998</v>
      </c>
      <c r="G607" s="121">
        <v>4.8270014999999999E-2</v>
      </c>
      <c r="H607" s="122">
        <f t="shared" si="20"/>
        <v>6.9407733765982877</v>
      </c>
      <c r="I607" s="100">
        <f t="shared" si="21"/>
        <v>3.564700545751065E-5</v>
      </c>
      <c r="J607" s="101">
        <v>31.3199180306</v>
      </c>
      <c r="K607" s="101">
        <v>188.29022222222201</v>
      </c>
    </row>
    <row r="608" spans="1:11" x14ac:dyDescent="0.2">
      <c r="A608" s="99" t="s">
        <v>621</v>
      </c>
      <c r="B608" s="99" t="s">
        <v>622</v>
      </c>
      <c r="C608" s="99" t="s">
        <v>1577</v>
      </c>
      <c r="D608" s="99" t="s">
        <v>407</v>
      </c>
      <c r="E608" s="99" t="s">
        <v>1902</v>
      </c>
      <c r="F608" s="121">
        <v>0.38179922799999999</v>
      </c>
      <c r="G608" s="121">
        <v>0.65703521999999992</v>
      </c>
      <c r="H608" s="122">
        <f t="shared" si="20"/>
        <v>-0.41890599411093965</v>
      </c>
      <c r="I608" s="100">
        <f t="shared" si="21"/>
        <v>3.5507317453802602E-5</v>
      </c>
      <c r="J608" s="101">
        <v>68.417000000000002</v>
      </c>
      <c r="K608" s="101">
        <v>28.606652173899999</v>
      </c>
    </row>
    <row r="609" spans="1:11" x14ac:dyDescent="0.2">
      <c r="A609" s="99" t="s">
        <v>507</v>
      </c>
      <c r="B609" s="99" t="s">
        <v>875</v>
      </c>
      <c r="C609" s="99" t="s">
        <v>1572</v>
      </c>
      <c r="D609" s="99" t="s">
        <v>406</v>
      </c>
      <c r="E609" s="99" t="s">
        <v>1902</v>
      </c>
      <c r="F609" s="121">
        <v>0.38160024100000001</v>
      </c>
      <c r="G609" s="121">
        <v>0.88969991000000004</v>
      </c>
      <c r="H609" s="122">
        <f t="shared" si="20"/>
        <v>-0.57109106485129346</v>
      </c>
      <c r="I609" s="100">
        <f t="shared" si="21"/>
        <v>3.5488811668405416E-5</v>
      </c>
      <c r="J609" s="101">
        <v>46.793314729999999</v>
      </c>
      <c r="K609" s="101">
        <v>29.216304347800001</v>
      </c>
    </row>
    <row r="610" spans="1:11" x14ac:dyDescent="0.2">
      <c r="A610" s="99" t="s">
        <v>480</v>
      </c>
      <c r="B610" s="99" t="s">
        <v>1060</v>
      </c>
      <c r="C610" s="99" t="s">
        <v>1572</v>
      </c>
      <c r="D610" s="99" t="s">
        <v>406</v>
      </c>
      <c r="E610" s="99" t="s">
        <v>1902</v>
      </c>
      <c r="F610" s="121">
        <v>0.37257266999999999</v>
      </c>
      <c r="G610" s="121">
        <v>4.8839256999999998</v>
      </c>
      <c r="H610" s="122">
        <f t="shared" si="20"/>
        <v>-0.92371450900655594</v>
      </c>
      <c r="I610" s="100">
        <f t="shared" si="21"/>
        <v>3.4649247819591813E-5</v>
      </c>
      <c r="J610" s="101">
        <v>20.625068289999998</v>
      </c>
      <c r="K610" s="101">
        <v>33.727956521700001</v>
      </c>
    </row>
    <row r="611" spans="1:11" x14ac:dyDescent="0.2">
      <c r="A611" s="99" t="s">
        <v>96</v>
      </c>
      <c r="B611" s="99" t="s">
        <v>97</v>
      </c>
      <c r="C611" s="99" t="s">
        <v>1575</v>
      </c>
      <c r="D611" s="99" t="s">
        <v>407</v>
      </c>
      <c r="E611" s="99" t="s">
        <v>408</v>
      </c>
      <c r="F611" s="121">
        <v>0.37104642500000001</v>
      </c>
      <c r="G611" s="121">
        <v>1.6547718189999998</v>
      </c>
      <c r="H611" s="122">
        <f t="shared" si="20"/>
        <v>-0.77577184918206532</v>
      </c>
      <c r="I611" s="100">
        <f t="shared" si="21"/>
        <v>3.4507307077565795E-5</v>
      </c>
      <c r="J611" s="101">
        <v>34.449062403808014</v>
      </c>
      <c r="K611" s="101">
        <v>23.285</v>
      </c>
    </row>
    <row r="612" spans="1:11" x14ac:dyDescent="0.2">
      <c r="A612" s="99" t="s">
        <v>2546</v>
      </c>
      <c r="B612" s="99" t="s">
        <v>2547</v>
      </c>
      <c r="C612" s="99" t="s">
        <v>1801</v>
      </c>
      <c r="D612" s="99" t="s">
        <v>407</v>
      </c>
      <c r="E612" s="99" t="s">
        <v>408</v>
      </c>
      <c r="F612" s="121">
        <v>0.36918140000000005</v>
      </c>
      <c r="G612" s="121">
        <v>0.67274800000000001</v>
      </c>
      <c r="H612" s="122">
        <f t="shared" si="20"/>
        <v>-0.45123374577107622</v>
      </c>
      <c r="I612" s="100">
        <f t="shared" si="21"/>
        <v>3.4333859805078709E-5</v>
      </c>
      <c r="J612" s="101">
        <v>6.5274371860047999</v>
      </c>
      <c r="K612" s="101">
        <v>16.8272608696</v>
      </c>
    </row>
    <row r="613" spans="1:11" x14ac:dyDescent="0.2">
      <c r="A613" s="99" t="s">
        <v>220</v>
      </c>
      <c r="B613" s="99" t="s">
        <v>32</v>
      </c>
      <c r="C613" s="99" t="s">
        <v>1590</v>
      </c>
      <c r="D613" s="99" t="s">
        <v>1474</v>
      </c>
      <c r="E613" s="99" t="s">
        <v>1902</v>
      </c>
      <c r="F613" s="121">
        <v>0.36889753999999997</v>
      </c>
      <c r="G613" s="121">
        <v>0</v>
      </c>
      <c r="H613" s="122" t="str">
        <f t="shared" si="20"/>
        <v/>
      </c>
      <c r="I613" s="100">
        <f t="shared" si="21"/>
        <v>3.4307460833071256E-5</v>
      </c>
      <c r="J613" s="101">
        <v>17.541277269999998</v>
      </c>
      <c r="K613" s="101">
        <v>28.392869565200002</v>
      </c>
    </row>
    <row r="614" spans="1:11" x14ac:dyDescent="0.2">
      <c r="A614" s="99" t="s">
        <v>1940</v>
      </c>
      <c r="B614" s="99" t="s">
        <v>446</v>
      </c>
      <c r="C614" s="99" t="s">
        <v>1573</v>
      </c>
      <c r="D614" s="99" t="s">
        <v>406</v>
      </c>
      <c r="E614" s="99" t="s">
        <v>1902</v>
      </c>
      <c r="F614" s="121">
        <v>0.36858578999999997</v>
      </c>
      <c r="G614" s="121">
        <v>2.8696993799999997</v>
      </c>
      <c r="H614" s="122">
        <f t="shared" si="20"/>
        <v>-0.87155944188133039</v>
      </c>
      <c r="I614" s="100">
        <f t="shared" si="21"/>
        <v>3.4278468091849095E-5</v>
      </c>
      <c r="J614" s="101">
        <v>95.813283299999995</v>
      </c>
      <c r="K614" s="101">
        <v>25.279739130399999</v>
      </c>
    </row>
    <row r="615" spans="1:11" x14ac:dyDescent="0.2">
      <c r="A615" s="99" t="s">
        <v>1954</v>
      </c>
      <c r="B615" s="99" t="s">
        <v>1425</v>
      </c>
      <c r="C615" s="99" t="s">
        <v>1801</v>
      </c>
      <c r="D615" s="99" t="s">
        <v>406</v>
      </c>
      <c r="E615" s="99" t="s">
        <v>1902</v>
      </c>
      <c r="F615" s="121">
        <v>0.35968598842280497</v>
      </c>
      <c r="G615" s="121">
        <v>0.77726658363111301</v>
      </c>
      <c r="H615" s="122">
        <f t="shared" si="20"/>
        <v>-0.53724243908379543</v>
      </c>
      <c r="I615" s="100">
        <f t="shared" si="21"/>
        <v>3.3450786795758801E-5</v>
      </c>
      <c r="J615" s="101">
        <v>11.817805841365599</v>
      </c>
      <c r="K615" s="101">
        <v>39.265304347799997</v>
      </c>
    </row>
    <row r="616" spans="1:11" x14ac:dyDescent="0.2">
      <c r="A616" s="99" t="s">
        <v>2153</v>
      </c>
      <c r="B616" s="99" t="s">
        <v>136</v>
      </c>
      <c r="C616" s="99" t="s">
        <v>1571</v>
      </c>
      <c r="D616" s="99" t="s">
        <v>406</v>
      </c>
      <c r="E616" s="99" t="s">
        <v>1902</v>
      </c>
      <c r="F616" s="121">
        <v>0.35831866600000001</v>
      </c>
      <c r="G616" s="121">
        <v>6.9687520000000003E-2</v>
      </c>
      <c r="H616" s="122">
        <f t="shared" si="20"/>
        <v>4.1417910409209568</v>
      </c>
      <c r="I616" s="100">
        <f t="shared" si="21"/>
        <v>3.3323625848937195E-5</v>
      </c>
      <c r="J616" s="101">
        <v>54.568481490000003</v>
      </c>
      <c r="K616" s="101">
        <v>17.396695652199998</v>
      </c>
    </row>
    <row r="617" spans="1:11" x14ac:dyDescent="0.2">
      <c r="A617" s="99" t="s">
        <v>2466</v>
      </c>
      <c r="B617" s="99" t="s">
        <v>2467</v>
      </c>
      <c r="C617" s="99" t="s">
        <v>1204</v>
      </c>
      <c r="D617" s="99" t="s">
        <v>406</v>
      </c>
      <c r="E617" s="99" t="s">
        <v>408</v>
      </c>
      <c r="F617" s="121">
        <v>0.35691465999999999</v>
      </c>
      <c r="G617" s="121">
        <v>0.22515870000000002</v>
      </c>
      <c r="H617" s="122">
        <f t="shared" si="20"/>
        <v>0.58516930502796449</v>
      </c>
      <c r="I617" s="100">
        <f t="shared" si="21"/>
        <v>3.3193053330469332E-5</v>
      </c>
      <c r="J617" s="101">
        <v>9.7093948184999999</v>
      </c>
      <c r="K617" s="101">
        <v>15.8126956522</v>
      </c>
    </row>
    <row r="618" spans="1:11" x14ac:dyDescent="0.2">
      <c r="A618" s="99" t="s">
        <v>2735</v>
      </c>
      <c r="B618" s="99" t="s">
        <v>1106</v>
      </c>
      <c r="C618" s="99" t="s">
        <v>1204</v>
      </c>
      <c r="D618" s="99" t="s">
        <v>406</v>
      </c>
      <c r="E618" s="99" t="s">
        <v>1902</v>
      </c>
      <c r="F618" s="121">
        <v>0.35566765500000003</v>
      </c>
      <c r="G618" s="121">
        <v>1.5022203999999999</v>
      </c>
      <c r="H618" s="122">
        <f t="shared" si="20"/>
        <v>-0.76323869986055304</v>
      </c>
      <c r="I618" s="100">
        <f t="shared" si="21"/>
        <v>3.3077081900580856E-5</v>
      </c>
      <c r="J618" s="101">
        <v>6.4772352789000003</v>
      </c>
      <c r="K618" s="101">
        <v>32.7710869565</v>
      </c>
    </row>
    <row r="619" spans="1:11" x14ac:dyDescent="0.2">
      <c r="A619" s="99" t="s">
        <v>949</v>
      </c>
      <c r="B619" s="99" t="s">
        <v>1087</v>
      </c>
      <c r="C619" s="99" t="s">
        <v>1578</v>
      </c>
      <c r="D619" s="99" t="s">
        <v>406</v>
      </c>
      <c r="E619" s="99" t="s">
        <v>408</v>
      </c>
      <c r="F619" s="121">
        <v>0.35402151799999998</v>
      </c>
      <c r="G619" s="121">
        <v>0.21201184000000001</v>
      </c>
      <c r="H619" s="122">
        <f t="shared" si="20"/>
        <v>0.66981956290742994</v>
      </c>
      <c r="I619" s="100">
        <f t="shared" si="21"/>
        <v>3.2923991205930597E-5</v>
      </c>
      <c r="J619" s="101">
        <v>18.990914870000001</v>
      </c>
      <c r="K619" s="101">
        <v>22.004739130400001</v>
      </c>
    </row>
    <row r="620" spans="1:11" x14ac:dyDescent="0.2">
      <c r="A620" s="99" t="s">
        <v>59</v>
      </c>
      <c r="B620" s="99" t="s">
        <v>60</v>
      </c>
      <c r="C620" s="99" t="s">
        <v>1577</v>
      </c>
      <c r="D620" s="99" t="s">
        <v>1474</v>
      </c>
      <c r="E620" s="99" t="s">
        <v>408</v>
      </c>
      <c r="F620" s="121">
        <v>0.35043181000000001</v>
      </c>
      <c r="G620" s="121">
        <v>1.157101E-2</v>
      </c>
      <c r="H620" s="122">
        <f t="shared" si="20"/>
        <v>29.285326000063954</v>
      </c>
      <c r="I620" s="100">
        <f t="shared" si="21"/>
        <v>3.2590148463004848E-5</v>
      </c>
      <c r="J620" s="101">
        <v>5.0720000000000001</v>
      </c>
      <c r="K620" s="101">
        <v>181.50569565219999</v>
      </c>
    </row>
    <row r="621" spans="1:11" x14ac:dyDescent="0.2">
      <c r="A621" s="99" t="s">
        <v>1662</v>
      </c>
      <c r="B621" s="99" t="s">
        <v>807</v>
      </c>
      <c r="C621" s="99" t="s">
        <v>1577</v>
      </c>
      <c r="D621" s="99" t="s">
        <v>407</v>
      </c>
      <c r="E621" s="99" t="s">
        <v>408</v>
      </c>
      <c r="F621" s="121">
        <v>0.34979883000000001</v>
      </c>
      <c r="G621" s="121">
        <v>0.66746856499999996</v>
      </c>
      <c r="H621" s="122">
        <f t="shared" si="20"/>
        <v>-0.47593212872878887</v>
      </c>
      <c r="I621" s="100">
        <f t="shared" si="21"/>
        <v>3.2531281340827457E-5</v>
      </c>
      <c r="J621" s="101">
        <v>9.4920000000000009</v>
      </c>
      <c r="K621" s="101">
        <v>37.654086956500002</v>
      </c>
    </row>
    <row r="622" spans="1:11" x14ac:dyDescent="0.2">
      <c r="A622" s="99" t="s">
        <v>1847</v>
      </c>
      <c r="B622" s="99" t="s">
        <v>1848</v>
      </c>
      <c r="C622" s="99" t="s">
        <v>1204</v>
      </c>
      <c r="D622" s="99" t="s">
        <v>406</v>
      </c>
      <c r="E622" s="99" t="s">
        <v>1902</v>
      </c>
      <c r="F622" s="121">
        <v>0.34566935499999996</v>
      </c>
      <c r="G622" s="121">
        <v>2.1435948E-2</v>
      </c>
      <c r="H622" s="122">
        <f t="shared" si="20"/>
        <v>15.125685460703671</v>
      </c>
      <c r="I622" s="100">
        <f t="shared" si="21"/>
        <v>3.2147240282099748E-5</v>
      </c>
      <c r="J622" s="101">
        <v>3.3401807639999999</v>
      </c>
      <c r="K622" s="101">
        <v>70.224000000000004</v>
      </c>
    </row>
    <row r="623" spans="1:11" x14ac:dyDescent="0.2">
      <c r="A623" s="174" t="s">
        <v>543</v>
      </c>
      <c r="B623" s="99" t="s">
        <v>544</v>
      </c>
      <c r="C623" s="99" t="s">
        <v>1578</v>
      </c>
      <c r="D623" s="99" t="s">
        <v>406</v>
      </c>
      <c r="E623" s="99" t="s">
        <v>1902</v>
      </c>
      <c r="F623" s="121">
        <v>0.34201959000000004</v>
      </c>
      <c r="G623" s="121">
        <v>1.06460033</v>
      </c>
      <c r="H623" s="122">
        <f t="shared" si="20"/>
        <v>-0.67873428143686554</v>
      </c>
      <c r="I623" s="100">
        <f t="shared" si="21"/>
        <v>3.1807812239865009E-5</v>
      </c>
      <c r="J623" s="101">
        <v>0</v>
      </c>
      <c r="K623" s="101">
        <v>46.991954545500001</v>
      </c>
    </row>
    <row r="624" spans="1:11" x14ac:dyDescent="0.2">
      <c r="A624" s="99" t="s">
        <v>613</v>
      </c>
      <c r="B624" s="99" t="s">
        <v>614</v>
      </c>
      <c r="C624" s="99" t="s">
        <v>1590</v>
      </c>
      <c r="D624" s="99" t="s">
        <v>406</v>
      </c>
      <c r="E624" s="99" t="s">
        <v>1902</v>
      </c>
      <c r="F624" s="121">
        <v>0.33648725000000002</v>
      </c>
      <c r="G624" s="121">
        <v>1.2853775000000001</v>
      </c>
      <c r="H624" s="122">
        <f t="shared" si="20"/>
        <v>-0.73821912239789478</v>
      </c>
      <c r="I624" s="100">
        <f t="shared" si="21"/>
        <v>3.1293304775637311E-5</v>
      </c>
      <c r="J624" s="101">
        <v>32.733870545954396</v>
      </c>
      <c r="K624" s="101">
        <v>46.688000000000002</v>
      </c>
    </row>
    <row r="625" spans="1:11" x14ac:dyDescent="0.2">
      <c r="A625" s="99" t="s">
        <v>2459</v>
      </c>
      <c r="B625" s="99" t="s">
        <v>2460</v>
      </c>
      <c r="C625" s="99" t="s">
        <v>1204</v>
      </c>
      <c r="D625" s="99" t="s">
        <v>406</v>
      </c>
      <c r="E625" s="99" t="s">
        <v>1902</v>
      </c>
      <c r="F625" s="121">
        <v>0.33555565000000004</v>
      </c>
      <c r="G625" s="121">
        <v>0</v>
      </c>
      <c r="H625" s="122" t="str">
        <f t="shared" si="20"/>
        <v/>
      </c>
      <c r="I625" s="100">
        <f t="shared" si="21"/>
        <v>3.1206666001868074E-5</v>
      </c>
      <c r="J625" s="101">
        <v>4.1739236059999998</v>
      </c>
      <c r="K625" s="101">
        <v>30.7213043478</v>
      </c>
    </row>
    <row r="626" spans="1:11" x14ac:dyDescent="0.2">
      <c r="A626" s="99" t="s">
        <v>2876</v>
      </c>
      <c r="B626" s="99" t="s">
        <v>2849</v>
      </c>
      <c r="C626" s="99" t="s">
        <v>1801</v>
      </c>
      <c r="D626" s="99" t="s">
        <v>406</v>
      </c>
      <c r="E626" s="99" t="s">
        <v>1902</v>
      </c>
      <c r="F626" s="121">
        <v>0.33193299999999998</v>
      </c>
      <c r="G626" s="121">
        <v>0.96917350000000002</v>
      </c>
      <c r="H626" s="122">
        <f t="shared" si="20"/>
        <v>-0.65750920758770226</v>
      </c>
      <c r="I626" s="100">
        <f t="shared" si="21"/>
        <v>3.0869759653869857E-5</v>
      </c>
      <c r="J626" s="101">
        <v>30.684727639756002</v>
      </c>
      <c r="K626" s="101">
        <v>127.4959130435</v>
      </c>
    </row>
    <row r="627" spans="1:11" x14ac:dyDescent="0.2">
      <c r="A627" s="99" t="s">
        <v>1107</v>
      </c>
      <c r="B627" s="99" t="s">
        <v>718</v>
      </c>
      <c r="C627" s="99" t="s">
        <v>1574</v>
      </c>
      <c r="D627" s="99" t="s">
        <v>406</v>
      </c>
      <c r="E627" s="99" t="s">
        <v>1902</v>
      </c>
      <c r="F627" s="121">
        <v>0.33005000000000001</v>
      </c>
      <c r="G627" s="121">
        <v>0.75867050000000003</v>
      </c>
      <c r="H627" s="122">
        <f t="shared" si="20"/>
        <v>-0.56496265506567078</v>
      </c>
      <c r="I627" s="100">
        <f t="shared" si="21"/>
        <v>3.0694640706888878E-5</v>
      </c>
      <c r="J627" s="101">
        <v>46.907221759999999</v>
      </c>
      <c r="K627" s="101">
        <v>24.802173913000001</v>
      </c>
    </row>
    <row r="628" spans="1:11" x14ac:dyDescent="0.2">
      <c r="A628" s="99" t="s">
        <v>2877</v>
      </c>
      <c r="B628" s="99" t="s">
        <v>2848</v>
      </c>
      <c r="C628" s="99" t="s">
        <v>1801</v>
      </c>
      <c r="D628" s="99" t="s">
        <v>406</v>
      </c>
      <c r="E628" s="99" t="s">
        <v>1902</v>
      </c>
      <c r="F628" s="121">
        <v>0.32950000000000002</v>
      </c>
      <c r="G628" s="121">
        <v>0</v>
      </c>
      <c r="H628" s="122" t="str">
        <f t="shared" si="20"/>
        <v/>
      </c>
      <c r="I628" s="100">
        <f t="shared" si="21"/>
        <v>3.0643490722375052E-5</v>
      </c>
      <c r="J628" s="101">
        <v>4.4864406423450003</v>
      </c>
      <c r="K628" s="101">
        <v>124.4408695652</v>
      </c>
    </row>
    <row r="629" spans="1:11" x14ac:dyDescent="0.2">
      <c r="A629" s="99" t="s">
        <v>2823</v>
      </c>
      <c r="B629" s="99" t="s">
        <v>2824</v>
      </c>
      <c r="C629" s="99" t="s">
        <v>305</v>
      </c>
      <c r="D629" s="99" t="s">
        <v>407</v>
      </c>
      <c r="E629" s="99" t="s">
        <v>408</v>
      </c>
      <c r="F629" s="121">
        <v>0.32772499999999999</v>
      </c>
      <c r="G629" s="121">
        <v>0.37997999999999998</v>
      </c>
      <c r="H629" s="122">
        <f t="shared" si="20"/>
        <v>-0.13752039581030584</v>
      </c>
      <c r="I629" s="100">
        <f t="shared" si="21"/>
        <v>3.047841577235315E-5</v>
      </c>
      <c r="J629" s="101">
        <v>29.901553</v>
      </c>
      <c r="K629" s="101">
        <v>46.985772727300002</v>
      </c>
    </row>
    <row r="630" spans="1:11" x14ac:dyDescent="0.2">
      <c r="A630" s="99" t="s">
        <v>1737</v>
      </c>
      <c r="B630" s="99" t="s">
        <v>1738</v>
      </c>
      <c r="C630" s="99" t="s">
        <v>1577</v>
      </c>
      <c r="D630" s="99" t="s">
        <v>407</v>
      </c>
      <c r="E630" s="99" t="s">
        <v>408</v>
      </c>
      <c r="F630" s="121">
        <v>0.32760581999999999</v>
      </c>
      <c r="G630" s="121">
        <v>0.21420349999999999</v>
      </c>
      <c r="H630" s="122">
        <f t="shared" si="20"/>
        <v>0.52941394515028928</v>
      </c>
      <c r="I630" s="100">
        <f t="shared" si="21"/>
        <v>3.0467332035708862E-5</v>
      </c>
      <c r="J630" s="101">
        <v>37.349192789999996</v>
      </c>
      <c r="K630" s="101">
        <v>25.581695652200001</v>
      </c>
    </row>
    <row r="631" spans="1:11" x14ac:dyDescent="0.2">
      <c r="A631" s="99" t="s">
        <v>2375</v>
      </c>
      <c r="B631" s="99" t="s">
        <v>723</v>
      </c>
      <c r="C631" s="99" t="s">
        <v>1801</v>
      </c>
      <c r="D631" s="99" t="s">
        <v>1474</v>
      </c>
      <c r="E631" s="99" t="s">
        <v>408</v>
      </c>
      <c r="F631" s="121">
        <v>0.32202982299999999</v>
      </c>
      <c r="G631" s="121">
        <v>0.72343199199999997</v>
      </c>
      <c r="H631" s="122">
        <f t="shared" si="20"/>
        <v>-0.55485819460414465</v>
      </c>
      <c r="I631" s="100">
        <f t="shared" si="21"/>
        <v>2.9948764471710407E-5</v>
      </c>
      <c r="J631" s="101">
        <v>381.72011111600602</v>
      </c>
      <c r="K631" s="101">
        <v>34.3418695652</v>
      </c>
    </row>
    <row r="632" spans="1:11" x14ac:dyDescent="0.2">
      <c r="A632" s="99" t="s">
        <v>243</v>
      </c>
      <c r="B632" s="99" t="s">
        <v>361</v>
      </c>
      <c r="C632" s="99" t="s">
        <v>1590</v>
      </c>
      <c r="D632" s="99" t="s">
        <v>407</v>
      </c>
      <c r="E632" s="99" t="s">
        <v>1902</v>
      </c>
      <c r="F632" s="121">
        <v>0.32045309000000005</v>
      </c>
      <c r="G632" s="121">
        <v>4.0914440000000003E-2</v>
      </c>
      <c r="H632" s="122">
        <f t="shared" si="20"/>
        <v>6.832273642264199</v>
      </c>
      <c r="I632" s="100">
        <f t="shared" si="21"/>
        <v>2.9802128347105974E-5</v>
      </c>
      <c r="J632" s="101">
        <v>167.94220511693121</v>
      </c>
      <c r="K632" s="101">
        <v>14.5342173913</v>
      </c>
    </row>
    <row r="633" spans="1:11" x14ac:dyDescent="0.2">
      <c r="A633" s="99" t="s">
        <v>488</v>
      </c>
      <c r="B633" s="99" t="s">
        <v>827</v>
      </c>
      <c r="C633" s="99" t="s">
        <v>1572</v>
      </c>
      <c r="D633" s="99" t="s">
        <v>406</v>
      </c>
      <c r="E633" s="99" t="s">
        <v>1902</v>
      </c>
      <c r="F633" s="121">
        <v>0.3187239</v>
      </c>
      <c r="G633" s="121">
        <v>3.26037942</v>
      </c>
      <c r="H633" s="122">
        <f t="shared" si="20"/>
        <v>-0.90224331007462932</v>
      </c>
      <c r="I633" s="100">
        <f t="shared" si="21"/>
        <v>2.9641313725794214E-5</v>
      </c>
      <c r="J633" s="101">
        <v>19.76471329</v>
      </c>
      <c r="K633" s="101">
        <v>20.617347826100001</v>
      </c>
    </row>
    <row r="634" spans="1:11" x14ac:dyDescent="0.2">
      <c r="A634" s="99" t="s">
        <v>46</v>
      </c>
      <c r="B634" s="99" t="s">
        <v>1014</v>
      </c>
      <c r="C634" s="99" t="s">
        <v>1576</v>
      </c>
      <c r="D634" s="99" t="s">
        <v>406</v>
      </c>
      <c r="E634" s="99" t="s">
        <v>1902</v>
      </c>
      <c r="F634" s="121">
        <v>0.31727730999999998</v>
      </c>
      <c r="G634" s="121">
        <v>3.0971919999999997E-2</v>
      </c>
      <c r="H634" s="122">
        <f t="shared" si="20"/>
        <v>9.2440310448948608</v>
      </c>
      <c r="I634" s="100">
        <f t="shared" si="21"/>
        <v>2.9506780896525379E-5</v>
      </c>
      <c r="J634" s="101">
        <v>7.1433628000000002</v>
      </c>
      <c r="K634" s="101">
        <v>95.313826086999995</v>
      </c>
    </row>
    <row r="635" spans="1:11" x14ac:dyDescent="0.2">
      <c r="A635" s="99" t="s">
        <v>497</v>
      </c>
      <c r="B635" s="99" t="s">
        <v>867</v>
      </c>
      <c r="C635" s="99" t="s">
        <v>1572</v>
      </c>
      <c r="D635" s="99" t="s">
        <v>406</v>
      </c>
      <c r="E635" s="99" t="s">
        <v>1902</v>
      </c>
      <c r="F635" s="121">
        <v>0.31415757900000002</v>
      </c>
      <c r="G635" s="121">
        <v>0.18753688500000001</v>
      </c>
      <c r="H635" s="122">
        <f t="shared" si="20"/>
        <v>0.67517754707293975</v>
      </c>
      <c r="I635" s="100">
        <f t="shared" si="21"/>
        <v>2.921664600136664E-5</v>
      </c>
      <c r="J635" s="101">
        <v>29.55708078</v>
      </c>
      <c r="K635" s="101">
        <v>36.537521739100001</v>
      </c>
    </row>
    <row r="636" spans="1:11" x14ac:dyDescent="0.2">
      <c r="A636" s="99" t="s">
        <v>1721</v>
      </c>
      <c r="B636" s="99" t="s">
        <v>1722</v>
      </c>
      <c r="C636" s="99" t="s">
        <v>1577</v>
      </c>
      <c r="D636" s="99" t="s">
        <v>407</v>
      </c>
      <c r="E636" s="99" t="s">
        <v>408</v>
      </c>
      <c r="F636" s="121">
        <v>0.31406305000000001</v>
      </c>
      <c r="G636" s="121">
        <v>2.0283078359999998</v>
      </c>
      <c r="H636" s="122">
        <f t="shared" si="20"/>
        <v>-0.84516006671878774</v>
      </c>
      <c r="I636" s="100">
        <f t="shared" si="21"/>
        <v>2.9207854807028262E-5</v>
      </c>
      <c r="J636" s="101">
        <v>163.21199999999999</v>
      </c>
      <c r="K636" s="101">
        <v>51.218608695699999</v>
      </c>
    </row>
    <row r="637" spans="1:11" x14ac:dyDescent="0.2">
      <c r="A637" s="99" t="s">
        <v>953</v>
      </c>
      <c r="B637" s="99" t="s">
        <v>1091</v>
      </c>
      <c r="C637" s="99" t="s">
        <v>1578</v>
      </c>
      <c r="D637" s="99" t="s">
        <v>406</v>
      </c>
      <c r="E637" s="99" t="s">
        <v>408</v>
      </c>
      <c r="F637" s="121">
        <v>0.31323911700000001</v>
      </c>
      <c r="G637" s="121">
        <v>0.60681721</v>
      </c>
      <c r="H637" s="122">
        <f t="shared" si="20"/>
        <v>-0.48379987937388924</v>
      </c>
      <c r="I637" s="100">
        <f t="shared" si="21"/>
        <v>2.9131229061227478E-5</v>
      </c>
      <c r="J637" s="101">
        <v>97.093950480000004</v>
      </c>
      <c r="K637" s="101">
        <v>29.697086956500002</v>
      </c>
    </row>
    <row r="638" spans="1:11" x14ac:dyDescent="0.2">
      <c r="A638" s="99" t="s">
        <v>244</v>
      </c>
      <c r="B638" s="99" t="s">
        <v>364</v>
      </c>
      <c r="C638" s="99" t="s">
        <v>1590</v>
      </c>
      <c r="D638" s="99" t="s">
        <v>407</v>
      </c>
      <c r="E638" s="99" t="s">
        <v>1902</v>
      </c>
      <c r="F638" s="121">
        <v>0.31302493100000001</v>
      </c>
      <c r="G638" s="121">
        <v>3.54269831</v>
      </c>
      <c r="H638" s="122">
        <f t="shared" si="20"/>
        <v>-0.91164222758781854</v>
      </c>
      <c r="I638" s="100">
        <f t="shared" si="21"/>
        <v>2.9111309769258241E-5</v>
      </c>
      <c r="J638" s="101">
        <v>36.405924882600004</v>
      </c>
      <c r="K638" s="101">
        <v>23.077739130400001</v>
      </c>
    </row>
    <row r="639" spans="1:11" x14ac:dyDescent="0.2">
      <c r="A639" s="99" t="s">
        <v>2111</v>
      </c>
      <c r="B639" s="99" t="s">
        <v>556</v>
      </c>
      <c r="C639" s="99" t="s">
        <v>1204</v>
      </c>
      <c r="D639" s="99" t="s">
        <v>406</v>
      </c>
      <c r="E639" s="99" t="s">
        <v>1902</v>
      </c>
      <c r="F639" s="121">
        <v>0.30370621000000003</v>
      </c>
      <c r="G639" s="121">
        <v>0.45529640000000005</v>
      </c>
      <c r="H639" s="122">
        <f t="shared" si="20"/>
        <v>-0.33294836067230049</v>
      </c>
      <c r="I639" s="100">
        <f t="shared" si="21"/>
        <v>2.8244668978642457E-5</v>
      </c>
      <c r="J639" s="101">
        <v>8.5939926870000001</v>
      </c>
      <c r="K639" s="101">
        <v>106.9695652174</v>
      </c>
    </row>
    <row r="640" spans="1:11" x14ac:dyDescent="0.2">
      <c r="A640" s="99" t="s">
        <v>1929</v>
      </c>
      <c r="B640" s="99" t="s">
        <v>114</v>
      </c>
      <c r="C640" s="99" t="s">
        <v>908</v>
      </c>
      <c r="D640" s="99" t="s">
        <v>406</v>
      </c>
      <c r="E640" s="99" t="s">
        <v>1902</v>
      </c>
      <c r="F640" s="121">
        <v>0.30068771</v>
      </c>
      <c r="G640" s="121">
        <v>0.97146947299999997</v>
      </c>
      <c r="H640" s="122">
        <f t="shared" si="20"/>
        <v>-0.69048156596064236</v>
      </c>
      <c r="I640" s="100">
        <f t="shared" si="21"/>
        <v>2.7963948563633382E-5</v>
      </c>
      <c r="J640" s="101">
        <v>35.612338560000005</v>
      </c>
      <c r="K640" s="101">
        <v>62.183739130399999</v>
      </c>
    </row>
    <row r="641" spans="1:11" x14ac:dyDescent="0.2">
      <c r="A641" s="99" t="s">
        <v>2891</v>
      </c>
      <c r="B641" s="99" t="s">
        <v>2892</v>
      </c>
      <c r="C641" s="99" t="s">
        <v>1577</v>
      </c>
      <c r="D641" s="99" t="s">
        <v>1474</v>
      </c>
      <c r="E641" s="99" t="s">
        <v>408</v>
      </c>
      <c r="F641" s="121">
        <v>0.30060704999999999</v>
      </c>
      <c r="G641" s="121">
        <v>0.59734131999999995</v>
      </c>
      <c r="H641" s="122">
        <f t="shared" si="20"/>
        <v>-0.49675831901265421</v>
      </c>
      <c r="I641" s="100">
        <f t="shared" si="21"/>
        <v>2.7956447185904498E-5</v>
      </c>
      <c r="J641" s="101">
        <v>2.581</v>
      </c>
      <c r="K641" s="101">
        <v>13.4137826087</v>
      </c>
    </row>
    <row r="642" spans="1:11" x14ac:dyDescent="0.2">
      <c r="A642" s="99" t="s">
        <v>1873</v>
      </c>
      <c r="B642" s="99" t="s">
        <v>1894</v>
      </c>
      <c r="C642" s="99" t="s">
        <v>1204</v>
      </c>
      <c r="D642" s="99" t="s">
        <v>406</v>
      </c>
      <c r="E642" s="99" t="s">
        <v>1902</v>
      </c>
      <c r="F642" s="121">
        <v>0.30015079</v>
      </c>
      <c r="G642" s="121">
        <v>0.603863865</v>
      </c>
      <c r="H642" s="122">
        <f t="shared" si="20"/>
        <v>-0.50294957622609193</v>
      </c>
      <c r="I642" s="100">
        <f t="shared" si="21"/>
        <v>2.7914015018751265E-5</v>
      </c>
      <c r="J642" s="101">
        <v>3.8049286271999998</v>
      </c>
      <c r="K642" s="101">
        <v>89.536782608699994</v>
      </c>
    </row>
    <row r="643" spans="1:11" x14ac:dyDescent="0.2">
      <c r="A643" s="99" t="s">
        <v>1480</v>
      </c>
      <c r="B643" s="99" t="s">
        <v>1481</v>
      </c>
      <c r="C643" s="99" t="s">
        <v>1572</v>
      </c>
      <c r="D643" s="99" t="s">
        <v>406</v>
      </c>
      <c r="E643" s="99" t="s">
        <v>1902</v>
      </c>
      <c r="F643" s="121">
        <v>0.29900950500000001</v>
      </c>
      <c r="G643" s="121">
        <v>0.67880523400000004</v>
      </c>
      <c r="H643" s="122">
        <f t="shared" si="20"/>
        <v>-0.55950618819182529</v>
      </c>
      <c r="I643" s="100">
        <f t="shared" si="21"/>
        <v>2.780787554588606E-5</v>
      </c>
      <c r="J643" s="101">
        <v>44.219773719999999</v>
      </c>
      <c r="K643" s="101">
        <v>47.028826086999999</v>
      </c>
    </row>
    <row r="644" spans="1:11" x14ac:dyDescent="0.2">
      <c r="A644" s="99" t="s">
        <v>637</v>
      </c>
      <c r="B644" s="99" t="s">
        <v>638</v>
      </c>
      <c r="C644" s="99" t="s">
        <v>1578</v>
      </c>
      <c r="D644" s="99" t="s">
        <v>406</v>
      </c>
      <c r="E644" s="99" t="s">
        <v>1902</v>
      </c>
      <c r="F644" s="121">
        <v>0.29872175000000001</v>
      </c>
      <c r="G644" s="121">
        <v>1.9549799999999999E-2</v>
      </c>
      <c r="H644" s="122">
        <f t="shared" si="20"/>
        <v>14.280041228043254</v>
      </c>
      <c r="I644" s="100">
        <f t="shared" si="21"/>
        <v>2.7781114338988283E-5</v>
      </c>
      <c r="J644" s="101">
        <v>5.0102799999999998</v>
      </c>
      <c r="K644" s="101">
        <v>69.772086956500004</v>
      </c>
    </row>
    <row r="645" spans="1:11" x14ac:dyDescent="0.2">
      <c r="A645" s="99" t="s">
        <v>1973</v>
      </c>
      <c r="B645" s="99" t="s">
        <v>1963</v>
      </c>
      <c r="C645" s="99" t="s">
        <v>1801</v>
      </c>
      <c r="D645" s="99" t="s">
        <v>407</v>
      </c>
      <c r="E645" s="99" t="s">
        <v>408</v>
      </c>
      <c r="F645" s="121">
        <v>0.29757231000000001</v>
      </c>
      <c r="G645" s="121">
        <v>0</v>
      </c>
      <c r="H645" s="122" t="str">
        <f t="shared" si="20"/>
        <v/>
      </c>
      <c r="I645" s="100">
        <f t="shared" si="21"/>
        <v>2.7674216451352694E-5</v>
      </c>
      <c r="J645" s="101">
        <v>4.8120641300267994</v>
      </c>
      <c r="K645" s="101">
        <v>36.682347826099999</v>
      </c>
    </row>
    <row r="646" spans="1:11" x14ac:dyDescent="0.2">
      <c r="A646" s="99" t="s">
        <v>1968</v>
      </c>
      <c r="B646" s="99" t="s">
        <v>1958</v>
      </c>
      <c r="C646" s="99" t="s">
        <v>1801</v>
      </c>
      <c r="D646" s="99" t="s">
        <v>407</v>
      </c>
      <c r="E646" s="99" t="s">
        <v>408</v>
      </c>
      <c r="F646" s="121">
        <v>0.29458914000000003</v>
      </c>
      <c r="G646" s="121">
        <v>0.14341523</v>
      </c>
      <c r="H646" s="122">
        <f t="shared" si="20"/>
        <v>1.0540994146855951</v>
      </c>
      <c r="I646" s="100">
        <f t="shared" si="21"/>
        <v>2.7396781725348848E-5</v>
      </c>
      <c r="J646" s="101">
        <v>1.8677729468466884</v>
      </c>
      <c r="K646" s="101">
        <v>105.9546956522</v>
      </c>
    </row>
    <row r="647" spans="1:11" x14ac:dyDescent="0.2">
      <c r="A647" s="99" t="s">
        <v>2032</v>
      </c>
      <c r="B647" s="99" t="s">
        <v>889</v>
      </c>
      <c r="C647" s="99" t="s">
        <v>1571</v>
      </c>
      <c r="D647" s="99" t="s">
        <v>406</v>
      </c>
      <c r="E647" s="99" t="s">
        <v>1902</v>
      </c>
      <c r="F647" s="121">
        <v>0.29059499999999999</v>
      </c>
      <c r="G647" s="121">
        <v>1.1565711000000001</v>
      </c>
      <c r="H647" s="122">
        <f t="shared" si="20"/>
        <v>-0.7487443703201645</v>
      </c>
      <c r="I647" s="100">
        <f t="shared" si="21"/>
        <v>2.7025326817810556E-5</v>
      </c>
      <c r="J647" s="101">
        <v>49.792699169999992</v>
      </c>
      <c r="K647" s="101">
        <v>20.312999999999999</v>
      </c>
    </row>
    <row r="648" spans="1:11" x14ac:dyDescent="0.2">
      <c r="A648" s="99" t="s">
        <v>2146</v>
      </c>
      <c r="B648" s="99" t="s">
        <v>383</v>
      </c>
      <c r="C648" s="99" t="s">
        <v>1571</v>
      </c>
      <c r="D648" s="99" t="s">
        <v>406</v>
      </c>
      <c r="E648" s="99" t="s">
        <v>1902</v>
      </c>
      <c r="F648" s="121">
        <v>0.28901657000000003</v>
      </c>
      <c r="G648" s="121">
        <v>1.50140155</v>
      </c>
      <c r="H648" s="122">
        <f t="shared" si="20"/>
        <v>-0.80750215024088656</v>
      </c>
      <c r="I648" s="100">
        <f t="shared" si="21"/>
        <v>2.68785328722539E-5</v>
      </c>
      <c r="J648" s="101">
        <v>42.435113159999993</v>
      </c>
      <c r="K648" s="101">
        <v>18.395869565200002</v>
      </c>
    </row>
    <row r="649" spans="1:11" x14ac:dyDescent="0.2">
      <c r="A649" s="99" t="s">
        <v>650</v>
      </c>
      <c r="B649" s="99" t="s">
        <v>663</v>
      </c>
      <c r="C649" s="99" t="s">
        <v>1578</v>
      </c>
      <c r="D649" s="99" t="s">
        <v>406</v>
      </c>
      <c r="E649" s="99" t="s">
        <v>1902</v>
      </c>
      <c r="F649" s="121">
        <v>0.28885249000000002</v>
      </c>
      <c r="G649" s="121">
        <v>0.70307281999999993</v>
      </c>
      <c r="H649" s="122">
        <f t="shared" si="20"/>
        <v>-0.58915708048563165</v>
      </c>
      <c r="I649" s="100">
        <f t="shared" si="21"/>
        <v>2.6863273436873848E-5</v>
      </c>
      <c r="J649" s="101">
        <v>33.875100000000003</v>
      </c>
      <c r="K649" s="101">
        <v>68.658956521700006</v>
      </c>
    </row>
    <row r="650" spans="1:11" x14ac:dyDescent="0.2">
      <c r="A650" s="99" t="s">
        <v>948</v>
      </c>
      <c r="B650" s="99" t="s">
        <v>1086</v>
      </c>
      <c r="C650" s="99" t="s">
        <v>1578</v>
      </c>
      <c r="D650" s="99" t="s">
        <v>406</v>
      </c>
      <c r="E650" s="99" t="s">
        <v>408</v>
      </c>
      <c r="F650" s="121">
        <v>0.28433842999999998</v>
      </c>
      <c r="G650" s="121">
        <v>0.55310680200000006</v>
      </c>
      <c r="H650" s="122">
        <f t="shared" si="20"/>
        <v>-0.48592490822414447</v>
      </c>
      <c r="I650" s="100">
        <f t="shared" si="21"/>
        <v>2.6443465983974772E-5</v>
      </c>
      <c r="J650" s="101">
        <v>62.784512700000001</v>
      </c>
      <c r="K650" s="101">
        <v>31.317869565199999</v>
      </c>
    </row>
    <row r="651" spans="1:11" x14ac:dyDescent="0.2">
      <c r="A651" s="99" t="s">
        <v>502</v>
      </c>
      <c r="B651" s="99" t="s">
        <v>789</v>
      </c>
      <c r="C651" s="99" t="s">
        <v>1572</v>
      </c>
      <c r="D651" s="99" t="s">
        <v>406</v>
      </c>
      <c r="E651" s="99" t="s">
        <v>1902</v>
      </c>
      <c r="F651" s="121">
        <v>0.28210659999999999</v>
      </c>
      <c r="G651" s="121">
        <v>0.11578508999999999</v>
      </c>
      <c r="H651" s="122">
        <f t="shared" si="20"/>
        <v>1.4364674242598938</v>
      </c>
      <c r="I651" s="100">
        <f t="shared" si="21"/>
        <v>2.6235905856815688E-5</v>
      </c>
      <c r="J651" s="101">
        <v>12.153986659999999</v>
      </c>
      <c r="K651" s="101">
        <v>40.759086956499999</v>
      </c>
    </row>
    <row r="652" spans="1:11" x14ac:dyDescent="0.2">
      <c r="A652" s="99" t="s">
        <v>2758</v>
      </c>
      <c r="B652" s="99" t="s">
        <v>1100</v>
      </c>
      <c r="C652" s="99" t="s">
        <v>1578</v>
      </c>
      <c r="D652" s="99" t="s">
        <v>406</v>
      </c>
      <c r="E652" s="99" t="s">
        <v>1902</v>
      </c>
      <c r="F652" s="121">
        <v>0.28062429999999999</v>
      </c>
      <c r="G652" s="121">
        <v>0.38700671999999997</v>
      </c>
      <c r="H652" s="122">
        <f t="shared" si="20"/>
        <v>-0.27488520095981794</v>
      </c>
      <c r="I652" s="100">
        <f t="shared" si="21"/>
        <v>2.6098051998552331E-5</v>
      </c>
      <c r="J652" s="101">
        <v>110.50140000000002</v>
      </c>
      <c r="K652" s="101">
        <v>14.493</v>
      </c>
    </row>
    <row r="653" spans="1:11" x14ac:dyDescent="0.2">
      <c r="A653" s="99" t="s">
        <v>2722</v>
      </c>
      <c r="B653" s="99" t="s">
        <v>1799</v>
      </c>
      <c r="C653" s="99" t="s">
        <v>1571</v>
      </c>
      <c r="D653" s="99" t="s">
        <v>406</v>
      </c>
      <c r="E653" s="99" t="s">
        <v>1902</v>
      </c>
      <c r="F653" s="121">
        <v>0.27702439000000001</v>
      </c>
      <c r="G653" s="121">
        <v>0</v>
      </c>
      <c r="H653" s="122" t="str">
        <f t="shared" si="20"/>
        <v/>
      </c>
      <c r="I653" s="100">
        <f t="shared" si="21"/>
        <v>2.5763260469913833E-5</v>
      </c>
      <c r="J653" s="101">
        <v>5.446892430000001</v>
      </c>
      <c r="K653" s="101">
        <v>11.130173913</v>
      </c>
    </row>
    <row r="654" spans="1:11" x14ac:dyDescent="0.2">
      <c r="A654" s="99" t="s">
        <v>2755</v>
      </c>
      <c r="B654" s="99" t="s">
        <v>1097</v>
      </c>
      <c r="C654" s="99" t="s">
        <v>1578</v>
      </c>
      <c r="D654" s="99" t="s">
        <v>406</v>
      </c>
      <c r="E654" s="99" t="s">
        <v>1902</v>
      </c>
      <c r="F654" s="121">
        <v>0.2769471</v>
      </c>
      <c r="G654" s="121">
        <v>0.35060559999999996</v>
      </c>
      <c r="H654" s="122">
        <f t="shared" si="20"/>
        <v>-0.21008934255471101</v>
      </c>
      <c r="I654" s="100">
        <f t="shared" si="21"/>
        <v>2.5756072502090061E-5</v>
      </c>
      <c r="J654" s="101">
        <v>68.924999999999997</v>
      </c>
      <c r="K654" s="101">
        <v>26.2570869565</v>
      </c>
    </row>
    <row r="655" spans="1:11" x14ac:dyDescent="0.2">
      <c r="A655" s="99" t="s">
        <v>2767</v>
      </c>
      <c r="B655" s="99" t="s">
        <v>2768</v>
      </c>
      <c r="C655" s="99" t="s">
        <v>1578</v>
      </c>
      <c r="D655" s="99" t="s">
        <v>406</v>
      </c>
      <c r="E655" s="99" t="s">
        <v>1902</v>
      </c>
      <c r="F655" s="121">
        <v>0.2684125</v>
      </c>
      <c r="G655" s="121">
        <v>0.13073750000000001</v>
      </c>
      <c r="H655" s="122">
        <f t="shared" si="20"/>
        <v>1.0530643464958409</v>
      </c>
      <c r="I655" s="100">
        <f t="shared" si="21"/>
        <v>2.4962354942396034E-5</v>
      </c>
      <c r="J655" s="101">
        <v>1.58805</v>
      </c>
      <c r="K655" s="101">
        <v>153.01404347830001</v>
      </c>
    </row>
    <row r="656" spans="1:11" x14ac:dyDescent="0.2">
      <c r="A656" s="99" t="s">
        <v>1685</v>
      </c>
      <c r="B656" s="99" t="s">
        <v>1740</v>
      </c>
      <c r="C656" s="99" t="s">
        <v>1577</v>
      </c>
      <c r="D656" s="99" t="s">
        <v>407</v>
      </c>
      <c r="E656" s="99" t="s">
        <v>408</v>
      </c>
      <c r="F656" s="121">
        <v>0.26549678000000004</v>
      </c>
      <c r="G656" s="121">
        <v>2.9049907999999998</v>
      </c>
      <c r="H656" s="122">
        <f t="shared" si="20"/>
        <v>-0.90860667097465508</v>
      </c>
      <c r="I656" s="100">
        <f t="shared" si="21"/>
        <v>2.4691193064493023E-5</v>
      </c>
      <c r="J656" s="101">
        <v>15.324400000000001</v>
      </c>
      <c r="K656" s="101">
        <v>40.907913043500002</v>
      </c>
    </row>
    <row r="657" spans="1:11" x14ac:dyDescent="0.2">
      <c r="A657" s="99" t="s">
        <v>2007</v>
      </c>
      <c r="B657" s="99" t="s">
        <v>381</v>
      </c>
      <c r="C657" s="99" t="s">
        <v>1571</v>
      </c>
      <c r="D657" s="99" t="s">
        <v>406</v>
      </c>
      <c r="E657" s="99" t="s">
        <v>1902</v>
      </c>
      <c r="F657" s="121">
        <v>0.26003019999999999</v>
      </c>
      <c r="G657" s="121">
        <v>0.18210499999999999</v>
      </c>
      <c r="H657" s="122">
        <f t="shared" si="20"/>
        <v>0.42791356634908428</v>
      </c>
      <c r="I657" s="100">
        <f t="shared" si="21"/>
        <v>2.4182801278413744E-5</v>
      </c>
      <c r="J657" s="101">
        <v>30.391256700000003</v>
      </c>
      <c r="K657" s="101">
        <v>15.021869565199999</v>
      </c>
    </row>
    <row r="658" spans="1:11" x14ac:dyDescent="0.2">
      <c r="A658" s="99" t="s">
        <v>2544</v>
      </c>
      <c r="B658" s="99" t="s">
        <v>2545</v>
      </c>
      <c r="C658" s="99" t="s">
        <v>1801</v>
      </c>
      <c r="D658" s="99" t="s">
        <v>407</v>
      </c>
      <c r="E658" s="99" t="s">
        <v>408</v>
      </c>
      <c r="F658" s="121">
        <v>0.25857000000000002</v>
      </c>
      <c r="G658" s="121">
        <v>0.47232000000000002</v>
      </c>
      <c r="H658" s="122">
        <f t="shared" si="20"/>
        <v>-0.45255335365853655</v>
      </c>
      <c r="I658" s="100">
        <f t="shared" si="21"/>
        <v>2.4047002719528126E-5</v>
      </c>
      <c r="J658" s="101">
        <v>2.4792477317612005</v>
      </c>
      <c r="K658" s="101">
        <v>6.6857391304</v>
      </c>
    </row>
    <row r="659" spans="1:11" x14ac:dyDescent="0.2">
      <c r="A659" s="99" t="s">
        <v>1451</v>
      </c>
      <c r="B659" s="99" t="s">
        <v>1452</v>
      </c>
      <c r="C659" s="99" t="s">
        <v>908</v>
      </c>
      <c r="D659" s="99" t="s">
        <v>406</v>
      </c>
      <c r="E659" s="99" t="s">
        <v>1902</v>
      </c>
      <c r="F659" s="121">
        <v>0.25714458000000001</v>
      </c>
      <c r="G659" s="121">
        <v>2.1120000000000002E-3</v>
      </c>
      <c r="H659" s="122" t="str">
        <f t="shared" si="20"/>
        <v/>
      </c>
      <c r="I659" s="100">
        <f t="shared" si="21"/>
        <v>2.3914438699663214E-5</v>
      </c>
      <c r="J659" s="101">
        <v>6.5477809499999999</v>
      </c>
      <c r="K659" s="101">
        <v>57.218173913000001</v>
      </c>
    </row>
    <row r="660" spans="1:11" x14ac:dyDescent="0.2">
      <c r="A660" s="99" t="s">
        <v>2026</v>
      </c>
      <c r="B660" s="99" t="s">
        <v>1778</v>
      </c>
      <c r="C660" s="99" t="s">
        <v>1571</v>
      </c>
      <c r="D660" s="99" t="s">
        <v>406</v>
      </c>
      <c r="E660" s="99" t="s">
        <v>1902</v>
      </c>
      <c r="F660" s="121">
        <v>0.24914176000000002</v>
      </c>
      <c r="G660" s="121">
        <v>0</v>
      </c>
      <c r="H660" s="122" t="str">
        <f t="shared" si="20"/>
        <v/>
      </c>
      <c r="I660" s="100">
        <f t="shared" si="21"/>
        <v>2.3170176664996031E-5</v>
      </c>
      <c r="J660" s="101">
        <v>54.222547149999997</v>
      </c>
      <c r="K660" s="101">
        <v>19.5946086957</v>
      </c>
    </row>
    <row r="661" spans="1:11" x14ac:dyDescent="0.2">
      <c r="A661" s="99" t="s">
        <v>1814</v>
      </c>
      <c r="B661" s="99" t="s">
        <v>1815</v>
      </c>
      <c r="C661" s="99" t="s">
        <v>305</v>
      </c>
      <c r="D661" s="99" t="s">
        <v>1474</v>
      </c>
      <c r="E661" s="99" t="s">
        <v>408</v>
      </c>
      <c r="F661" s="121">
        <v>0.24876612000000001</v>
      </c>
      <c r="G661" s="121">
        <v>0.13449665</v>
      </c>
      <c r="H661" s="122">
        <f t="shared" si="20"/>
        <v>0.84960829879405919</v>
      </c>
      <c r="I661" s="100">
        <f t="shared" si="21"/>
        <v>2.3135242155572803E-5</v>
      </c>
      <c r="J661" s="101">
        <v>13.06788615</v>
      </c>
      <c r="K661" s="101">
        <v>52.605260869600002</v>
      </c>
    </row>
    <row r="662" spans="1:11" x14ac:dyDescent="0.2">
      <c r="A662" s="99" t="s">
        <v>2024</v>
      </c>
      <c r="B662" s="99" t="s">
        <v>391</v>
      </c>
      <c r="C662" s="99" t="s">
        <v>1571</v>
      </c>
      <c r="D662" s="99" t="s">
        <v>406</v>
      </c>
      <c r="E662" s="99" t="s">
        <v>1902</v>
      </c>
      <c r="F662" s="121">
        <v>0.24861</v>
      </c>
      <c r="G662" s="121">
        <v>0.12010485</v>
      </c>
      <c r="H662" s="122">
        <f t="shared" ref="H662:H725" si="22">IF(ISERROR(F662/G662-1),"",IF((F662/G662-1)&gt;10000%,"",F662/G662-1))</f>
        <v>1.0699413887116132</v>
      </c>
      <c r="I662" s="100">
        <f t="shared" ref="I662:I725" si="23">F662/$F$1013</f>
        <v>2.3120722999968622E-5</v>
      </c>
      <c r="J662" s="101">
        <v>8.1100811000000004</v>
      </c>
      <c r="K662" s="101">
        <v>17.3305217391</v>
      </c>
    </row>
    <row r="663" spans="1:11" x14ac:dyDescent="0.2">
      <c r="A663" s="99" t="s">
        <v>496</v>
      </c>
      <c r="B663" s="99" t="s">
        <v>866</v>
      </c>
      <c r="C663" s="99" t="s">
        <v>1572</v>
      </c>
      <c r="D663" s="99" t="s">
        <v>406</v>
      </c>
      <c r="E663" s="99" t="s">
        <v>1902</v>
      </c>
      <c r="F663" s="121">
        <v>0.24817007999999999</v>
      </c>
      <c r="G663" s="121">
        <v>0.20117585999999998</v>
      </c>
      <c r="H663" s="122">
        <f t="shared" si="22"/>
        <v>0.2335977089895378</v>
      </c>
      <c r="I663" s="100">
        <f t="shared" si="23"/>
        <v>2.3079810452355306E-5</v>
      </c>
      <c r="J663" s="101">
        <v>21.389979690000001</v>
      </c>
      <c r="K663" s="101">
        <v>24.834565217400002</v>
      </c>
    </row>
    <row r="664" spans="1:11" x14ac:dyDescent="0.2">
      <c r="A664" s="99" t="s">
        <v>421</v>
      </c>
      <c r="B664" s="99" t="s">
        <v>422</v>
      </c>
      <c r="C664" s="99" t="s">
        <v>1578</v>
      </c>
      <c r="D664" s="99" t="s">
        <v>406</v>
      </c>
      <c r="E664" s="99" t="s">
        <v>408</v>
      </c>
      <c r="F664" s="121">
        <v>0.247632293</v>
      </c>
      <c r="G664" s="121">
        <v>13.333580424000001</v>
      </c>
      <c r="H664" s="122">
        <f t="shared" si="22"/>
        <v>-0.98142792219903141</v>
      </c>
      <c r="I664" s="100">
        <f t="shared" si="23"/>
        <v>2.3029796276497602E-5</v>
      </c>
      <c r="J664" s="101">
        <v>59.772481499999998</v>
      </c>
      <c r="K664" s="101">
        <v>46.291086956500003</v>
      </c>
    </row>
    <row r="665" spans="1:11" x14ac:dyDescent="0.2">
      <c r="A665" s="99" t="s">
        <v>483</v>
      </c>
      <c r="B665" s="99" t="s">
        <v>825</v>
      </c>
      <c r="C665" s="99" t="s">
        <v>1572</v>
      </c>
      <c r="D665" s="99" t="s">
        <v>406</v>
      </c>
      <c r="E665" s="99" t="s">
        <v>1902</v>
      </c>
      <c r="F665" s="121">
        <v>0.24320494600000001</v>
      </c>
      <c r="G665" s="121">
        <v>8.8352169999999994E-2</v>
      </c>
      <c r="H665" s="122">
        <f t="shared" si="22"/>
        <v>1.7526765443338861</v>
      </c>
      <c r="I665" s="100">
        <f t="shared" si="23"/>
        <v>2.2618053130156981E-5</v>
      </c>
      <c r="J665" s="101">
        <v>119.50611948000001</v>
      </c>
      <c r="K665" s="101">
        <v>32.023521739099998</v>
      </c>
    </row>
    <row r="666" spans="1:11" x14ac:dyDescent="0.2">
      <c r="A666" s="99" t="s">
        <v>2741</v>
      </c>
      <c r="B666" s="99" t="s">
        <v>198</v>
      </c>
      <c r="C666" s="99" t="s">
        <v>1204</v>
      </c>
      <c r="D666" s="99" t="s">
        <v>406</v>
      </c>
      <c r="E666" s="99" t="s">
        <v>1902</v>
      </c>
      <c r="F666" s="121">
        <v>0.2399927</v>
      </c>
      <c r="G666" s="121">
        <v>2.86221E-3</v>
      </c>
      <c r="H666" s="122">
        <f t="shared" si="22"/>
        <v>82.848739260920752</v>
      </c>
      <c r="I666" s="100">
        <f t="shared" si="23"/>
        <v>2.2319314342603153E-5</v>
      </c>
      <c r="J666" s="101">
        <v>2.7745809626000004</v>
      </c>
      <c r="K666" s="101">
        <v>32.964304347800002</v>
      </c>
    </row>
    <row r="667" spans="1:11" x14ac:dyDescent="0.2">
      <c r="A667" s="99" t="s">
        <v>335</v>
      </c>
      <c r="B667" s="99" t="s">
        <v>336</v>
      </c>
      <c r="C667" s="99" t="s">
        <v>1801</v>
      </c>
      <c r="D667" s="99" t="s">
        <v>407</v>
      </c>
      <c r="E667" s="99" t="s">
        <v>408</v>
      </c>
      <c r="F667" s="121">
        <v>0.23744560000000001</v>
      </c>
      <c r="G667" s="121">
        <v>0</v>
      </c>
      <c r="H667" s="122" t="str">
        <f t="shared" si="22"/>
        <v/>
      </c>
      <c r="I667" s="100">
        <f t="shared" si="23"/>
        <v>2.2082434114321025E-5</v>
      </c>
      <c r="J667" s="101">
        <v>48.790286999311867</v>
      </c>
      <c r="K667" s="101">
        <v>46.054347826099999</v>
      </c>
    </row>
    <row r="668" spans="1:11" x14ac:dyDescent="0.2">
      <c r="A668" s="99" t="s">
        <v>1767</v>
      </c>
      <c r="B668" s="99" t="s">
        <v>1768</v>
      </c>
      <c r="C668" s="99" t="s">
        <v>1204</v>
      </c>
      <c r="D668" s="99" t="s">
        <v>406</v>
      </c>
      <c r="E668" s="99" t="s">
        <v>1902</v>
      </c>
      <c r="F668" s="121">
        <v>0.23301843999999999</v>
      </c>
      <c r="G668" s="121">
        <v>1.2237753099999999</v>
      </c>
      <c r="H668" s="122">
        <f t="shared" si="22"/>
        <v>-0.80959050399537802</v>
      </c>
      <c r="I668" s="100">
        <f t="shared" si="23"/>
        <v>2.1670708358975136E-5</v>
      </c>
      <c r="J668" s="101">
        <v>13.489532951039999</v>
      </c>
      <c r="K668" s="101">
        <v>37.751869565200003</v>
      </c>
    </row>
    <row r="669" spans="1:11" x14ac:dyDescent="0.2">
      <c r="A669" s="99" t="s">
        <v>1974</v>
      </c>
      <c r="B669" s="99" t="s">
        <v>1964</v>
      </c>
      <c r="C669" s="99" t="s">
        <v>1801</v>
      </c>
      <c r="D669" s="99" t="s">
        <v>407</v>
      </c>
      <c r="E669" s="99" t="s">
        <v>408</v>
      </c>
      <c r="F669" s="121">
        <v>0.22692000000000001</v>
      </c>
      <c r="G669" s="121">
        <v>0</v>
      </c>
      <c r="H669" s="122" t="str">
        <f t="shared" si="22"/>
        <v/>
      </c>
      <c r="I669" s="100">
        <f t="shared" si="23"/>
        <v>2.110355361068694E-5</v>
      </c>
      <c r="J669" s="101">
        <v>5.5917035372196802</v>
      </c>
      <c r="K669" s="101">
        <v>44.425173913000002</v>
      </c>
    </row>
    <row r="670" spans="1:11" x14ac:dyDescent="0.2">
      <c r="A670" s="99" t="s">
        <v>1472</v>
      </c>
      <c r="B670" s="99" t="s">
        <v>1473</v>
      </c>
      <c r="C670" s="99" t="s">
        <v>1577</v>
      </c>
      <c r="D670" s="99" t="s">
        <v>1474</v>
      </c>
      <c r="E670" s="99" t="s">
        <v>1902</v>
      </c>
      <c r="F670" s="121">
        <v>0.22432182000000001</v>
      </c>
      <c r="G670" s="121">
        <v>5.5140239500000003</v>
      </c>
      <c r="H670" s="122">
        <f t="shared" si="22"/>
        <v>-0.95931794601653841</v>
      </c>
      <c r="I670" s="100">
        <f t="shared" si="23"/>
        <v>2.0861922943843054E-5</v>
      </c>
      <c r="J670" s="101">
        <v>88</v>
      </c>
      <c r="K670" s="101">
        <v>35.681695652199998</v>
      </c>
    </row>
    <row r="671" spans="1:11" x14ac:dyDescent="0.2">
      <c r="A671" s="99" t="s">
        <v>2919</v>
      </c>
      <c r="B671" s="99" t="s">
        <v>2905</v>
      </c>
      <c r="C671" s="99" t="s">
        <v>1801</v>
      </c>
      <c r="D671" s="99" t="s">
        <v>407</v>
      </c>
      <c r="E671" s="99" t="s">
        <v>408</v>
      </c>
      <c r="F671" s="121">
        <v>0.21770600000000001</v>
      </c>
      <c r="G671" s="121"/>
      <c r="H671" s="122" t="str">
        <f t="shared" si="22"/>
        <v/>
      </c>
      <c r="I671" s="100">
        <f t="shared" si="23"/>
        <v>2.024665187012256E-5</v>
      </c>
      <c r="J671" s="101">
        <v>0.85580000000000001</v>
      </c>
      <c r="K671" s="101">
        <v>103.09439999999999</v>
      </c>
    </row>
    <row r="672" spans="1:11" x14ac:dyDescent="0.2">
      <c r="A672" s="99" t="s">
        <v>2783</v>
      </c>
      <c r="B672" s="99" t="s">
        <v>2784</v>
      </c>
      <c r="C672" s="99" t="s">
        <v>1578</v>
      </c>
      <c r="D672" s="99" t="s">
        <v>406</v>
      </c>
      <c r="E672" s="99" t="s">
        <v>1902</v>
      </c>
      <c r="F672" s="121">
        <v>0.20590410000000001</v>
      </c>
      <c r="G672" s="121">
        <v>1.4556711</v>
      </c>
      <c r="H672" s="122">
        <f t="shared" si="22"/>
        <v>-0.85855039644601039</v>
      </c>
      <c r="I672" s="100">
        <f t="shared" si="23"/>
        <v>1.9149075502424841E-5</v>
      </c>
      <c r="J672" s="101">
        <v>10.913600000000001</v>
      </c>
      <c r="K672" s="101">
        <v>81.631913043500006</v>
      </c>
    </row>
    <row r="673" spans="1:13" x14ac:dyDescent="0.2">
      <c r="A673" s="99" t="s">
        <v>2150</v>
      </c>
      <c r="B673" s="99" t="s">
        <v>1777</v>
      </c>
      <c r="C673" s="99" t="s">
        <v>1571</v>
      </c>
      <c r="D673" s="99" t="s">
        <v>406</v>
      </c>
      <c r="E673" s="99" t="s">
        <v>1902</v>
      </c>
      <c r="F673" s="121">
        <v>0.19336045999999998</v>
      </c>
      <c r="G673" s="121">
        <v>1.247855E-2</v>
      </c>
      <c r="H673" s="122">
        <f t="shared" si="22"/>
        <v>14.495426952650748</v>
      </c>
      <c r="I673" s="100">
        <f t="shared" si="23"/>
        <v>1.7982517335612054E-5</v>
      </c>
      <c r="J673" s="101">
        <v>85.885802009999992</v>
      </c>
      <c r="K673" s="101">
        <v>24.5712608696</v>
      </c>
    </row>
    <row r="674" spans="1:13" x14ac:dyDescent="0.2">
      <c r="A674" s="99" t="s">
        <v>462</v>
      </c>
      <c r="B674" s="99" t="s">
        <v>463</v>
      </c>
      <c r="C674" s="99" t="s">
        <v>1204</v>
      </c>
      <c r="D674" s="99" t="s">
        <v>406</v>
      </c>
      <c r="E674" s="99" t="s">
        <v>1902</v>
      </c>
      <c r="F674" s="121">
        <v>0.19123732000000002</v>
      </c>
      <c r="G674" s="121">
        <v>0.19203542000000001</v>
      </c>
      <c r="H674" s="122">
        <f t="shared" si="22"/>
        <v>-4.1560041371534462E-3</v>
      </c>
      <c r="I674" s="100">
        <f t="shared" si="23"/>
        <v>1.7785065375392623E-5</v>
      </c>
      <c r="J674" s="101">
        <v>7.4718448856600004</v>
      </c>
      <c r="K674" s="101">
        <v>45.6439130435</v>
      </c>
    </row>
    <row r="675" spans="1:13" x14ac:dyDescent="0.2">
      <c r="A675" s="99" t="s">
        <v>2195</v>
      </c>
      <c r="B675" s="99" t="s">
        <v>2194</v>
      </c>
      <c r="C675" s="99" t="s">
        <v>1801</v>
      </c>
      <c r="D675" s="99" t="s">
        <v>407</v>
      </c>
      <c r="E675" s="99" t="s">
        <v>408</v>
      </c>
      <c r="F675" s="121">
        <v>0.19122080999999999</v>
      </c>
      <c r="G675" s="121">
        <v>1.4790389999999999E-2</v>
      </c>
      <c r="H675" s="122">
        <f t="shared" si="22"/>
        <v>11.928719932334442</v>
      </c>
      <c r="I675" s="100">
        <f t="shared" si="23"/>
        <v>1.7783529945857487E-5</v>
      </c>
      <c r="J675" s="101">
        <v>0.53023131749679997</v>
      </c>
      <c r="K675" s="101">
        <v>72.1852173913</v>
      </c>
    </row>
    <row r="676" spans="1:13" x14ac:dyDescent="0.2">
      <c r="A676" s="99" t="s">
        <v>1684</v>
      </c>
      <c r="B676" s="99" t="s">
        <v>1739</v>
      </c>
      <c r="C676" s="99" t="s">
        <v>1577</v>
      </c>
      <c r="D676" s="99" t="s">
        <v>407</v>
      </c>
      <c r="E676" s="99" t="s">
        <v>408</v>
      </c>
      <c r="F676" s="121">
        <v>0.18706361999999999</v>
      </c>
      <c r="G676" s="121">
        <v>5.4050743600000004</v>
      </c>
      <c r="H676" s="122">
        <f t="shared" si="22"/>
        <v>-0.96539111073395112</v>
      </c>
      <c r="I676" s="100">
        <f t="shared" si="23"/>
        <v>1.739691139291014E-5</v>
      </c>
      <c r="J676" s="101">
        <v>69.804000000000002</v>
      </c>
      <c r="K676" s="101">
        <v>23.906913043500001</v>
      </c>
    </row>
    <row r="677" spans="1:13" x14ac:dyDescent="0.2">
      <c r="A677" s="99" t="s">
        <v>423</v>
      </c>
      <c r="B677" s="99" t="s">
        <v>424</v>
      </c>
      <c r="C677" s="99" t="s">
        <v>1578</v>
      </c>
      <c r="D677" s="99" t="s">
        <v>406</v>
      </c>
      <c r="E677" s="99" t="s">
        <v>408</v>
      </c>
      <c r="F677" s="121">
        <v>0.181025823</v>
      </c>
      <c r="G677" s="121">
        <v>0.14015101999999999</v>
      </c>
      <c r="H677" s="122">
        <f t="shared" si="22"/>
        <v>0.29164827341249477</v>
      </c>
      <c r="I677" s="100">
        <f t="shared" si="23"/>
        <v>1.683539644191444E-5</v>
      </c>
      <c r="J677" s="101">
        <v>75.184157599999992</v>
      </c>
      <c r="K677" s="101">
        <v>40.777652173900002</v>
      </c>
    </row>
    <row r="678" spans="1:13" x14ac:dyDescent="0.2">
      <c r="A678" s="99" t="s">
        <v>1053</v>
      </c>
      <c r="B678" s="99" t="s">
        <v>1054</v>
      </c>
      <c r="C678" s="99" t="s">
        <v>1572</v>
      </c>
      <c r="D678" s="99" t="s">
        <v>406</v>
      </c>
      <c r="E678" s="99" t="s">
        <v>1902</v>
      </c>
      <c r="F678" s="121">
        <v>0.17684761699999998</v>
      </c>
      <c r="G678" s="121">
        <v>0.11206183</v>
      </c>
      <c r="H678" s="122">
        <f t="shared" si="22"/>
        <v>0.57812537061013525</v>
      </c>
      <c r="I678" s="100">
        <f t="shared" si="23"/>
        <v>1.6446823401558835E-5</v>
      </c>
      <c r="J678" s="101">
        <v>14.990158560000001</v>
      </c>
      <c r="K678" s="101">
        <v>57.410913043500003</v>
      </c>
    </row>
    <row r="679" spans="1:13" x14ac:dyDescent="0.2">
      <c r="A679" s="99" t="s">
        <v>1866</v>
      </c>
      <c r="B679" s="99" t="s">
        <v>1887</v>
      </c>
      <c r="C679" s="99" t="s">
        <v>1204</v>
      </c>
      <c r="D679" s="99" t="s">
        <v>406</v>
      </c>
      <c r="E679" s="99" t="s">
        <v>1902</v>
      </c>
      <c r="F679" s="121">
        <v>0.17641667699999999</v>
      </c>
      <c r="G679" s="121">
        <v>0.68206133400000002</v>
      </c>
      <c r="H679" s="122">
        <f t="shared" si="22"/>
        <v>-0.74134778178174809</v>
      </c>
      <c r="I679" s="100">
        <f t="shared" si="23"/>
        <v>1.6406745993692673E-5</v>
      </c>
      <c r="J679" s="101">
        <v>15.988740479200001</v>
      </c>
      <c r="K679" s="101">
        <v>101.69226086960001</v>
      </c>
      <c r="M679" s="85"/>
    </row>
    <row r="680" spans="1:13" x14ac:dyDescent="0.2">
      <c r="A680" s="99" t="s">
        <v>394</v>
      </c>
      <c r="B680" s="99" t="s">
        <v>395</v>
      </c>
      <c r="C680" s="99" t="s">
        <v>1578</v>
      </c>
      <c r="D680" s="99" t="s">
        <v>406</v>
      </c>
      <c r="E680" s="99" t="s">
        <v>408</v>
      </c>
      <c r="F680" s="121">
        <v>0.17509582000000001</v>
      </c>
      <c r="G680" s="121">
        <v>0.71098840000000008</v>
      </c>
      <c r="H680" s="122">
        <f t="shared" si="22"/>
        <v>-0.75372900598659553</v>
      </c>
      <c r="I680" s="100">
        <f t="shared" si="23"/>
        <v>1.6283906329883617E-5</v>
      </c>
      <c r="J680" s="101">
        <v>5.4242999999999997</v>
      </c>
      <c r="K680" s="101">
        <v>44.271217391299999</v>
      </c>
    </row>
    <row r="681" spans="1:13" x14ac:dyDescent="0.2">
      <c r="A681" s="99" t="s">
        <v>2738</v>
      </c>
      <c r="B681" s="99" t="s">
        <v>195</v>
      </c>
      <c r="C681" s="99" t="s">
        <v>1204</v>
      </c>
      <c r="D681" s="99" t="s">
        <v>406</v>
      </c>
      <c r="E681" s="99" t="s">
        <v>1902</v>
      </c>
      <c r="F681" s="121">
        <v>0.17168523999999999</v>
      </c>
      <c r="G681" s="121">
        <v>2.3516708399999997</v>
      </c>
      <c r="H681" s="122">
        <f t="shared" si="22"/>
        <v>-0.92699435776479666</v>
      </c>
      <c r="I681" s="100">
        <f t="shared" si="23"/>
        <v>1.5966722485914214E-5</v>
      </c>
      <c r="J681" s="101">
        <v>13.6738067815</v>
      </c>
      <c r="K681" s="101">
        <v>22.295782608700002</v>
      </c>
    </row>
    <row r="682" spans="1:13" x14ac:dyDescent="0.2">
      <c r="A682" s="99" t="s">
        <v>695</v>
      </c>
      <c r="B682" s="99" t="s">
        <v>696</v>
      </c>
      <c r="C682" s="99" t="s">
        <v>1574</v>
      </c>
      <c r="D682" s="99" t="s">
        <v>406</v>
      </c>
      <c r="E682" s="99" t="s">
        <v>1902</v>
      </c>
      <c r="F682" s="121">
        <v>0.169827635</v>
      </c>
      <c r="G682" s="121">
        <v>0.14341051999999999</v>
      </c>
      <c r="H682" s="122">
        <f t="shared" si="22"/>
        <v>0.18420625627743359</v>
      </c>
      <c r="I682" s="100">
        <f t="shared" si="23"/>
        <v>1.5793965273218198E-5</v>
      </c>
      <c r="J682" s="101">
        <v>2.9213408000000003</v>
      </c>
      <c r="K682" s="101">
        <v>119.401</v>
      </c>
    </row>
    <row r="683" spans="1:13" x14ac:dyDescent="0.2">
      <c r="A683" s="99" t="s">
        <v>1938</v>
      </c>
      <c r="B683" s="99" t="s">
        <v>434</v>
      </c>
      <c r="C683" s="99" t="s">
        <v>1573</v>
      </c>
      <c r="D683" s="99" t="s">
        <v>406</v>
      </c>
      <c r="E683" s="99" t="s">
        <v>1902</v>
      </c>
      <c r="F683" s="121">
        <v>0.1695778</v>
      </c>
      <c r="G683" s="121">
        <v>3.6654282899999999</v>
      </c>
      <c r="H683" s="122">
        <f t="shared" si="22"/>
        <v>-0.95373588389039254</v>
      </c>
      <c r="I683" s="100">
        <f t="shared" si="23"/>
        <v>1.5770730625252722E-5</v>
      </c>
      <c r="J683" s="101">
        <v>163.99962708000001</v>
      </c>
      <c r="K683" s="101">
        <v>21.959</v>
      </c>
    </row>
    <row r="684" spans="1:13" x14ac:dyDescent="0.2">
      <c r="A684" s="99" t="s">
        <v>154</v>
      </c>
      <c r="B684" s="99" t="s">
        <v>155</v>
      </c>
      <c r="C684" s="99" t="s">
        <v>1579</v>
      </c>
      <c r="D684" s="99" t="s">
        <v>407</v>
      </c>
      <c r="E684" s="99" t="s">
        <v>408</v>
      </c>
      <c r="F684" s="121">
        <v>0.16813751999999998</v>
      </c>
      <c r="G684" s="121">
        <v>1.7434836999999999</v>
      </c>
      <c r="H684" s="122">
        <f t="shared" si="22"/>
        <v>-0.90356232180432772</v>
      </c>
      <c r="I684" s="100">
        <f t="shared" si="23"/>
        <v>1.5636784625806219E-5</v>
      </c>
      <c r="J684" s="101">
        <v>58.608007919999999</v>
      </c>
      <c r="K684" s="101">
        <v>47.490826087000002</v>
      </c>
    </row>
    <row r="685" spans="1:13" x14ac:dyDescent="0.2">
      <c r="A685" s="99" t="s">
        <v>484</v>
      </c>
      <c r="B685" s="99" t="s">
        <v>1776</v>
      </c>
      <c r="C685" s="99" t="s">
        <v>1572</v>
      </c>
      <c r="D685" s="99" t="s">
        <v>406</v>
      </c>
      <c r="E685" s="99" t="s">
        <v>1902</v>
      </c>
      <c r="F685" s="121">
        <v>0.1652692</v>
      </c>
      <c r="G685" s="121">
        <v>2.7768859300000002</v>
      </c>
      <c r="H685" s="122">
        <f t="shared" si="22"/>
        <v>-0.9404839794769676</v>
      </c>
      <c r="I685" s="100">
        <f t="shared" si="23"/>
        <v>1.5370030946568581E-5</v>
      </c>
      <c r="J685" s="101">
        <v>67.218905590000006</v>
      </c>
      <c r="K685" s="101">
        <v>17.485608695700002</v>
      </c>
    </row>
    <row r="686" spans="1:13" x14ac:dyDescent="0.2">
      <c r="A686" s="99" t="s">
        <v>2759</v>
      </c>
      <c r="B686" s="99" t="s">
        <v>1109</v>
      </c>
      <c r="C686" s="99" t="s">
        <v>1578</v>
      </c>
      <c r="D686" s="99" t="s">
        <v>406</v>
      </c>
      <c r="E686" s="99" t="s">
        <v>1902</v>
      </c>
      <c r="F686" s="121">
        <v>0.16472368500000001</v>
      </c>
      <c r="G686" s="121">
        <v>2.041085292</v>
      </c>
      <c r="H686" s="122">
        <f t="shared" si="22"/>
        <v>-0.91929603057469877</v>
      </c>
      <c r="I686" s="100">
        <f t="shared" si="23"/>
        <v>1.531929806692847E-5</v>
      </c>
      <c r="J686" s="101">
        <v>535.13294999999994</v>
      </c>
      <c r="K686" s="101">
        <v>11.075173913</v>
      </c>
    </row>
    <row r="687" spans="1:13" x14ac:dyDescent="0.2">
      <c r="A687" s="99" t="s">
        <v>294</v>
      </c>
      <c r="B687" s="99" t="s">
        <v>295</v>
      </c>
      <c r="C687" s="99" t="s">
        <v>305</v>
      </c>
      <c r="D687" s="99" t="s">
        <v>407</v>
      </c>
      <c r="E687" s="99" t="s">
        <v>1902</v>
      </c>
      <c r="F687" s="121">
        <v>0.16432360000000001</v>
      </c>
      <c r="G687" s="121">
        <v>0</v>
      </c>
      <c r="H687" s="122" t="str">
        <f t="shared" si="22"/>
        <v/>
      </c>
      <c r="I687" s="100">
        <f t="shared" si="23"/>
        <v>1.5282090173193535E-5</v>
      </c>
      <c r="J687" s="101">
        <v>6.5294999999999996</v>
      </c>
      <c r="K687" s="101">
        <v>94.014739130400002</v>
      </c>
    </row>
    <row r="688" spans="1:13" x14ac:dyDescent="0.2">
      <c r="A688" s="99" t="s">
        <v>2751</v>
      </c>
      <c r="B688" s="99" t="s">
        <v>2752</v>
      </c>
      <c r="C688" s="99" t="s">
        <v>1577</v>
      </c>
      <c r="D688" s="99" t="s">
        <v>407</v>
      </c>
      <c r="E688" s="99" t="s">
        <v>1902</v>
      </c>
      <c r="F688" s="121">
        <v>0.16319053</v>
      </c>
      <c r="G688" s="121">
        <v>0.12629136999999999</v>
      </c>
      <c r="H688" s="122">
        <f t="shared" si="22"/>
        <v>0.29217483348228801</v>
      </c>
      <c r="I688" s="100">
        <f t="shared" si="23"/>
        <v>1.5176714695097019E-5</v>
      </c>
      <c r="J688" s="101">
        <v>3.8619999999999997</v>
      </c>
      <c r="K688" s="101">
        <v>76.853391304300004</v>
      </c>
    </row>
    <row r="689" spans="1:15" x14ac:dyDescent="0.2">
      <c r="A689" s="99" t="s">
        <v>236</v>
      </c>
      <c r="B689" s="99" t="s">
        <v>365</v>
      </c>
      <c r="C689" s="99" t="s">
        <v>1590</v>
      </c>
      <c r="D689" s="99" t="s">
        <v>407</v>
      </c>
      <c r="E689" s="99" t="s">
        <v>1902</v>
      </c>
      <c r="F689" s="121">
        <v>0.16070642000000002</v>
      </c>
      <c r="G689" s="121">
        <v>8.1082299999999993E-3</v>
      </c>
      <c r="H689" s="122">
        <f t="shared" si="22"/>
        <v>18.8201605035871</v>
      </c>
      <c r="I689" s="100">
        <f t="shared" si="23"/>
        <v>1.4945692535041302E-5</v>
      </c>
      <c r="J689" s="101">
        <v>39.593874550527602</v>
      </c>
      <c r="K689" s="101">
        <v>34.000652173900001</v>
      </c>
    </row>
    <row r="690" spans="1:15" x14ac:dyDescent="0.2">
      <c r="A690" s="99" t="s">
        <v>282</v>
      </c>
      <c r="B690" s="99" t="s">
        <v>283</v>
      </c>
      <c r="C690" s="99" t="s">
        <v>305</v>
      </c>
      <c r="D690" s="99" t="s">
        <v>407</v>
      </c>
      <c r="E690" s="99" t="s">
        <v>1902</v>
      </c>
      <c r="F690" s="121">
        <v>0.15822890000000001</v>
      </c>
      <c r="G690" s="121">
        <v>0.11858178</v>
      </c>
      <c r="H690" s="122">
        <f t="shared" si="22"/>
        <v>0.33434411256096852</v>
      </c>
      <c r="I690" s="100">
        <f t="shared" si="23"/>
        <v>1.471528324480003E-5</v>
      </c>
      <c r="J690" s="101">
        <v>7.7112499999999997</v>
      </c>
      <c r="K690" s="101">
        <v>45.986347826100001</v>
      </c>
    </row>
    <row r="691" spans="1:15" x14ac:dyDescent="0.2">
      <c r="A691" s="99" t="s">
        <v>1829</v>
      </c>
      <c r="B691" s="99" t="s">
        <v>1830</v>
      </c>
      <c r="C691" s="99" t="s">
        <v>1204</v>
      </c>
      <c r="D691" s="99" t="s">
        <v>406</v>
      </c>
      <c r="E691" s="99" t="s">
        <v>1902</v>
      </c>
      <c r="F691" s="121">
        <v>0.151289852</v>
      </c>
      <c r="G691" s="121">
        <v>1.9067400000000001E-3</v>
      </c>
      <c r="H691" s="122">
        <f t="shared" si="22"/>
        <v>78.344772753495491</v>
      </c>
      <c r="I691" s="100">
        <f t="shared" si="23"/>
        <v>1.4069951976180561E-5</v>
      </c>
      <c r="J691" s="101">
        <v>3.2418960308</v>
      </c>
      <c r="K691" s="101">
        <v>78.584000000000003</v>
      </c>
    </row>
    <row r="692" spans="1:15" x14ac:dyDescent="0.2">
      <c r="A692" s="99" t="s">
        <v>419</v>
      </c>
      <c r="B692" s="99" t="s">
        <v>420</v>
      </c>
      <c r="C692" s="99" t="s">
        <v>1578</v>
      </c>
      <c r="D692" s="99" t="s">
        <v>406</v>
      </c>
      <c r="E692" s="99" t="s">
        <v>408</v>
      </c>
      <c r="F692" s="121">
        <v>0.14965999999999999</v>
      </c>
      <c r="G692" s="121">
        <v>0.69409670999999995</v>
      </c>
      <c r="H692" s="122">
        <f t="shared" si="22"/>
        <v>-0.78438163177577946</v>
      </c>
      <c r="I692" s="100">
        <f t="shared" si="23"/>
        <v>1.3918375786071775E-5</v>
      </c>
      <c r="J692" s="101">
        <v>15.931299360000001</v>
      </c>
      <c r="K692" s="101">
        <v>26.320260869599998</v>
      </c>
    </row>
    <row r="693" spans="1:15" x14ac:dyDescent="0.2">
      <c r="A693" s="99" t="s">
        <v>2120</v>
      </c>
      <c r="B693" s="99" t="s">
        <v>791</v>
      </c>
      <c r="C693" s="99" t="s">
        <v>1204</v>
      </c>
      <c r="D693" s="99" t="s">
        <v>406</v>
      </c>
      <c r="E693" s="99" t="s">
        <v>1902</v>
      </c>
      <c r="F693" s="121">
        <v>0.14921697</v>
      </c>
      <c r="G693" s="121">
        <v>0.79673923999999996</v>
      </c>
      <c r="H693" s="122">
        <f t="shared" si="22"/>
        <v>-0.81271542493626892</v>
      </c>
      <c r="I693" s="100">
        <f t="shared" si="23"/>
        <v>1.3877174008546029E-5</v>
      </c>
      <c r="J693" s="101">
        <v>7.4440435470000006</v>
      </c>
      <c r="K693" s="101">
        <v>24.794391304299999</v>
      </c>
    </row>
    <row r="694" spans="1:15" x14ac:dyDescent="0.2">
      <c r="A694" s="99" t="s">
        <v>66</v>
      </c>
      <c r="B694" s="99" t="s">
        <v>77</v>
      </c>
      <c r="C694" s="99" t="s">
        <v>1575</v>
      </c>
      <c r="D694" s="99" t="s">
        <v>407</v>
      </c>
      <c r="E694" s="99" t="s">
        <v>408</v>
      </c>
      <c r="F694" s="121">
        <v>0.14478134599999998</v>
      </c>
      <c r="G694" s="121">
        <v>2.1577831349999999</v>
      </c>
      <c r="H694" s="122">
        <f t="shared" si="22"/>
        <v>-0.93290273538077306</v>
      </c>
      <c r="I694" s="100">
        <f t="shared" si="23"/>
        <v>1.3464661101438457E-5</v>
      </c>
      <c r="J694" s="101">
        <v>8.8955974199999996</v>
      </c>
      <c r="K694" s="101">
        <v>24.114652173900001</v>
      </c>
    </row>
    <row r="695" spans="1:15" x14ac:dyDescent="0.2">
      <c r="A695" s="99" t="s">
        <v>45</v>
      </c>
      <c r="B695" s="99" t="s">
        <v>988</v>
      </c>
      <c r="C695" s="99" t="s">
        <v>1577</v>
      </c>
      <c r="D695" s="99" t="s">
        <v>407</v>
      </c>
      <c r="E695" s="99" t="s">
        <v>408</v>
      </c>
      <c r="F695" s="121">
        <v>0.13719572599999999</v>
      </c>
      <c r="G695" s="121">
        <v>0.41045782000000003</v>
      </c>
      <c r="H695" s="122">
        <f t="shared" si="22"/>
        <v>-0.66574951355537593</v>
      </c>
      <c r="I695" s="100">
        <f t="shared" si="23"/>
        <v>1.2759198655024308E-5</v>
      </c>
      <c r="J695" s="101">
        <v>64.405000000000001</v>
      </c>
      <c r="K695" s="101">
        <v>64.751130434800004</v>
      </c>
    </row>
    <row r="696" spans="1:15" x14ac:dyDescent="0.2">
      <c r="A696" s="99" t="s">
        <v>757</v>
      </c>
      <c r="B696" s="99" t="s">
        <v>758</v>
      </c>
      <c r="C696" s="99" t="s">
        <v>1572</v>
      </c>
      <c r="D696" s="99" t="s">
        <v>406</v>
      </c>
      <c r="E696" s="99" t="s">
        <v>1902</v>
      </c>
      <c r="F696" s="121">
        <v>0.13667528200000001</v>
      </c>
      <c r="G696" s="121">
        <v>0.402039539</v>
      </c>
      <c r="H696" s="122">
        <f t="shared" si="22"/>
        <v>-0.66004517282067621</v>
      </c>
      <c r="I696" s="100">
        <f t="shared" si="23"/>
        <v>1.2710797377678282E-5</v>
      </c>
      <c r="J696" s="101">
        <v>40.071948970000001</v>
      </c>
      <c r="K696" s="101">
        <v>30.0154782609</v>
      </c>
      <c r="M696" s="85"/>
      <c r="N696" s="85"/>
      <c r="O696" s="85"/>
    </row>
    <row r="697" spans="1:15" x14ac:dyDescent="0.2">
      <c r="A697" s="99" t="s">
        <v>1865</v>
      </c>
      <c r="B697" s="99" t="s">
        <v>1886</v>
      </c>
      <c r="C697" s="99" t="s">
        <v>1204</v>
      </c>
      <c r="D697" s="99" t="s">
        <v>406</v>
      </c>
      <c r="E697" s="99" t="s">
        <v>1902</v>
      </c>
      <c r="F697" s="121">
        <v>0.13417414999999999</v>
      </c>
      <c r="G697" s="121">
        <v>2.4081305000000001E-2</v>
      </c>
      <c r="H697" s="122">
        <f t="shared" si="22"/>
        <v>4.5717142405696034</v>
      </c>
      <c r="I697" s="100">
        <f t="shared" si="23"/>
        <v>1.2478192172101847E-5</v>
      </c>
      <c r="J697" s="101">
        <v>10.7359413606</v>
      </c>
      <c r="K697" s="101">
        <v>423.94765000000001</v>
      </c>
    </row>
    <row r="698" spans="1:15" x14ac:dyDescent="0.2">
      <c r="A698" s="99" t="s">
        <v>337</v>
      </c>
      <c r="B698" s="99" t="s">
        <v>143</v>
      </c>
      <c r="C698" s="99" t="s">
        <v>1579</v>
      </c>
      <c r="D698" s="99" t="s">
        <v>407</v>
      </c>
      <c r="E698" s="99" t="s">
        <v>408</v>
      </c>
      <c r="F698" s="121">
        <v>0.128929715</v>
      </c>
      <c r="G698" s="121">
        <v>4.8061000000000006E-3</v>
      </c>
      <c r="H698" s="122">
        <f t="shared" si="22"/>
        <v>25.826265579159813</v>
      </c>
      <c r="I698" s="100">
        <f t="shared" si="23"/>
        <v>1.1990459864767707E-5</v>
      </c>
      <c r="J698" s="101">
        <v>5.0535056150000006</v>
      </c>
      <c r="K698" s="101">
        <v>45.247260869599998</v>
      </c>
    </row>
    <row r="699" spans="1:15" x14ac:dyDescent="0.2">
      <c r="A699" s="99" t="s">
        <v>1486</v>
      </c>
      <c r="B699" s="99" t="s">
        <v>1487</v>
      </c>
      <c r="C699" s="99" t="s">
        <v>305</v>
      </c>
      <c r="D699" s="99" t="s">
        <v>1474</v>
      </c>
      <c r="E699" s="99" t="s">
        <v>1902</v>
      </c>
      <c r="F699" s="121">
        <v>0.12858749999999999</v>
      </c>
      <c r="G699" s="121">
        <v>6.2774999999999997E-2</v>
      </c>
      <c r="H699" s="122">
        <f t="shared" si="22"/>
        <v>1.0483870967741935</v>
      </c>
      <c r="I699" s="100">
        <f t="shared" si="23"/>
        <v>1.1958633879403343E-5</v>
      </c>
      <c r="J699" s="101">
        <v>9.3659999999999997</v>
      </c>
      <c r="K699" s="101">
        <v>77.364739130399997</v>
      </c>
    </row>
    <row r="700" spans="1:15" x14ac:dyDescent="0.2">
      <c r="A700" s="99" t="s">
        <v>2651</v>
      </c>
      <c r="B700" s="99" t="s">
        <v>2652</v>
      </c>
      <c r="C700" s="99" t="s">
        <v>1578</v>
      </c>
      <c r="D700" s="99" t="s">
        <v>406</v>
      </c>
      <c r="E700" s="99" t="s">
        <v>1902</v>
      </c>
      <c r="F700" s="121">
        <v>0.12806977999999999</v>
      </c>
      <c r="G700" s="121">
        <v>0</v>
      </c>
      <c r="H700" s="122" t="str">
        <f t="shared" si="22"/>
        <v/>
      </c>
      <c r="I700" s="100">
        <f t="shared" si="23"/>
        <v>1.1910485933980618E-5</v>
      </c>
      <c r="J700" s="101">
        <v>8.8452000000000002</v>
      </c>
      <c r="K700" s="101">
        <v>54.090217391300001</v>
      </c>
    </row>
    <row r="701" spans="1:15" x14ac:dyDescent="0.2">
      <c r="A701" s="99" t="s">
        <v>64</v>
      </c>
      <c r="B701" s="99" t="s">
        <v>75</v>
      </c>
      <c r="C701" s="99" t="s">
        <v>1575</v>
      </c>
      <c r="D701" s="99" t="s">
        <v>407</v>
      </c>
      <c r="E701" s="99" t="s">
        <v>408</v>
      </c>
      <c r="F701" s="121">
        <v>0.12643600999999999</v>
      </c>
      <c r="G701" s="121">
        <v>0.161985465</v>
      </c>
      <c r="H701" s="122">
        <f t="shared" si="22"/>
        <v>-0.2194607707549564</v>
      </c>
      <c r="I701" s="100">
        <f t="shared" si="23"/>
        <v>1.1758545369982151E-5</v>
      </c>
      <c r="J701" s="101">
        <v>7.5003486100000005</v>
      </c>
      <c r="K701" s="101">
        <v>18.565956521699999</v>
      </c>
    </row>
    <row r="702" spans="1:15" x14ac:dyDescent="0.2">
      <c r="A702" s="99" t="s">
        <v>1867</v>
      </c>
      <c r="B702" s="99" t="s">
        <v>1888</v>
      </c>
      <c r="C702" s="99" t="s">
        <v>1204</v>
      </c>
      <c r="D702" s="99" t="s">
        <v>406</v>
      </c>
      <c r="E702" s="99" t="s">
        <v>1902</v>
      </c>
      <c r="F702" s="121">
        <v>0.12537304499999999</v>
      </c>
      <c r="G702" s="121">
        <v>5.1859724999999995E-2</v>
      </c>
      <c r="H702" s="122">
        <f t="shared" si="22"/>
        <v>1.4175416472031039</v>
      </c>
      <c r="I702" s="100">
        <f t="shared" si="23"/>
        <v>1.1659689654911714E-5</v>
      </c>
      <c r="J702" s="101">
        <v>17.390685978720001</v>
      </c>
      <c r="K702" s="101">
        <v>326.49760869570002</v>
      </c>
    </row>
    <row r="703" spans="1:15" x14ac:dyDescent="0.2">
      <c r="A703" s="99" t="s">
        <v>1837</v>
      </c>
      <c r="B703" s="99" t="s">
        <v>1838</v>
      </c>
      <c r="C703" s="99" t="s">
        <v>1204</v>
      </c>
      <c r="D703" s="99" t="s">
        <v>406</v>
      </c>
      <c r="E703" s="99" t="s">
        <v>1902</v>
      </c>
      <c r="F703" s="121">
        <v>0.119022372</v>
      </c>
      <c r="G703" s="121">
        <v>0.12483498</v>
      </c>
      <c r="H703" s="122">
        <f t="shared" si="22"/>
        <v>-4.6562333730497674E-2</v>
      </c>
      <c r="I703" s="100">
        <f t="shared" si="23"/>
        <v>1.106907724472556E-5</v>
      </c>
      <c r="J703" s="101">
        <v>6.8006779368000005</v>
      </c>
      <c r="K703" s="101">
        <v>86.078304347826105</v>
      </c>
    </row>
    <row r="704" spans="1:15" x14ac:dyDescent="0.2">
      <c r="A704" s="99" t="s">
        <v>216</v>
      </c>
      <c r="B704" s="104" t="s">
        <v>362</v>
      </c>
      <c r="C704" s="99" t="s">
        <v>1590</v>
      </c>
      <c r="D704" s="99" t="s">
        <v>407</v>
      </c>
      <c r="E704" s="99" t="s">
        <v>1902</v>
      </c>
      <c r="F704" s="121">
        <v>0.11790215</v>
      </c>
      <c r="G704" s="121">
        <v>0.37159427</v>
      </c>
      <c r="H704" s="122">
        <f t="shared" si="22"/>
        <v>-0.68271268014977737</v>
      </c>
      <c r="I704" s="100">
        <f t="shared" si="23"/>
        <v>1.0964896630267289E-5</v>
      </c>
      <c r="J704" s="101">
        <v>118.43245657999999</v>
      </c>
      <c r="K704" s="101">
        <v>26.848913043500001</v>
      </c>
    </row>
    <row r="705" spans="1:11" x14ac:dyDescent="0.2">
      <c r="A705" s="99" t="s">
        <v>2099</v>
      </c>
      <c r="B705" s="99" t="s">
        <v>587</v>
      </c>
      <c r="C705" s="99" t="s">
        <v>1204</v>
      </c>
      <c r="D705" s="99" t="s">
        <v>406</v>
      </c>
      <c r="E705" s="99" t="s">
        <v>1902</v>
      </c>
      <c r="F705" s="121">
        <v>0.111347323</v>
      </c>
      <c r="G705" s="121">
        <v>0.23164001400000001</v>
      </c>
      <c r="H705" s="122">
        <f t="shared" si="22"/>
        <v>-0.51930877106577977</v>
      </c>
      <c r="I705" s="100">
        <f t="shared" si="23"/>
        <v>1.0355297903829433E-5</v>
      </c>
      <c r="J705" s="101">
        <v>12.5819174844</v>
      </c>
      <c r="K705" s="101">
        <v>58.649869565199999</v>
      </c>
    </row>
    <row r="706" spans="1:11" x14ac:dyDescent="0.2">
      <c r="A706" s="99" t="s">
        <v>2462</v>
      </c>
      <c r="B706" s="99" t="s">
        <v>2463</v>
      </c>
      <c r="C706" s="99" t="s">
        <v>1204</v>
      </c>
      <c r="D706" s="99" t="s">
        <v>406</v>
      </c>
      <c r="E706" s="99" t="s">
        <v>1902</v>
      </c>
      <c r="F706" s="121">
        <v>0.111195</v>
      </c>
      <c r="G706" s="121">
        <v>0.39561600000000002</v>
      </c>
      <c r="H706" s="122">
        <f t="shared" si="22"/>
        <v>-0.71893199466148994</v>
      </c>
      <c r="I706" s="100">
        <f t="shared" si="23"/>
        <v>1.0341131869118342E-5</v>
      </c>
      <c r="J706" s="101">
        <v>3.4266882912000001</v>
      </c>
      <c r="K706" s="101">
        <v>68.240434782600005</v>
      </c>
    </row>
    <row r="707" spans="1:11" x14ac:dyDescent="0.2">
      <c r="A707" s="99" t="s">
        <v>221</v>
      </c>
      <c r="B707" s="99" t="s">
        <v>34</v>
      </c>
      <c r="C707" s="99" t="s">
        <v>1590</v>
      </c>
      <c r="D707" s="99" t="s">
        <v>1474</v>
      </c>
      <c r="E707" s="99" t="s">
        <v>1902</v>
      </c>
      <c r="F707" s="121">
        <v>0.11086660000000001</v>
      </c>
      <c r="G707" s="121">
        <v>0.73608533999999992</v>
      </c>
      <c r="H707" s="122">
        <f t="shared" si="22"/>
        <v>-0.84938349675596037</v>
      </c>
      <c r="I707" s="100">
        <f t="shared" si="23"/>
        <v>1.0310590678364996E-5</v>
      </c>
      <c r="J707" s="101">
        <v>52.704303229999994</v>
      </c>
      <c r="K707" s="101">
        <v>73.780173912999999</v>
      </c>
    </row>
    <row r="708" spans="1:11" x14ac:dyDescent="0.2">
      <c r="A708" s="99" t="s">
        <v>1597</v>
      </c>
      <c r="B708" s="99" t="s">
        <v>1598</v>
      </c>
      <c r="C708" s="99" t="s">
        <v>1204</v>
      </c>
      <c r="D708" s="99" t="s">
        <v>406</v>
      </c>
      <c r="E708" s="99" t="s">
        <v>1902</v>
      </c>
      <c r="F708" s="121">
        <v>0.10726713</v>
      </c>
      <c r="G708" s="121">
        <v>5.8448599999999996E-2</v>
      </c>
      <c r="H708" s="122">
        <f t="shared" si="22"/>
        <v>0.83523865413371756</v>
      </c>
      <c r="I708" s="100">
        <f t="shared" si="23"/>
        <v>9.9758400697141079E-6</v>
      </c>
      <c r="J708" s="101">
        <v>7.6611178124999997</v>
      </c>
      <c r="K708" s="101">
        <v>290.20534782610002</v>
      </c>
    </row>
    <row r="709" spans="1:11" x14ac:dyDescent="0.2">
      <c r="A709" s="99" t="s">
        <v>2134</v>
      </c>
      <c r="B709" s="99" t="s">
        <v>1789</v>
      </c>
      <c r="C709" s="99" t="s">
        <v>1571</v>
      </c>
      <c r="D709" s="99" t="s">
        <v>406</v>
      </c>
      <c r="E709" s="99" t="s">
        <v>1902</v>
      </c>
      <c r="F709" s="121">
        <v>0.10700223214285699</v>
      </c>
      <c r="G709" s="121">
        <v>0</v>
      </c>
      <c r="H709" s="122" t="str">
        <f t="shared" si="22"/>
        <v/>
      </c>
      <c r="I709" s="100">
        <f t="shared" si="23"/>
        <v>9.9512045764584517E-6</v>
      </c>
      <c r="J709" s="101">
        <v>77.860787407999993</v>
      </c>
      <c r="K709" s="101">
        <v>49.537391304300002</v>
      </c>
    </row>
    <row r="710" spans="1:11" x14ac:dyDescent="0.2">
      <c r="A710" s="99" t="s">
        <v>98</v>
      </c>
      <c r="B710" s="99" t="s">
        <v>99</v>
      </c>
      <c r="C710" s="99" t="s">
        <v>1575</v>
      </c>
      <c r="D710" s="99" t="s">
        <v>407</v>
      </c>
      <c r="E710" s="99" t="s">
        <v>408</v>
      </c>
      <c r="F710" s="121">
        <v>0.10583279499999999</v>
      </c>
      <c r="G710" s="121">
        <v>8.2588780000000001E-2</v>
      </c>
      <c r="H710" s="122">
        <f t="shared" si="22"/>
        <v>0.28144276982902516</v>
      </c>
      <c r="I710" s="100">
        <f t="shared" si="23"/>
        <v>9.8424469551002143E-6</v>
      </c>
      <c r="J710" s="101">
        <v>1.871328607695359</v>
      </c>
      <c r="K710" s="101">
        <v>93.357347826099996</v>
      </c>
    </row>
    <row r="711" spans="1:11" x14ac:dyDescent="0.2">
      <c r="A711" s="99" t="s">
        <v>1701</v>
      </c>
      <c r="B711" s="99" t="s">
        <v>581</v>
      </c>
      <c r="C711" s="99" t="s">
        <v>1575</v>
      </c>
      <c r="D711" s="99" t="s">
        <v>407</v>
      </c>
      <c r="E711" s="99" t="s">
        <v>408</v>
      </c>
      <c r="F711" s="121">
        <v>0.104258247</v>
      </c>
      <c r="G711" s="121">
        <v>0.14898823999999999</v>
      </c>
      <c r="H711" s="122">
        <f t="shared" si="22"/>
        <v>-0.30022499091203436</v>
      </c>
      <c r="I711" s="100">
        <f t="shared" si="23"/>
        <v>9.6960140354342528E-6</v>
      </c>
      <c r="J711" s="101">
        <v>7.3850634500000005</v>
      </c>
      <c r="K711" s="101">
        <v>42.203130434800002</v>
      </c>
    </row>
    <row r="712" spans="1:11" x14ac:dyDescent="0.2">
      <c r="A712" s="99" t="s">
        <v>905</v>
      </c>
      <c r="B712" s="99" t="s">
        <v>117</v>
      </c>
      <c r="C712" s="99" t="s">
        <v>908</v>
      </c>
      <c r="D712" s="99" t="s">
        <v>406</v>
      </c>
      <c r="E712" s="99" t="s">
        <v>1902</v>
      </c>
      <c r="F712" s="121">
        <v>0.100200184</v>
      </c>
      <c r="G712" s="121">
        <v>1.98632016</v>
      </c>
      <c r="H712" s="122">
        <f t="shared" si="22"/>
        <v>-0.9495548673281351</v>
      </c>
      <c r="I712" s="100">
        <f t="shared" si="23"/>
        <v>9.3186142906958215E-6</v>
      </c>
      <c r="J712" s="101">
        <v>12.0798974</v>
      </c>
      <c r="K712" s="101">
        <v>70.735826087000007</v>
      </c>
    </row>
    <row r="713" spans="1:11" x14ac:dyDescent="0.2">
      <c r="A713" s="99" t="s">
        <v>491</v>
      </c>
      <c r="B713" s="99" t="s">
        <v>830</v>
      </c>
      <c r="C713" s="99" t="s">
        <v>1572</v>
      </c>
      <c r="D713" s="99" t="s">
        <v>406</v>
      </c>
      <c r="E713" s="99" t="s">
        <v>1902</v>
      </c>
      <c r="F713" s="121">
        <v>9.9492863000000001E-2</v>
      </c>
      <c r="G713" s="121">
        <v>3.508549645</v>
      </c>
      <c r="H713" s="122">
        <f t="shared" si="22"/>
        <v>-0.97164273757910591</v>
      </c>
      <c r="I713" s="100">
        <f t="shared" si="23"/>
        <v>9.2528334576116292E-6</v>
      </c>
      <c r="J713" s="101">
        <v>41.93233171</v>
      </c>
      <c r="K713" s="101">
        <v>26.747913043499999</v>
      </c>
    </row>
    <row r="714" spans="1:11" x14ac:dyDescent="0.2">
      <c r="A714" s="99" t="s">
        <v>352</v>
      </c>
      <c r="B714" s="99" t="s">
        <v>2330</v>
      </c>
      <c r="C714" s="99" t="s">
        <v>1204</v>
      </c>
      <c r="D714" s="99" t="s">
        <v>406</v>
      </c>
      <c r="E714" s="99" t="s">
        <v>408</v>
      </c>
      <c r="F714" s="121">
        <v>9.456197999999999E-2</v>
      </c>
      <c r="G714" s="121">
        <v>0.13660804999999998</v>
      </c>
      <c r="H714" s="122">
        <f t="shared" si="22"/>
        <v>-0.30778618097542565</v>
      </c>
      <c r="I714" s="100">
        <f t="shared" si="23"/>
        <v>8.794261477448906E-6</v>
      </c>
      <c r="J714" s="101">
        <v>1.9209206157000001</v>
      </c>
      <c r="K714" s="101">
        <v>12.041086956499999</v>
      </c>
    </row>
    <row r="715" spans="1:11" x14ac:dyDescent="0.2">
      <c r="A715" s="174" t="s">
        <v>541</v>
      </c>
      <c r="B715" s="99" t="s">
        <v>542</v>
      </c>
      <c r="C715" s="99" t="s">
        <v>1578</v>
      </c>
      <c r="D715" s="99" t="s">
        <v>406</v>
      </c>
      <c r="E715" s="99" t="s">
        <v>1902</v>
      </c>
      <c r="F715" s="121">
        <v>9.3692524999999999E-2</v>
      </c>
      <c r="G715" s="121">
        <v>0</v>
      </c>
      <c r="H715" s="122" t="str">
        <f t="shared" si="22"/>
        <v/>
      </c>
      <c r="I715" s="100">
        <f t="shared" si="23"/>
        <v>8.7134021869298706E-6</v>
      </c>
      <c r="J715" s="101">
        <v>0</v>
      </c>
      <c r="K715" s="101">
        <v>107.8592727273</v>
      </c>
    </row>
    <row r="716" spans="1:11" x14ac:dyDescent="0.2">
      <c r="A716" s="99" t="s">
        <v>290</v>
      </c>
      <c r="B716" s="99" t="s">
        <v>291</v>
      </c>
      <c r="C716" s="99" t="s">
        <v>305</v>
      </c>
      <c r="D716" s="99" t="s">
        <v>407</v>
      </c>
      <c r="E716" s="99" t="s">
        <v>1902</v>
      </c>
      <c r="F716" s="121">
        <v>9.3308850000000013E-2</v>
      </c>
      <c r="G716" s="121">
        <v>9.6750785000000006E-2</v>
      </c>
      <c r="H716" s="122">
        <f t="shared" si="22"/>
        <v>-3.5575266908687064E-2</v>
      </c>
      <c r="I716" s="100">
        <f t="shared" si="23"/>
        <v>8.6777204227328848E-6</v>
      </c>
      <c r="J716" s="101">
        <v>61.88185</v>
      </c>
      <c r="K716" s="101">
        <v>64.777304347799998</v>
      </c>
    </row>
    <row r="717" spans="1:11" x14ac:dyDescent="0.2">
      <c r="A717" s="99" t="s">
        <v>2128</v>
      </c>
      <c r="B717" s="99" t="s">
        <v>461</v>
      </c>
      <c r="C717" s="99" t="s">
        <v>1204</v>
      </c>
      <c r="D717" s="99" t="s">
        <v>406</v>
      </c>
      <c r="E717" s="99" t="s">
        <v>1902</v>
      </c>
      <c r="F717" s="121">
        <v>9.2849840000000003E-2</v>
      </c>
      <c r="G717" s="121">
        <v>6.7010449999999999E-2</v>
      </c>
      <c r="H717" s="122">
        <f t="shared" si="22"/>
        <v>0.38560239485035552</v>
      </c>
      <c r="I717" s="100">
        <f t="shared" si="23"/>
        <v>8.6350325056570807E-6</v>
      </c>
      <c r="J717" s="101">
        <v>5.6172599999999999</v>
      </c>
      <c r="K717" s="101">
        <v>58.020695652199997</v>
      </c>
    </row>
    <row r="718" spans="1:11" x14ac:dyDescent="0.2">
      <c r="A718" s="99" t="s">
        <v>1043</v>
      </c>
      <c r="B718" s="99" t="s">
        <v>1044</v>
      </c>
      <c r="C718" s="99" t="s">
        <v>1572</v>
      </c>
      <c r="D718" s="99" t="s">
        <v>406</v>
      </c>
      <c r="E718" s="99" t="s">
        <v>1902</v>
      </c>
      <c r="F718" s="121">
        <v>9.0578339999999993E-2</v>
      </c>
      <c r="G718" s="121">
        <v>1.6003084779999999</v>
      </c>
      <c r="H718" s="122">
        <f t="shared" si="22"/>
        <v>-0.94339945001528636</v>
      </c>
      <c r="I718" s="100">
        <f t="shared" si="23"/>
        <v>8.4237830696149705E-6</v>
      </c>
      <c r="J718" s="101">
        <v>14.176845310000001</v>
      </c>
      <c r="K718" s="101">
        <v>18.104043478299999</v>
      </c>
    </row>
    <row r="719" spans="1:11" x14ac:dyDescent="0.2">
      <c r="A719" s="99" t="s">
        <v>1417</v>
      </c>
      <c r="B719" s="99" t="s">
        <v>1418</v>
      </c>
      <c r="C719" s="99" t="s">
        <v>1590</v>
      </c>
      <c r="D719" s="99" t="s">
        <v>406</v>
      </c>
      <c r="E719" s="99" t="s">
        <v>1902</v>
      </c>
      <c r="F719" s="121">
        <v>8.9948259999999988E-2</v>
      </c>
      <c r="G719" s="121">
        <v>0.56767443000000006</v>
      </c>
      <c r="H719" s="122">
        <f t="shared" si="22"/>
        <v>-0.84154956565508865</v>
      </c>
      <c r="I719" s="100">
        <f t="shared" si="23"/>
        <v>8.3651856473559293E-6</v>
      </c>
      <c r="J719" s="101">
        <v>27.142324120000001</v>
      </c>
      <c r="K719" s="101">
        <v>2.1465217391000002</v>
      </c>
    </row>
    <row r="720" spans="1:11" x14ac:dyDescent="0.2">
      <c r="A720" s="99" t="s">
        <v>645</v>
      </c>
      <c r="B720" s="99" t="s">
        <v>658</v>
      </c>
      <c r="C720" s="99" t="s">
        <v>1578</v>
      </c>
      <c r="D720" s="99" t="s">
        <v>406</v>
      </c>
      <c r="E720" s="99" t="s">
        <v>1902</v>
      </c>
      <c r="F720" s="121">
        <v>8.7357980000000002E-2</v>
      </c>
      <c r="G720" s="121">
        <v>0.16265054999999998</v>
      </c>
      <c r="H720" s="122">
        <f t="shared" si="22"/>
        <v>-0.46291002397471137</v>
      </c>
      <c r="I720" s="100">
        <f t="shared" si="23"/>
        <v>8.1242896802896066E-6</v>
      </c>
      <c r="J720" s="101">
        <v>5.9466400000000004</v>
      </c>
      <c r="K720" s="101">
        <v>92.686130434800006</v>
      </c>
    </row>
    <row r="721" spans="1:11" x14ac:dyDescent="0.2">
      <c r="A721" s="99" t="s">
        <v>784</v>
      </c>
      <c r="B721" s="99" t="s">
        <v>250</v>
      </c>
      <c r="C721" s="99" t="s">
        <v>1204</v>
      </c>
      <c r="D721" s="99" t="s">
        <v>406</v>
      </c>
      <c r="E721" s="99" t="s">
        <v>1902</v>
      </c>
      <c r="F721" s="121">
        <v>8.6597921000000008E-2</v>
      </c>
      <c r="G721" s="121">
        <v>2.4550490000000001E-2</v>
      </c>
      <c r="H721" s="122">
        <f t="shared" si="22"/>
        <v>2.5273398209159983</v>
      </c>
      <c r="I721" s="100">
        <f t="shared" si="23"/>
        <v>8.0536042146903425E-6</v>
      </c>
      <c r="J721" s="101">
        <v>19.185173109000001</v>
      </c>
      <c r="K721" s="101">
        <v>39.958956521700003</v>
      </c>
    </row>
    <row r="722" spans="1:11" x14ac:dyDescent="0.2">
      <c r="A722" s="99" t="s">
        <v>1712</v>
      </c>
      <c r="B722" s="99" t="s">
        <v>756</v>
      </c>
      <c r="C722" s="99" t="s">
        <v>1577</v>
      </c>
      <c r="D722" s="99" t="s">
        <v>407</v>
      </c>
      <c r="E722" s="99" t="s">
        <v>408</v>
      </c>
      <c r="F722" s="121">
        <v>8.6519440000000003E-2</v>
      </c>
      <c r="G722" s="121">
        <v>1.4802951000000002</v>
      </c>
      <c r="H722" s="122">
        <f t="shared" si="22"/>
        <v>-0.94155257286199223</v>
      </c>
      <c r="I722" s="100">
        <f t="shared" si="23"/>
        <v>8.0463054839001055E-6</v>
      </c>
      <c r="J722" s="101">
        <v>78.926400000000001</v>
      </c>
      <c r="K722" s="101">
        <v>9.0186521738999996</v>
      </c>
    </row>
    <row r="723" spans="1:11" x14ac:dyDescent="0.2">
      <c r="A723" s="99" t="s">
        <v>1026</v>
      </c>
      <c r="B723" s="99" t="s">
        <v>1027</v>
      </c>
      <c r="C723" s="99" t="s">
        <v>1572</v>
      </c>
      <c r="D723" s="99" t="s">
        <v>406</v>
      </c>
      <c r="E723" s="99" t="s">
        <v>1902</v>
      </c>
      <c r="F723" s="121">
        <v>8.4300906000000009E-2</v>
      </c>
      <c r="G723" s="121">
        <v>0.72981990099999994</v>
      </c>
      <c r="H723" s="122">
        <f t="shared" si="22"/>
        <v>-0.88449080946615621</v>
      </c>
      <c r="I723" s="100">
        <f t="shared" si="23"/>
        <v>7.8399818843666503E-6</v>
      </c>
      <c r="J723" s="101">
        <v>34.994633899999997</v>
      </c>
      <c r="K723" s="101">
        <v>41.696391304300001</v>
      </c>
    </row>
    <row r="724" spans="1:11" x14ac:dyDescent="0.2">
      <c r="A724" s="99" t="s">
        <v>284</v>
      </c>
      <c r="B724" s="99" t="s">
        <v>285</v>
      </c>
      <c r="C724" s="99" t="s">
        <v>305</v>
      </c>
      <c r="D724" s="99" t="s">
        <v>407</v>
      </c>
      <c r="E724" s="99" t="s">
        <v>1902</v>
      </c>
      <c r="F724" s="121">
        <v>8.2624164999999999E-2</v>
      </c>
      <c r="G724" s="121">
        <v>2.6187930000000002E-2</v>
      </c>
      <c r="H724" s="122">
        <f t="shared" si="22"/>
        <v>2.1550475734431851</v>
      </c>
      <c r="I724" s="100">
        <f t="shared" si="23"/>
        <v>7.6840450185781051E-6</v>
      </c>
      <c r="J724" s="101">
        <v>35.470500000000001</v>
      </c>
      <c r="K724" s="101">
        <v>70.151304347799993</v>
      </c>
    </row>
    <row r="725" spans="1:11" x14ac:dyDescent="0.2">
      <c r="A725" s="99" t="s">
        <v>504</v>
      </c>
      <c r="B725" s="99" t="s">
        <v>872</v>
      </c>
      <c r="C725" s="99" t="s">
        <v>1572</v>
      </c>
      <c r="D725" s="99" t="s">
        <v>406</v>
      </c>
      <c r="E725" s="99" t="s">
        <v>1902</v>
      </c>
      <c r="F725" s="121">
        <v>8.151178299999999E-2</v>
      </c>
      <c r="G725" s="121">
        <v>0.293909437</v>
      </c>
      <c r="H725" s="122">
        <f t="shared" si="22"/>
        <v>-0.72266360742952263</v>
      </c>
      <c r="I725" s="100">
        <f t="shared" si="23"/>
        <v>7.5805935238990833E-6</v>
      </c>
      <c r="J725" s="101">
        <v>27.20602349</v>
      </c>
      <c r="K725" s="101">
        <v>33.332478260899997</v>
      </c>
    </row>
    <row r="726" spans="1:11" x14ac:dyDescent="0.2">
      <c r="A726" s="99" t="s">
        <v>1691</v>
      </c>
      <c r="B726" s="99" t="s">
        <v>710</v>
      </c>
      <c r="C726" s="99" t="s">
        <v>1577</v>
      </c>
      <c r="D726" s="99" t="s">
        <v>407</v>
      </c>
      <c r="E726" s="99" t="s">
        <v>408</v>
      </c>
      <c r="F726" s="121">
        <v>7.2393679999999988E-2</v>
      </c>
      <c r="G726" s="121">
        <v>1.0300087499999999</v>
      </c>
      <c r="H726" s="122">
        <f t="shared" ref="H726:H789" si="24">IF(ISERROR(F726/G726-1),"",IF((F726/G726-1)&gt;10000%,"",F726/G726-1))</f>
        <v>-0.92971547086371842</v>
      </c>
      <c r="I726" s="100">
        <f t="shared" ref="I726:I789" si="25">F726/$F$1013</f>
        <v>6.7326102016345613E-6</v>
      </c>
      <c r="J726" s="101">
        <v>57.09279999999999</v>
      </c>
      <c r="K726" s="101">
        <v>22.986217391299999</v>
      </c>
    </row>
    <row r="727" spans="1:11" x14ac:dyDescent="0.2">
      <c r="A727" s="99" t="s">
        <v>235</v>
      </c>
      <c r="B727" s="99" t="s">
        <v>25</v>
      </c>
      <c r="C727" s="99" t="s">
        <v>1590</v>
      </c>
      <c r="D727" s="99" t="s">
        <v>1474</v>
      </c>
      <c r="E727" s="99" t="s">
        <v>1902</v>
      </c>
      <c r="F727" s="121">
        <v>7.1969000000000005E-2</v>
      </c>
      <c r="G727" s="121">
        <v>4.9242710000000002E-2</v>
      </c>
      <c r="H727" s="122">
        <f t="shared" si="24"/>
        <v>0.46151582640354283</v>
      </c>
      <c r="I727" s="100">
        <f t="shared" si="25"/>
        <v>6.6931149735921399E-6</v>
      </c>
      <c r="J727" s="101">
        <v>37.985996256</v>
      </c>
      <c r="K727" s="101">
        <v>51.253999999999998</v>
      </c>
    </row>
    <row r="728" spans="1:11" x14ac:dyDescent="0.2">
      <c r="A728" s="99" t="s">
        <v>1769</v>
      </c>
      <c r="B728" s="99" t="s">
        <v>1770</v>
      </c>
      <c r="C728" s="99" t="s">
        <v>1573</v>
      </c>
      <c r="D728" s="99" t="s">
        <v>406</v>
      </c>
      <c r="E728" s="99" t="s">
        <v>1902</v>
      </c>
      <c r="F728" s="121">
        <v>7.1830259999999993E-2</v>
      </c>
      <c r="G728" s="121">
        <v>2.5139140000000001E-2</v>
      </c>
      <c r="H728" s="122">
        <f t="shared" si="24"/>
        <v>1.8573077678870473</v>
      </c>
      <c r="I728" s="100">
        <f t="shared" si="25"/>
        <v>6.6802121574985966E-6</v>
      </c>
      <c r="J728" s="101">
        <v>2.8688125800000002</v>
      </c>
      <c r="K728" s="101">
        <v>60.621130434800001</v>
      </c>
    </row>
    <row r="729" spans="1:11" x14ac:dyDescent="0.2">
      <c r="A729" s="99" t="s">
        <v>945</v>
      </c>
      <c r="B729" s="99" t="s">
        <v>1083</v>
      </c>
      <c r="C729" s="99" t="s">
        <v>1578</v>
      </c>
      <c r="D729" s="99" t="s">
        <v>406</v>
      </c>
      <c r="E729" s="99" t="s">
        <v>408</v>
      </c>
      <c r="F729" s="121">
        <v>7.1152339999999994E-2</v>
      </c>
      <c r="G729" s="121">
        <v>1.7145937849999999</v>
      </c>
      <c r="H729" s="122">
        <f t="shared" si="24"/>
        <v>-0.95850192586578165</v>
      </c>
      <c r="I729" s="100">
        <f t="shared" si="25"/>
        <v>6.6171656165865709E-6</v>
      </c>
      <c r="J729" s="101">
        <v>7.2712795200000002</v>
      </c>
      <c r="K729" s="101">
        <v>25.152173912999999</v>
      </c>
    </row>
    <row r="730" spans="1:11" x14ac:dyDescent="0.2">
      <c r="A730" s="99" t="s">
        <v>1972</v>
      </c>
      <c r="B730" s="99" t="s">
        <v>1962</v>
      </c>
      <c r="C730" s="99" t="s">
        <v>1801</v>
      </c>
      <c r="D730" s="99" t="s">
        <v>407</v>
      </c>
      <c r="E730" s="99" t="s">
        <v>408</v>
      </c>
      <c r="F730" s="121">
        <v>7.054139999999999E-2</v>
      </c>
      <c r="G730" s="121">
        <v>0</v>
      </c>
      <c r="H730" s="122" t="str">
        <f t="shared" si="24"/>
        <v/>
      </c>
      <c r="I730" s="100">
        <f t="shared" si="25"/>
        <v>6.5603482137886105E-6</v>
      </c>
      <c r="J730" s="101">
        <v>4.810360006650801</v>
      </c>
      <c r="K730" s="101">
        <v>51.988</v>
      </c>
    </row>
    <row r="731" spans="1:11" x14ac:dyDescent="0.2">
      <c r="A731" s="99" t="s">
        <v>1903</v>
      </c>
      <c r="B731" s="99" t="s">
        <v>1584</v>
      </c>
      <c r="C731" s="99" t="s">
        <v>1572</v>
      </c>
      <c r="D731" s="99" t="s">
        <v>406</v>
      </c>
      <c r="E731" s="99" t="s">
        <v>1902</v>
      </c>
      <c r="F731" s="121">
        <v>6.9204000000000002E-2</v>
      </c>
      <c r="G731" s="121">
        <v>0</v>
      </c>
      <c r="H731" s="122" t="str">
        <f t="shared" si="24"/>
        <v/>
      </c>
      <c r="I731" s="100">
        <f t="shared" si="25"/>
        <v>6.435970051445351E-6</v>
      </c>
      <c r="J731" s="101">
        <v>8.7606300800000003</v>
      </c>
      <c r="K731" s="101">
        <v>37.123478260900001</v>
      </c>
    </row>
    <row r="732" spans="1:11" x14ac:dyDescent="0.2">
      <c r="A732" s="99" t="s">
        <v>632</v>
      </c>
      <c r="B732" s="99" t="s">
        <v>633</v>
      </c>
      <c r="C732" s="99" t="s">
        <v>1578</v>
      </c>
      <c r="D732" s="99" t="s">
        <v>406</v>
      </c>
      <c r="E732" s="99" t="s">
        <v>1902</v>
      </c>
      <c r="F732" s="121">
        <v>6.7874020000000007E-2</v>
      </c>
      <c r="G732" s="121">
        <v>1.63282492</v>
      </c>
      <c r="H732" s="122">
        <f t="shared" si="24"/>
        <v>-0.95843153839175854</v>
      </c>
      <c r="I732" s="100">
        <f t="shared" si="25"/>
        <v>6.3122819488931681E-6</v>
      </c>
      <c r="J732" s="101">
        <v>28.107000000000003</v>
      </c>
      <c r="K732" s="101">
        <v>73.826608695700003</v>
      </c>
    </row>
    <row r="733" spans="1:11" x14ac:dyDescent="0.2">
      <c r="A733" s="99" t="s">
        <v>1943</v>
      </c>
      <c r="B733" s="99" t="s">
        <v>438</v>
      </c>
      <c r="C733" s="99" t="s">
        <v>1573</v>
      </c>
      <c r="D733" s="99" t="s">
        <v>406</v>
      </c>
      <c r="E733" s="99" t="s">
        <v>1902</v>
      </c>
      <c r="F733" s="121">
        <v>6.682544E-2</v>
      </c>
      <c r="G733" s="121">
        <v>1.20044269</v>
      </c>
      <c r="H733" s="122">
        <f t="shared" si="24"/>
        <v>-0.94433266947545824</v>
      </c>
      <c r="I733" s="100">
        <f t="shared" si="25"/>
        <v>6.2147640384176952E-6</v>
      </c>
      <c r="J733" s="101">
        <v>19.416609140000002</v>
      </c>
      <c r="K733" s="101">
        <v>24.427782608699999</v>
      </c>
    </row>
    <row r="734" spans="1:11" x14ac:dyDescent="0.2">
      <c r="A734" s="99" t="s">
        <v>1368</v>
      </c>
      <c r="B734" s="99" t="s">
        <v>1372</v>
      </c>
      <c r="C734" s="99" t="s">
        <v>1578</v>
      </c>
      <c r="D734" s="99" t="s">
        <v>406</v>
      </c>
      <c r="E734" s="99" t="s">
        <v>408</v>
      </c>
      <c r="F734" s="121">
        <v>6.6184859999999998E-2</v>
      </c>
      <c r="G734" s="121">
        <v>0.17417279000000002</v>
      </c>
      <c r="H734" s="122">
        <f t="shared" si="24"/>
        <v>-0.62000459428823529</v>
      </c>
      <c r="I734" s="100">
        <f t="shared" si="25"/>
        <v>6.1551901164542994E-6</v>
      </c>
      <c r="J734" s="101">
        <v>12.196099999999999</v>
      </c>
      <c r="K734" s="101">
        <v>102.6264347826</v>
      </c>
    </row>
    <row r="735" spans="1:11" x14ac:dyDescent="0.2">
      <c r="A735" s="99" t="s">
        <v>296</v>
      </c>
      <c r="B735" s="99" t="s">
        <v>297</v>
      </c>
      <c r="C735" s="99" t="s">
        <v>305</v>
      </c>
      <c r="D735" s="99" t="s">
        <v>407</v>
      </c>
      <c r="E735" s="99" t="s">
        <v>1902</v>
      </c>
      <c r="F735" s="121">
        <v>6.607030400000001E-2</v>
      </c>
      <c r="G735" s="121">
        <v>6.0024000000000001E-2</v>
      </c>
      <c r="H735" s="122">
        <f t="shared" si="24"/>
        <v>0.10073144075703078</v>
      </c>
      <c r="I735" s="100">
        <f t="shared" si="25"/>
        <v>6.1445364116798162E-6</v>
      </c>
      <c r="J735" s="101">
        <v>15.856249999999999</v>
      </c>
      <c r="K735" s="101">
        <v>82.568304347799995</v>
      </c>
    </row>
    <row r="736" spans="1:11" x14ac:dyDescent="0.2">
      <c r="A736" s="99" t="s">
        <v>1505</v>
      </c>
      <c r="B736" s="99" t="s">
        <v>1506</v>
      </c>
      <c r="C736" s="99" t="s">
        <v>305</v>
      </c>
      <c r="D736" s="99" t="s">
        <v>1474</v>
      </c>
      <c r="E736" s="99" t="s">
        <v>1902</v>
      </c>
      <c r="F736" s="121">
        <v>6.5022647000000003E-2</v>
      </c>
      <c r="G736" s="121">
        <v>0.220662156</v>
      </c>
      <c r="H736" s="122">
        <f t="shared" si="24"/>
        <v>-0.70532941316860875</v>
      </c>
      <c r="I736" s="100">
        <f t="shared" si="25"/>
        <v>6.0471043401783548E-6</v>
      </c>
      <c r="J736" s="101">
        <v>11.586</v>
      </c>
      <c r="K736" s="101">
        <v>42.3004347826</v>
      </c>
    </row>
    <row r="737" spans="1:11" x14ac:dyDescent="0.2">
      <c r="A737" s="99" t="s">
        <v>17</v>
      </c>
      <c r="B737" s="99" t="s">
        <v>18</v>
      </c>
      <c r="C737" s="99" t="s">
        <v>1801</v>
      </c>
      <c r="D737" s="99" t="s">
        <v>407</v>
      </c>
      <c r="E737" s="99" t="s">
        <v>408</v>
      </c>
      <c r="F737" s="121">
        <v>6.4117800000000003E-2</v>
      </c>
      <c r="G737" s="121">
        <v>4.0450826000000002E-2</v>
      </c>
      <c r="H737" s="122">
        <f t="shared" si="24"/>
        <v>0.58508011678179317</v>
      </c>
      <c r="I737" s="100">
        <f t="shared" si="25"/>
        <v>5.9629535946558393E-6</v>
      </c>
      <c r="J737" s="101">
        <v>67.794771410397985</v>
      </c>
      <c r="K737" s="101">
        <v>58.426478260899998</v>
      </c>
    </row>
    <row r="738" spans="1:11" x14ac:dyDescent="0.2">
      <c r="A738" s="99" t="s">
        <v>398</v>
      </c>
      <c r="B738" s="99" t="s">
        <v>399</v>
      </c>
      <c r="C738" s="99" t="s">
        <v>1578</v>
      </c>
      <c r="D738" s="99" t="s">
        <v>406</v>
      </c>
      <c r="E738" s="99" t="s">
        <v>408</v>
      </c>
      <c r="F738" s="121">
        <v>6.3266500000000003E-2</v>
      </c>
      <c r="G738" s="121">
        <v>0.12509589999999998</v>
      </c>
      <c r="H738" s="122">
        <f t="shared" si="24"/>
        <v>-0.49425600679158943</v>
      </c>
      <c r="I738" s="100">
        <f t="shared" si="25"/>
        <v>5.8837827186256182E-6</v>
      </c>
      <c r="J738" s="101">
        <v>12.136200000000001</v>
      </c>
      <c r="K738" s="101">
        <v>77.324565217400007</v>
      </c>
    </row>
    <row r="739" spans="1:11" x14ac:dyDescent="0.2">
      <c r="A739" s="99" t="s">
        <v>1870</v>
      </c>
      <c r="B739" s="99" t="s">
        <v>1891</v>
      </c>
      <c r="C739" s="99" t="s">
        <v>1204</v>
      </c>
      <c r="D739" s="99" t="s">
        <v>406</v>
      </c>
      <c r="E739" s="99" t="s">
        <v>1902</v>
      </c>
      <c r="F739" s="121">
        <v>6.2309999999999997E-2</v>
      </c>
      <c r="G739" s="121">
        <v>1.6777719999999999E-2</v>
      </c>
      <c r="H739" s="122">
        <f t="shared" si="24"/>
        <v>2.7138538490331223</v>
      </c>
      <c r="I739" s="100">
        <f t="shared" si="25"/>
        <v>5.7948282455574788E-6</v>
      </c>
      <c r="J739" s="101">
        <v>14.66143456216</v>
      </c>
      <c r="K739" s="101">
        <v>127.9552173913</v>
      </c>
    </row>
    <row r="740" spans="1:11" x14ac:dyDescent="0.2">
      <c r="A740" s="99" t="s">
        <v>2777</v>
      </c>
      <c r="B740" s="99" t="s">
        <v>2778</v>
      </c>
      <c r="C740" s="99" t="s">
        <v>1204</v>
      </c>
      <c r="D740" s="99" t="s">
        <v>406</v>
      </c>
      <c r="E740" s="99" t="s">
        <v>408</v>
      </c>
      <c r="F740" s="121">
        <v>5.9243400000000002E-2</v>
      </c>
      <c r="G740" s="121">
        <v>0</v>
      </c>
      <c r="H740" s="122" t="str">
        <f t="shared" si="24"/>
        <v/>
      </c>
      <c r="I740" s="100">
        <f t="shared" si="25"/>
        <v>5.5096345319027437E-6</v>
      </c>
      <c r="J740" s="101">
        <v>2.1497165263000002</v>
      </c>
      <c r="K740" s="101">
        <v>16.8034347826</v>
      </c>
    </row>
    <row r="741" spans="1:11" x14ac:dyDescent="0.2">
      <c r="A741" s="99" t="s">
        <v>1928</v>
      </c>
      <c r="B741" s="99" t="s">
        <v>113</v>
      </c>
      <c r="C741" s="99" t="s">
        <v>908</v>
      </c>
      <c r="D741" s="99" t="s">
        <v>406</v>
      </c>
      <c r="E741" s="99" t="s">
        <v>1902</v>
      </c>
      <c r="F741" s="121">
        <v>5.8050857000000004E-2</v>
      </c>
      <c r="G741" s="121">
        <v>0.8045457439999999</v>
      </c>
      <c r="H741" s="122">
        <f t="shared" si="24"/>
        <v>-0.92784641838836202</v>
      </c>
      <c r="I741" s="100">
        <f t="shared" si="25"/>
        <v>5.3987280664807916E-6</v>
      </c>
      <c r="J741" s="101">
        <v>11.253056309999998</v>
      </c>
      <c r="K741" s="101">
        <v>84.439086956500006</v>
      </c>
    </row>
    <row r="742" spans="1:11" x14ac:dyDescent="0.2">
      <c r="A742" s="99" t="s">
        <v>1918</v>
      </c>
      <c r="B742" s="99" t="s">
        <v>1648</v>
      </c>
      <c r="C742" s="99" t="s">
        <v>1577</v>
      </c>
      <c r="D742" s="99" t="s">
        <v>1474</v>
      </c>
      <c r="E742" s="99" t="s">
        <v>408</v>
      </c>
      <c r="F742" s="121">
        <v>5.7979449999999995E-2</v>
      </c>
      <c r="G742" s="121">
        <v>8.4364600000000012E-2</v>
      </c>
      <c r="H742" s="122">
        <f t="shared" si="24"/>
        <v>-0.31275143839951847</v>
      </c>
      <c r="I742" s="100">
        <f t="shared" si="25"/>
        <v>5.3920872174913749E-6</v>
      </c>
      <c r="J742" s="101">
        <v>25.667999999999999</v>
      </c>
      <c r="K742" s="101">
        <v>154.73856521740001</v>
      </c>
    </row>
    <row r="743" spans="1:11" x14ac:dyDescent="0.2">
      <c r="A743" s="99" t="s">
        <v>503</v>
      </c>
      <c r="B743" s="99" t="s">
        <v>871</v>
      </c>
      <c r="C743" s="99" t="s">
        <v>1572</v>
      </c>
      <c r="D743" s="99" t="s">
        <v>406</v>
      </c>
      <c r="E743" s="99" t="s">
        <v>1902</v>
      </c>
      <c r="F743" s="121">
        <v>5.7683559999999995E-2</v>
      </c>
      <c r="G743" s="121">
        <v>7.4091009999999999E-2</v>
      </c>
      <c r="H743" s="122">
        <f t="shared" si="24"/>
        <v>-0.22144994379210114</v>
      </c>
      <c r="I743" s="100">
        <f t="shared" si="25"/>
        <v>5.3645694558226538E-6</v>
      </c>
      <c r="J743" s="101">
        <v>17.935182440000002</v>
      </c>
      <c r="K743" s="101">
        <v>28.150478260900002</v>
      </c>
    </row>
    <row r="744" spans="1:11" x14ac:dyDescent="0.2">
      <c r="A744" s="99" t="s">
        <v>2920</v>
      </c>
      <c r="B744" s="99" t="s">
        <v>2906</v>
      </c>
      <c r="C744" s="99" t="s">
        <v>1204</v>
      </c>
      <c r="D744" s="99" t="s">
        <v>406</v>
      </c>
      <c r="E744" s="99" t="s">
        <v>1902</v>
      </c>
      <c r="F744" s="121">
        <v>5.757375E-2</v>
      </c>
      <c r="G744" s="121"/>
      <c r="H744" s="122" t="str">
        <f t="shared" si="24"/>
        <v/>
      </c>
      <c r="I744" s="100">
        <f t="shared" si="25"/>
        <v>5.3543571289145392E-6</v>
      </c>
      <c r="J744" s="101">
        <v>5.0275669290000007</v>
      </c>
      <c r="K744" s="101">
        <v>61.843125000000001</v>
      </c>
    </row>
    <row r="745" spans="1:11" x14ac:dyDescent="0.2">
      <c r="A745" s="99" t="s">
        <v>763</v>
      </c>
      <c r="B745" s="99" t="s">
        <v>764</v>
      </c>
      <c r="C745" s="99" t="s">
        <v>1572</v>
      </c>
      <c r="D745" s="99" t="s">
        <v>406</v>
      </c>
      <c r="E745" s="99" t="s">
        <v>1902</v>
      </c>
      <c r="F745" s="121">
        <v>5.7454890000000002E-2</v>
      </c>
      <c r="G745" s="121">
        <v>5.0317859999999999E-2</v>
      </c>
      <c r="H745" s="122">
        <f t="shared" si="24"/>
        <v>0.14183890173389724</v>
      </c>
      <c r="I745" s="100">
        <f t="shared" si="25"/>
        <v>5.3433031522612416E-6</v>
      </c>
      <c r="J745" s="101">
        <v>33.978459610000002</v>
      </c>
      <c r="K745" s="101">
        <v>12.924173913000001</v>
      </c>
    </row>
    <row r="746" spans="1:11" x14ac:dyDescent="0.2">
      <c r="A746" s="99" t="s">
        <v>943</v>
      </c>
      <c r="B746" s="99" t="s">
        <v>1081</v>
      </c>
      <c r="C746" s="99" t="s">
        <v>1578</v>
      </c>
      <c r="D746" s="99" t="s">
        <v>406</v>
      </c>
      <c r="E746" s="99" t="s">
        <v>408</v>
      </c>
      <c r="F746" s="121">
        <v>5.7185449999999999E-2</v>
      </c>
      <c r="G746" s="121">
        <v>1.14503402</v>
      </c>
      <c r="H746" s="122">
        <f t="shared" si="24"/>
        <v>-0.95005785941626431</v>
      </c>
      <c r="I746" s="100">
        <f t="shared" si="25"/>
        <v>5.3182452398477763E-6</v>
      </c>
      <c r="J746" s="101">
        <v>33.447394260000003</v>
      </c>
      <c r="K746" s="101">
        <v>21.0447391304</v>
      </c>
    </row>
    <row r="747" spans="1:11" x14ac:dyDescent="0.2">
      <c r="A747" s="99" t="s">
        <v>1969</v>
      </c>
      <c r="B747" s="99" t="s">
        <v>1959</v>
      </c>
      <c r="C747" s="99" t="s">
        <v>1801</v>
      </c>
      <c r="D747" s="99" t="s">
        <v>407</v>
      </c>
      <c r="E747" s="99" t="s">
        <v>408</v>
      </c>
      <c r="F747" s="121">
        <v>5.6186260000000002E-2</v>
      </c>
      <c r="G747" s="121">
        <v>9.0905699999999992E-3</v>
      </c>
      <c r="H747" s="122">
        <f t="shared" si="24"/>
        <v>5.1807191408239532</v>
      </c>
      <c r="I747" s="100">
        <f t="shared" si="25"/>
        <v>5.2253205979816466E-6</v>
      </c>
      <c r="J747" s="101">
        <v>1.8647026153854271</v>
      </c>
      <c r="K747" s="101">
        <v>128.6502608696</v>
      </c>
    </row>
    <row r="748" spans="1:11" x14ac:dyDescent="0.2">
      <c r="A748" s="99" t="s">
        <v>1582</v>
      </c>
      <c r="B748" s="99" t="s">
        <v>1583</v>
      </c>
      <c r="C748" s="99" t="s">
        <v>1572</v>
      </c>
      <c r="D748" s="99" t="s">
        <v>406</v>
      </c>
      <c r="E748" s="99" t="s">
        <v>1902</v>
      </c>
      <c r="F748" s="121">
        <v>5.5383485000000003E-2</v>
      </c>
      <c r="G748" s="121">
        <v>6.6925500000000002E-3</v>
      </c>
      <c r="H748" s="122">
        <f t="shared" si="24"/>
        <v>7.2753935346019087</v>
      </c>
      <c r="I748" s="100">
        <f t="shared" si="25"/>
        <v>5.1506625455851224E-6</v>
      </c>
      <c r="J748" s="101">
        <v>7.1705816500000008</v>
      </c>
      <c r="K748" s="101">
        <v>60.6279565217</v>
      </c>
    </row>
    <row r="749" spans="1:11" x14ac:dyDescent="0.2">
      <c r="A749" s="99" t="s">
        <v>2044</v>
      </c>
      <c r="B749" s="99" t="s">
        <v>2048</v>
      </c>
      <c r="C749" s="99" t="s">
        <v>908</v>
      </c>
      <c r="D749" s="99" t="s">
        <v>406</v>
      </c>
      <c r="E749" s="99" t="s">
        <v>1902</v>
      </c>
      <c r="F749" s="121">
        <v>5.5118769999999997E-2</v>
      </c>
      <c r="G749" s="121">
        <v>3.6802730000000006E-2</v>
      </c>
      <c r="H749" s="122">
        <f t="shared" si="24"/>
        <v>0.49768155786269097</v>
      </c>
      <c r="I749" s="100">
        <f t="shared" si="25"/>
        <v>5.1260440580386163E-6</v>
      </c>
      <c r="J749" s="101">
        <v>18.557693050000001</v>
      </c>
      <c r="K749" s="101">
        <v>265.57860869569998</v>
      </c>
    </row>
    <row r="750" spans="1:11" x14ac:dyDescent="0.2">
      <c r="A750" s="99" t="s">
        <v>505</v>
      </c>
      <c r="B750" s="99" t="s">
        <v>873</v>
      </c>
      <c r="C750" s="99" t="s">
        <v>1572</v>
      </c>
      <c r="D750" s="99" t="s">
        <v>406</v>
      </c>
      <c r="E750" s="99" t="s">
        <v>1902</v>
      </c>
      <c r="F750" s="121">
        <v>5.375332E-2</v>
      </c>
      <c r="G750" s="121">
        <v>0.11508676</v>
      </c>
      <c r="H750" s="122">
        <f t="shared" si="24"/>
        <v>-0.5329321982824089</v>
      </c>
      <c r="I750" s="100">
        <f t="shared" si="25"/>
        <v>4.9990572464851511E-6</v>
      </c>
      <c r="J750" s="101">
        <v>34.608257389999999</v>
      </c>
      <c r="K750" s="101">
        <v>28.1404782609</v>
      </c>
    </row>
    <row r="751" spans="1:11" x14ac:dyDescent="0.2">
      <c r="A751" s="99" t="s">
        <v>229</v>
      </c>
      <c r="B751" s="99" t="s">
        <v>366</v>
      </c>
      <c r="C751" s="99" t="s">
        <v>1590</v>
      </c>
      <c r="D751" s="99" t="s">
        <v>407</v>
      </c>
      <c r="E751" s="99" t="s">
        <v>1902</v>
      </c>
      <c r="F751" s="121">
        <v>5.3411449999999999E-2</v>
      </c>
      <c r="G751" s="121">
        <v>2.3383887170000004</v>
      </c>
      <c r="H751" s="122">
        <f t="shared" si="24"/>
        <v>-0.97715886601243807</v>
      </c>
      <c r="I751" s="100">
        <f t="shared" si="25"/>
        <v>4.9672633461110736E-6</v>
      </c>
      <c r="J751" s="101">
        <v>132.07851999804799</v>
      </c>
      <c r="K751" s="101">
        <v>40.356999999999999</v>
      </c>
    </row>
    <row r="752" spans="1:11" x14ac:dyDescent="0.2">
      <c r="A752" s="99" t="s">
        <v>242</v>
      </c>
      <c r="B752" s="99" t="s">
        <v>23</v>
      </c>
      <c r="C752" s="99" t="s">
        <v>1590</v>
      </c>
      <c r="D752" s="99" t="s">
        <v>1474</v>
      </c>
      <c r="E752" s="99" t="s">
        <v>1902</v>
      </c>
      <c r="F752" s="121">
        <v>5.2768154000000005E-2</v>
      </c>
      <c r="G752" s="121">
        <v>1.1244550830000002</v>
      </c>
      <c r="H752" s="122">
        <f t="shared" si="24"/>
        <v>-0.9530722437936634</v>
      </c>
      <c r="I752" s="100">
        <f t="shared" si="25"/>
        <v>4.907436836224152E-6</v>
      </c>
      <c r="J752" s="101">
        <v>89.764660744169191</v>
      </c>
      <c r="K752" s="101">
        <v>35.317217391299998</v>
      </c>
    </row>
    <row r="753" spans="1:13" x14ac:dyDescent="0.2">
      <c r="A753" s="99" t="s">
        <v>1484</v>
      </c>
      <c r="B753" s="99" t="s">
        <v>1485</v>
      </c>
      <c r="C753" s="99" t="s">
        <v>305</v>
      </c>
      <c r="D753" s="99" t="s">
        <v>1474</v>
      </c>
      <c r="E753" s="99" t="s">
        <v>1902</v>
      </c>
      <c r="F753" s="121">
        <v>5.2499999999999998E-2</v>
      </c>
      <c r="G753" s="121">
        <v>0.45765</v>
      </c>
      <c r="H753" s="122">
        <f t="shared" si="24"/>
        <v>-0.88528351360209767</v>
      </c>
      <c r="I753" s="100">
        <f t="shared" si="25"/>
        <v>4.8824985217744764E-6</v>
      </c>
      <c r="J753" s="101">
        <v>5.0880000000000001</v>
      </c>
      <c r="K753" s="101">
        <v>72.914695652199995</v>
      </c>
    </row>
    <row r="754" spans="1:13" x14ac:dyDescent="0.2">
      <c r="A754" s="99" t="s">
        <v>907</v>
      </c>
      <c r="B754" s="99" t="s">
        <v>141</v>
      </c>
      <c r="C754" s="99" t="s">
        <v>908</v>
      </c>
      <c r="D754" s="99" t="s">
        <v>406</v>
      </c>
      <c r="E754" s="99" t="s">
        <v>1902</v>
      </c>
      <c r="F754" s="121">
        <v>5.1286499999999999E-2</v>
      </c>
      <c r="G754" s="121">
        <v>5.0657870000000001E-2</v>
      </c>
      <c r="H754" s="122">
        <f t="shared" si="24"/>
        <v>1.2409325540138072E-2</v>
      </c>
      <c r="I754" s="100">
        <f t="shared" si="25"/>
        <v>4.7696430559426037E-6</v>
      </c>
      <c r="J754" s="101">
        <v>3.933696072</v>
      </c>
      <c r="K754" s="101">
        <v>115.460826087</v>
      </c>
    </row>
    <row r="755" spans="1:13" x14ac:dyDescent="0.2">
      <c r="A755" s="99" t="s">
        <v>1604</v>
      </c>
      <c r="B755" s="99" t="s">
        <v>1605</v>
      </c>
      <c r="C755" s="99" t="s">
        <v>1576</v>
      </c>
      <c r="D755" s="99" t="s">
        <v>406</v>
      </c>
      <c r="E755" s="99" t="s">
        <v>1902</v>
      </c>
      <c r="F755" s="121">
        <v>5.1270070000000001E-2</v>
      </c>
      <c r="G755" s="121">
        <v>0.67607249999999997</v>
      </c>
      <c r="H755" s="122">
        <f t="shared" si="24"/>
        <v>-0.92416483439276109</v>
      </c>
      <c r="I755" s="100">
        <f t="shared" si="25"/>
        <v>4.7681150664052184E-6</v>
      </c>
      <c r="J755" s="101">
        <v>6.4632043405824966</v>
      </c>
      <c r="K755" s="101">
        <v>83.419565217400006</v>
      </c>
    </row>
    <row r="756" spans="1:13" x14ac:dyDescent="0.2">
      <c r="A756" s="99" t="s">
        <v>1593</v>
      </c>
      <c r="B756" s="99" t="s">
        <v>1594</v>
      </c>
      <c r="C756" s="99" t="s">
        <v>1204</v>
      </c>
      <c r="D756" s="99" t="s">
        <v>406</v>
      </c>
      <c r="E756" s="99" t="s">
        <v>1902</v>
      </c>
      <c r="F756" s="121">
        <v>5.104326E-2</v>
      </c>
      <c r="G756" s="121">
        <v>1.3780530000000001E-2</v>
      </c>
      <c r="H756" s="122">
        <f t="shared" si="24"/>
        <v>2.7040128355005213</v>
      </c>
      <c r="I756" s="100">
        <f t="shared" si="25"/>
        <v>4.7470217427914345E-6</v>
      </c>
      <c r="J756" s="101">
        <v>1.7526299999999999</v>
      </c>
      <c r="K756" s="101">
        <v>361.44440909090002</v>
      </c>
    </row>
    <row r="757" spans="1:13" x14ac:dyDescent="0.2">
      <c r="A757" s="99" t="s">
        <v>1908</v>
      </c>
      <c r="B757" s="99" t="s">
        <v>1909</v>
      </c>
      <c r="C757" s="99" t="s">
        <v>1204</v>
      </c>
      <c r="D757" s="99" t="s">
        <v>406</v>
      </c>
      <c r="E757" s="99" t="s">
        <v>1902</v>
      </c>
      <c r="F757" s="121">
        <v>5.0976510000000003E-2</v>
      </c>
      <c r="G757" s="121">
        <v>8.4182929999999989E-2</v>
      </c>
      <c r="H757" s="122">
        <f t="shared" si="24"/>
        <v>-0.39445550303369092</v>
      </c>
      <c r="I757" s="100">
        <f t="shared" si="25"/>
        <v>4.7408139946708926E-6</v>
      </c>
      <c r="J757" s="101">
        <v>3.48383111912</v>
      </c>
      <c r="K757" s="101">
        <v>67.136739130400002</v>
      </c>
    </row>
    <row r="758" spans="1:13" x14ac:dyDescent="0.2">
      <c r="A758" s="99" t="s">
        <v>685</v>
      </c>
      <c r="B758" s="99" t="s">
        <v>686</v>
      </c>
      <c r="C758" s="99" t="s">
        <v>1204</v>
      </c>
      <c r="D758" s="99" t="s">
        <v>406</v>
      </c>
      <c r="E758" s="99" t="s">
        <v>408</v>
      </c>
      <c r="F758" s="121">
        <v>5.0551485E-2</v>
      </c>
      <c r="G758" s="121">
        <v>2.085246E-2</v>
      </c>
      <c r="H758" s="122">
        <f t="shared" si="24"/>
        <v>1.4242456285733196</v>
      </c>
      <c r="I758" s="100">
        <f t="shared" si="25"/>
        <v>4.7012866816381839E-6</v>
      </c>
      <c r="J758" s="101">
        <v>19.341477175519998</v>
      </c>
      <c r="K758" s="101">
        <v>47.294043478299997</v>
      </c>
    </row>
    <row r="759" spans="1:13" x14ac:dyDescent="0.2">
      <c r="A759" s="99" t="s">
        <v>2921</v>
      </c>
      <c r="B759" s="99" t="s">
        <v>2907</v>
      </c>
      <c r="C759" s="99" t="s">
        <v>1204</v>
      </c>
      <c r="D759" s="99" t="s">
        <v>406</v>
      </c>
      <c r="E759" s="99" t="s">
        <v>1902</v>
      </c>
      <c r="F759" s="121">
        <v>4.8754440000000003E-2</v>
      </c>
      <c r="G759" s="121"/>
      <c r="H759" s="122" t="str">
        <f t="shared" si="24"/>
        <v/>
      </c>
      <c r="I759" s="100">
        <f t="shared" si="25"/>
        <v>4.5341615472369991E-6</v>
      </c>
      <c r="J759" s="101">
        <v>25.708714220448002</v>
      </c>
      <c r="K759" s="101">
        <v>183.45400000000001</v>
      </c>
    </row>
    <row r="760" spans="1:13" x14ac:dyDescent="0.2">
      <c r="A760" s="99" t="s">
        <v>506</v>
      </c>
      <c r="B760" s="99" t="s">
        <v>874</v>
      </c>
      <c r="C760" s="99" t="s">
        <v>1572</v>
      </c>
      <c r="D760" s="99" t="s">
        <v>406</v>
      </c>
      <c r="E760" s="99" t="s">
        <v>1902</v>
      </c>
      <c r="F760" s="121">
        <v>4.5956694000000006E-2</v>
      </c>
      <c r="G760" s="121">
        <v>1.0672093999999998E-2</v>
      </c>
      <c r="H760" s="122">
        <f t="shared" si="24"/>
        <v>3.3062489891861908</v>
      </c>
      <c r="I760" s="100">
        <f t="shared" si="25"/>
        <v>4.2739712480122286E-6</v>
      </c>
      <c r="J760" s="101">
        <v>16.429866609999998</v>
      </c>
      <c r="K760" s="101">
        <v>35.991086956499998</v>
      </c>
    </row>
    <row r="761" spans="1:13" x14ac:dyDescent="0.2">
      <c r="A761" s="99" t="s">
        <v>1653</v>
      </c>
      <c r="B761" s="99" t="s">
        <v>1002</v>
      </c>
      <c r="C761" s="99" t="s">
        <v>1577</v>
      </c>
      <c r="D761" s="99" t="s">
        <v>407</v>
      </c>
      <c r="E761" s="99" t="s">
        <v>408</v>
      </c>
      <c r="F761" s="121">
        <v>4.5536720000000003E-2</v>
      </c>
      <c r="G761" s="121">
        <v>3.0135000000000003E-4</v>
      </c>
      <c r="H761" s="122" t="str">
        <f t="shared" si="24"/>
        <v/>
      </c>
      <c r="I761" s="100">
        <f t="shared" si="25"/>
        <v>4.2349136778373008E-6</v>
      </c>
      <c r="J761" s="101">
        <v>3.0771999999999999</v>
      </c>
      <c r="K761" s="101">
        <v>39.1302173913</v>
      </c>
    </row>
    <row r="762" spans="1:13" x14ac:dyDescent="0.2">
      <c r="A762" s="99" t="s">
        <v>1971</v>
      </c>
      <c r="B762" s="99" t="s">
        <v>1961</v>
      </c>
      <c r="C762" s="99" t="s">
        <v>1801</v>
      </c>
      <c r="D762" s="99" t="s">
        <v>407</v>
      </c>
      <c r="E762" s="99" t="s">
        <v>408</v>
      </c>
      <c r="F762" s="121">
        <v>4.52339E-2</v>
      </c>
      <c r="G762" s="121">
        <v>0</v>
      </c>
      <c r="H762" s="122" t="str">
        <f t="shared" si="24"/>
        <v/>
      </c>
      <c r="I762" s="100">
        <f t="shared" si="25"/>
        <v>4.2067514263637048E-6</v>
      </c>
      <c r="J762" s="101">
        <v>17.171206338617203</v>
      </c>
      <c r="K762" s="101">
        <v>25.206913043499998</v>
      </c>
    </row>
    <row r="763" spans="1:13" x14ac:dyDescent="0.2">
      <c r="A763" s="99" t="s">
        <v>156</v>
      </c>
      <c r="B763" s="99" t="s">
        <v>157</v>
      </c>
      <c r="C763" s="99" t="s">
        <v>1579</v>
      </c>
      <c r="D763" s="99" t="s">
        <v>407</v>
      </c>
      <c r="E763" s="99" t="s">
        <v>408</v>
      </c>
      <c r="F763" s="121">
        <v>4.5200101999999999E-2</v>
      </c>
      <c r="G763" s="121">
        <v>2.1574184E-2</v>
      </c>
      <c r="H763" s="122">
        <f t="shared" si="24"/>
        <v>1.0951013489084915</v>
      </c>
      <c r="I763" s="100">
        <f t="shared" si="25"/>
        <v>4.2036082133153443E-6</v>
      </c>
      <c r="J763" s="101">
        <v>3.9452028179999998</v>
      </c>
      <c r="K763" s="101">
        <v>49.644130434799997</v>
      </c>
    </row>
    <row r="764" spans="1:13" x14ac:dyDescent="0.2">
      <c r="A764" s="99" t="s">
        <v>2488</v>
      </c>
      <c r="B764" s="99" t="s">
        <v>2489</v>
      </c>
      <c r="C764" s="99" t="s">
        <v>1578</v>
      </c>
      <c r="D764" s="99" t="s">
        <v>406</v>
      </c>
      <c r="E764" s="99" t="s">
        <v>1902</v>
      </c>
      <c r="F764" s="121">
        <v>4.4301859999999998E-2</v>
      </c>
      <c r="G764" s="121">
        <v>2.9983099999999999E-2</v>
      </c>
      <c r="H764" s="122">
        <f t="shared" si="24"/>
        <v>0.47756102604467188</v>
      </c>
      <c r="I764" s="100">
        <f t="shared" si="25"/>
        <v>4.1200717326068535E-6</v>
      </c>
      <c r="J764" s="101">
        <v>6.5759999999999996</v>
      </c>
      <c r="K764" s="101">
        <v>196.6682173913</v>
      </c>
    </row>
    <row r="765" spans="1:13" x14ac:dyDescent="0.2">
      <c r="A765" s="99" t="s">
        <v>1970</v>
      </c>
      <c r="B765" s="99" t="s">
        <v>1960</v>
      </c>
      <c r="C765" s="99" t="s">
        <v>1801</v>
      </c>
      <c r="D765" s="99" t="s">
        <v>407</v>
      </c>
      <c r="E765" s="99" t="s">
        <v>408</v>
      </c>
      <c r="F765" s="121">
        <v>4.3160560000000001E-2</v>
      </c>
      <c r="G765" s="121">
        <v>2.0750749999999998E-2</v>
      </c>
      <c r="H765" s="122">
        <f t="shared" si="24"/>
        <v>1.0799518089707605</v>
      </c>
      <c r="I765" s="100">
        <f t="shared" si="25"/>
        <v>4.0139308647420694E-6</v>
      </c>
      <c r="J765" s="101">
        <v>0.90343025128560017</v>
      </c>
      <c r="K765" s="101">
        <v>46.301130434800001</v>
      </c>
    </row>
    <row r="766" spans="1:13" x14ac:dyDescent="0.2">
      <c r="A766" s="99" t="s">
        <v>2470</v>
      </c>
      <c r="B766" s="99" t="s">
        <v>2471</v>
      </c>
      <c r="C766" s="99" t="s">
        <v>1577</v>
      </c>
      <c r="D766" s="99" t="s">
        <v>1474</v>
      </c>
      <c r="E766" s="99" t="s">
        <v>408</v>
      </c>
      <c r="F766" s="121">
        <v>4.1632000000000002E-2</v>
      </c>
      <c r="G766" s="121">
        <v>7.1692949999999991E-2</v>
      </c>
      <c r="H766" s="122">
        <f t="shared" si="24"/>
        <v>-0.41930133995044128</v>
      </c>
      <c r="I766" s="100">
        <f t="shared" si="25"/>
        <v>3.871774827781239E-6</v>
      </c>
      <c r="J766" s="101">
        <v>16.794972480000002</v>
      </c>
      <c r="K766" s="101">
        <v>28.206695652200001</v>
      </c>
    </row>
    <row r="767" spans="1:13" x14ac:dyDescent="0.2">
      <c r="A767" s="99" t="s">
        <v>1843</v>
      </c>
      <c r="B767" s="99" t="s">
        <v>1844</v>
      </c>
      <c r="C767" s="99" t="s">
        <v>1204</v>
      </c>
      <c r="D767" s="99" t="s">
        <v>406</v>
      </c>
      <c r="E767" s="99" t="s">
        <v>1902</v>
      </c>
      <c r="F767" s="121">
        <v>4.0578660000000003E-2</v>
      </c>
      <c r="G767" s="121">
        <v>0.122276575</v>
      </c>
      <c r="H767" s="122">
        <f t="shared" si="24"/>
        <v>-0.66814036130796106</v>
      </c>
      <c r="I767" s="100">
        <f t="shared" si="25"/>
        <v>3.7738142374397927E-6</v>
      </c>
      <c r="J767" s="101">
        <v>2.5799802312</v>
      </c>
      <c r="K767" s="101">
        <v>88.466086956521707</v>
      </c>
    </row>
    <row r="768" spans="1:13" x14ac:dyDescent="0.2">
      <c r="A768" s="99" t="s">
        <v>2149</v>
      </c>
      <c r="B768" s="99" t="s">
        <v>133</v>
      </c>
      <c r="C768" s="99" t="s">
        <v>1571</v>
      </c>
      <c r="D768" s="99" t="s">
        <v>406</v>
      </c>
      <c r="E768" s="99" t="s">
        <v>1902</v>
      </c>
      <c r="F768" s="121">
        <v>4.0097232000000003E-2</v>
      </c>
      <c r="G768" s="121">
        <v>0.16077294</v>
      </c>
      <c r="H768" s="122">
        <f t="shared" si="24"/>
        <v>-0.75059713406994977</v>
      </c>
      <c r="I768" s="100">
        <f t="shared" si="25"/>
        <v>3.7290414469952053E-6</v>
      </c>
      <c r="J768" s="101">
        <v>95.159549850000005</v>
      </c>
      <c r="K768" s="101">
        <v>27.496739130400002</v>
      </c>
      <c r="M768" s="85"/>
    </row>
    <row r="769" spans="1:11" x14ac:dyDescent="0.2">
      <c r="A769" s="99" t="s">
        <v>651</v>
      </c>
      <c r="B769" s="99" t="s">
        <v>664</v>
      </c>
      <c r="C769" s="99" t="s">
        <v>1578</v>
      </c>
      <c r="D769" s="99" t="s">
        <v>406</v>
      </c>
      <c r="E769" s="99" t="s">
        <v>1902</v>
      </c>
      <c r="F769" s="121">
        <v>3.9644400000000003E-2</v>
      </c>
      <c r="G769" s="121">
        <v>9.4565979999999994E-2</v>
      </c>
      <c r="H769" s="122">
        <f t="shared" si="24"/>
        <v>-0.58077524285160465</v>
      </c>
      <c r="I769" s="100">
        <f t="shared" si="25"/>
        <v>3.6869280837454493E-6</v>
      </c>
      <c r="J769" s="101">
        <v>1.7771249999999998</v>
      </c>
      <c r="K769" s="101">
        <v>65.868695652200003</v>
      </c>
    </row>
    <row r="770" spans="1:11" x14ac:dyDescent="0.2">
      <c r="A770" s="99" t="s">
        <v>1157</v>
      </c>
      <c r="B770" s="99" t="s">
        <v>1152</v>
      </c>
      <c r="C770" s="99" t="s">
        <v>1572</v>
      </c>
      <c r="D770" s="99" t="s">
        <v>406</v>
      </c>
      <c r="E770" s="99" t="s">
        <v>1902</v>
      </c>
      <c r="F770" s="121">
        <v>3.5272620999999997E-2</v>
      </c>
      <c r="G770" s="121">
        <v>0.94763018799999998</v>
      </c>
      <c r="H770" s="122">
        <f t="shared" si="24"/>
        <v>-0.96277807371835222</v>
      </c>
      <c r="I770" s="100">
        <f t="shared" si="25"/>
        <v>3.2803527598402163E-6</v>
      </c>
      <c r="J770" s="101">
        <v>25.897523339999999</v>
      </c>
      <c r="K770" s="101">
        <v>59.648478260899999</v>
      </c>
    </row>
    <row r="771" spans="1:11" x14ac:dyDescent="0.2">
      <c r="A771" s="99" t="s">
        <v>1845</v>
      </c>
      <c r="B771" s="99" t="s">
        <v>1846</v>
      </c>
      <c r="C771" s="99" t="s">
        <v>1204</v>
      </c>
      <c r="D771" s="99" t="s">
        <v>406</v>
      </c>
      <c r="E771" s="99" t="s">
        <v>1902</v>
      </c>
      <c r="F771" s="121">
        <v>3.4639469999999999E-2</v>
      </c>
      <c r="G771" s="121">
        <v>7.059087E-2</v>
      </c>
      <c r="H771" s="122">
        <f t="shared" si="24"/>
        <v>-0.50929249065778626</v>
      </c>
      <c r="I771" s="100">
        <f t="shared" si="25"/>
        <v>3.2214697346676446E-6</v>
      </c>
      <c r="J771" s="101">
        <v>4.6201884</v>
      </c>
      <c r="K771" s="101">
        <v>113.363869565217</v>
      </c>
    </row>
    <row r="772" spans="1:11" x14ac:dyDescent="0.2">
      <c r="A772" s="99" t="s">
        <v>332</v>
      </c>
      <c r="B772" s="99" t="s">
        <v>19</v>
      </c>
      <c r="C772" s="99" t="s">
        <v>1801</v>
      </c>
      <c r="D772" s="99" t="s">
        <v>407</v>
      </c>
      <c r="E772" s="99" t="s">
        <v>408</v>
      </c>
      <c r="F772" s="121">
        <v>3.4441309999999996E-2</v>
      </c>
      <c r="G772" s="121">
        <v>0</v>
      </c>
      <c r="H772" s="122" t="str">
        <f t="shared" si="24"/>
        <v/>
      </c>
      <c r="I772" s="100">
        <f t="shared" si="25"/>
        <v>3.2030408602471711E-6</v>
      </c>
      <c r="J772" s="101">
        <v>3.9959655023159293</v>
      </c>
      <c r="K772" s="101">
        <v>41.006956521699998</v>
      </c>
    </row>
    <row r="773" spans="1:11" x14ac:dyDescent="0.2">
      <c r="A773" s="99" t="s">
        <v>150</v>
      </c>
      <c r="B773" s="99" t="s">
        <v>151</v>
      </c>
      <c r="C773" s="99" t="s">
        <v>1579</v>
      </c>
      <c r="D773" s="99" t="s">
        <v>407</v>
      </c>
      <c r="E773" s="99" t="s">
        <v>408</v>
      </c>
      <c r="F773" s="121">
        <v>3.4347999999999997E-2</v>
      </c>
      <c r="G773" s="121">
        <v>2.2281749999999999E-2</v>
      </c>
      <c r="H773" s="122">
        <f t="shared" si="24"/>
        <v>0.54153062483871328</v>
      </c>
      <c r="I773" s="100">
        <f t="shared" si="25"/>
        <v>3.1943630328744709E-6</v>
      </c>
      <c r="J773" s="101">
        <v>5.0070083450000009</v>
      </c>
      <c r="K773" s="101">
        <v>59.784521739100001</v>
      </c>
    </row>
    <row r="774" spans="1:11" x14ac:dyDescent="0.2">
      <c r="A774" s="99" t="s">
        <v>396</v>
      </c>
      <c r="B774" s="99" t="s">
        <v>397</v>
      </c>
      <c r="C774" s="99" t="s">
        <v>1578</v>
      </c>
      <c r="D774" s="99" t="s">
        <v>406</v>
      </c>
      <c r="E774" s="99" t="s">
        <v>408</v>
      </c>
      <c r="F774" s="121">
        <v>3.4055639999999998E-2</v>
      </c>
      <c r="G774" s="121">
        <v>3.74069E-2</v>
      </c>
      <c r="H774" s="122">
        <f t="shared" si="24"/>
        <v>-8.9589353835789698E-2</v>
      </c>
      <c r="I774" s="100">
        <f t="shared" si="25"/>
        <v>3.1671735611063569E-6</v>
      </c>
      <c r="J774" s="101">
        <v>9.0557999999999996</v>
      </c>
      <c r="K774" s="101">
        <v>83.771956521700005</v>
      </c>
    </row>
    <row r="775" spans="1:11" x14ac:dyDescent="0.2">
      <c r="A775" s="99" t="s">
        <v>1462</v>
      </c>
      <c r="B775" s="99" t="s">
        <v>1463</v>
      </c>
      <c r="C775" s="99" t="s">
        <v>908</v>
      </c>
      <c r="D775" s="99" t="s">
        <v>406</v>
      </c>
      <c r="E775" s="99" t="s">
        <v>1902</v>
      </c>
      <c r="F775" s="121">
        <v>3.3493389999999998E-2</v>
      </c>
      <c r="G775" s="121">
        <v>9.4402330000000007E-2</v>
      </c>
      <c r="H775" s="122">
        <f t="shared" si="24"/>
        <v>-0.64520589693072194</v>
      </c>
      <c r="I775" s="100">
        <f t="shared" si="25"/>
        <v>3.1148843269374483E-6</v>
      </c>
      <c r="J775" s="101">
        <v>4.6819279000000007</v>
      </c>
      <c r="K775" s="101">
        <v>84.602999999999994</v>
      </c>
    </row>
    <row r="776" spans="1:11" x14ac:dyDescent="0.2">
      <c r="A776" s="99" t="s">
        <v>1503</v>
      </c>
      <c r="B776" s="99" t="s">
        <v>1504</v>
      </c>
      <c r="C776" s="99" t="s">
        <v>305</v>
      </c>
      <c r="D776" s="99" t="s">
        <v>1474</v>
      </c>
      <c r="E776" s="99" t="s">
        <v>1902</v>
      </c>
      <c r="F776" s="121">
        <v>3.3106999999999998E-2</v>
      </c>
      <c r="G776" s="121">
        <v>2.0639999999999999E-2</v>
      </c>
      <c r="H776" s="122">
        <f t="shared" si="24"/>
        <v>0.60402131782945734</v>
      </c>
      <c r="I776" s="100">
        <f t="shared" si="25"/>
        <v>3.0789500678169064E-6</v>
      </c>
      <c r="J776" s="101">
        <v>20.64</v>
      </c>
      <c r="K776" s="101">
        <v>96.232913043500005</v>
      </c>
    </row>
    <row r="777" spans="1:11" x14ac:dyDescent="0.2">
      <c r="A777" s="99" t="s">
        <v>268</v>
      </c>
      <c r="B777" s="99" t="s">
        <v>276</v>
      </c>
      <c r="C777" s="99" t="s">
        <v>1572</v>
      </c>
      <c r="D777" s="99" t="s">
        <v>406</v>
      </c>
      <c r="E777" s="99" t="s">
        <v>1902</v>
      </c>
      <c r="F777" s="121">
        <v>3.2958000000000001E-2</v>
      </c>
      <c r="G777" s="121">
        <v>1.013790821</v>
      </c>
      <c r="H777" s="122">
        <f t="shared" si="24"/>
        <v>-0.96749033497118242</v>
      </c>
      <c r="I777" s="100">
        <f t="shared" si="25"/>
        <v>3.0650930720122519E-6</v>
      </c>
      <c r="J777" s="101">
        <v>4.9982783299999998</v>
      </c>
      <c r="K777" s="101">
        <v>36.243130434800001</v>
      </c>
    </row>
    <row r="778" spans="1:11" x14ac:dyDescent="0.2">
      <c r="A778" s="99" t="s">
        <v>430</v>
      </c>
      <c r="B778" s="99" t="s">
        <v>432</v>
      </c>
      <c r="C778" s="99" t="s">
        <v>1204</v>
      </c>
      <c r="D778" s="99" t="s">
        <v>406</v>
      </c>
      <c r="E778" s="99" t="s">
        <v>1902</v>
      </c>
      <c r="F778" s="121">
        <v>3.2657400000000003E-2</v>
      </c>
      <c r="G778" s="121">
        <v>2.7066569999999998E-2</v>
      </c>
      <c r="H778" s="122">
        <f t="shared" si="24"/>
        <v>0.20655849632960521</v>
      </c>
      <c r="I778" s="100">
        <f t="shared" si="25"/>
        <v>3.0371372804761488E-6</v>
      </c>
      <c r="J778" s="101">
        <v>4.4304234736631996</v>
      </c>
      <c r="K778" s="101">
        <v>77.512260869599999</v>
      </c>
    </row>
    <row r="779" spans="1:11" x14ac:dyDescent="0.2">
      <c r="A779" s="99" t="s">
        <v>219</v>
      </c>
      <c r="B779" s="99" t="s">
        <v>31</v>
      </c>
      <c r="C779" s="99" t="s">
        <v>1590</v>
      </c>
      <c r="D779" s="99" t="s">
        <v>1474</v>
      </c>
      <c r="E779" s="99" t="s">
        <v>1902</v>
      </c>
      <c r="F779" s="121">
        <v>3.2220779999999997E-2</v>
      </c>
      <c r="G779" s="121">
        <v>6.8998509999999999E-2</v>
      </c>
      <c r="H779" s="122">
        <f t="shared" si="24"/>
        <v>-0.5330220898973036</v>
      </c>
      <c r="I779" s="100">
        <f t="shared" si="25"/>
        <v>2.9965316327699165E-6</v>
      </c>
      <c r="J779" s="101">
        <v>94.903620349999997</v>
      </c>
      <c r="K779" s="101">
        <v>28.496782608699998</v>
      </c>
    </row>
    <row r="780" spans="1:11" x14ac:dyDescent="0.2">
      <c r="A780" s="99" t="s">
        <v>1772</v>
      </c>
      <c r="B780" s="99" t="s">
        <v>1773</v>
      </c>
      <c r="C780" s="99" t="s">
        <v>1204</v>
      </c>
      <c r="D780" s="99" t="s">
        <v>406</v>
      </c>
      <c r="E780" s="99" t="s">
        <v>1902</v>
      </c>
      <c r="F780" s="121">
        <v>3.2040240000000005E-2</v>
      </c>
      <c r="G780" s="121">
        <v>3.5674000000000001E-3</v>
      </c>
      <c r="H780" s="122">
        <f t="shared" si="24"/>
        <v>7.9813982171889908</v>
      </c>
      <c r="I780" s="100">
        <f t="shared" si="25"/>
        <v>2.9797414178533237E-6</v>
      </c>
      <c r="J780" s="101">
        <v>2.1825015380000004</v>
      </c>
      <c r="K780" s="101">
        <v>172.0405652174</v>
      </c>
    </row>
    <row r="781" spans="1:11" x14ac:dyDescent="0.2">
      <c r="A781" s="99" t="s">
        <v>734</v>
      </c>
      <c r="B781" s="99" t="s">
        <v>562</v>
      </c>
      <c r="C781" s="99" t="s">
        <v>1578</v>
      </c>
      <c r="D781" s="99" t="s">
        <v>406</v>
      </c>
      <c r="E781" s="99" t="s">
        <v>408</v>
      </c>
      <c r="F781" s="121">
        <v>3.1529002E-2</v>
      </c>
      <c r="G781" s="121">
        <v>0.108881093</v>
      </c>
      <c r="H781" s="122">
        <f t="shared" si="24"/>
        <v>-0.71042720888189459</v>
      </c>
      <c r="I781" s="100">
        <f t="shared" si="25"/>
        <v>2.9321962982480862E-6</v>
      </c>
      <c r="J781" s="101">
        <v>20.909999556000002</v>
      </c>
      <c r="K781" s="101">
        <v>89.0300869565</v>
      </c>
    </row>
    <row r="782" spans="1:11" x14ac:dyDescent="0.2">
      <c r="A782" s="99" t="s">
        <v>266</v>
      </c>
      <c r="B782" s="99" t="s">
        <v>274</v>
      </c>
      <c r="C782" s="99" t="s">
        <v>1572</v>
      </c>
      <c r="D782" s="99" t="s">
        <v>406</v>
      </c>
      <c r="E782" s="99" t="s">
        <v>1902</v>
      </c>
      <c r="F782" s="121">
        <v>3.0439424E-2</v>
      </c>
      <c r="G782" s="121">
        <v>0.189250478</v>
      </c>
      <c r="H782" s="122">
        <f t="shared" si="24"/>
        <v>-0.83915800730500667</v>
      </c>
      <c r="I782" s="100">
        <f t="shared" si="25"/>
        <v>2.8308655749269816E-6</v>
      </c>
      <c r="J782" s="101">
        <v>10.32609448</v>
      </c>
      <c r="K782" s="101">
        <v>25.739000000000001</v>
      </c>
    </row>
    <row r="783" spans="1:11" x14ac:dyDescent="0.2">
      <c r="A783" s="99" t="s">
        <v>1049</v>
      </c>
      <c r="B783" s="99" t="s">
        <v>1050</v>
      </c>
      <c r="C783" s="99" t="s">
        <v>1572</v>
      </c>
      <c r="D783" s="99" t="s">
        <v>406</v>
      </c>
      <c r="E783" s="99" t="s">
        <v>1902</v>
      </c>
      <c r="F783" s="121">
        <v>3.0401279999999999E-2</v>
      </c>
      <c r="G783" s="121">
        <v>4.6419499999999997E-3</v>
      </c>
      <c r="H783" s="122">
        <f t="shared" si="24"/>
        <v>5.5492476222277274</v>
      </c>
      <c r="I783" s="100">
        <f t="shared" si="25"/>
        <v>2.8273181840009897E-6</v>
      </c>
      <c r="J783" s="101">
        <v>17.88255221</v>
      </c>
      <c r="K783" s="101">
        <v>22.248999999999999</v>
      </c>
    </row>
    <row r="784" spans="1:11" x14ac:dyDescent="0.2">
      <c r="A784" s="99" t="s">
        <v>2031</v>
      </c>
      <c r="B784" s="99" t="s">
        <v>1797</v>
      </c>
      <c r="C784" s="99" t="s">
        <v>1571</v>
      </c>
      <c r="D784" s="99" t="s">
        <v>406</v>
      </c>
      <c r="E784" s="99" t="s">
        <v>1902</v>
      </c>
      <c r="F784" s="121">
        <v>2.96685E-2</v>
      </c>
      <c r="G784" s="121">
        <v>8.9665000000000005E-3</v>
      </c>
      <c r="H784" s="122">
        <f t="shared" si="24"/>
        <v>2.308816148999052</v>
      </c>
      <c r="I784" s="100">
        <f t="shared" si="25"/>
        <v>2.7591696646336394E-6</v>
      </c>
      <c r="J784" s="101">
        <v>32.305545789999996</v>
      </c>
      <c r="K784" s="101">
        <v>39.131260869599998</v>
      </c>
    </row>
    <row r="785" spans="1:11" x14ac:dyDescent="0.2">
      <c r="A785" s="99" t="s">
        <v>2043</v>
      </c>
      <c r="B785" s="99" t="s">
        <v>2319</v>
      </c>
      <c r="C785" s="99" t="s">
        <v>908</v>
      </c>
      <c r="D785" s="99" t="s">
        <v>406</v>
      </c>
      <c r="E785" s="99" t="s">
        <v>1902</v>
      </c>
      <c r="F785" s="121">
        <v>2.8869700000000002E-2</v>
      </c>
      <c r="G785" s="121">
        <v>0.14434227999999999</v>
      </c>
      <c r="H785" s="122">
        <f t="shared" si="24"/>
        <v>-0.79999138159657723</v>
      </c>
      <c r="I785" s="100">
        <f t="shared" si="25"/>
        <v>2.6848812871251931E-6</v>
      </c>
      <c r="J785" s="101">
        <v>29.0124289</v>
      </c>
      <c r="K785" s="101">
        <v>349.71473913040001</v>
      </c>
    </row>
    <row r="786" spans="1:11" x14ac:dyDescent="0.2">
      <c r="A786" s="99" t="s">
        <v>934</v>
      </c>
      <c r="B786" s="99" t="s">
        <v>1072</v>
      </c>
      <c r="C786" s="99" t="s">
        <v>1578</v>
      </c>
      <c r="D786" s="99" t="s">
        <v>406</v>
      </c>
      <c r="E786" s="99" t="s">
        <v>1902</v>
      </c>
      <c r="F786" s="121">
        <v>2.877335E-2</v>
      </c>
      <c r="G786" s="121">
        <v>3.7407199999999995E-2</v>
      </c>
      <c r="H786" s="122">
        <f t="shared" si="24"/>
        <v>-0.23080717081203606</v>
      </c>
      <c r="I786" s="100">
        <f t="shared" si="25"/>
        <v>2.6759207398380883E-6</v>
      </c>
      <c r="J786" s="101">
        <v>12.86872868</v>
      </c>
      <c r="K786" s="101">
        <v>95.257043478300005</v>
      </c>
    </row>
    <row r="787" spans="1:11" x14ac:dyDescent="0.2">
      <c r="A787" s="99" t="s">
        <v>148</v>
      </c>
      <c r="B787" s="99" t="s">
        <v>149</v>
      </c>
      <c r="C787" s="99" t="s">
        <v>1579</v>
      </c>
      <c r="D787" s="99" t="s">
        <v>407</v>
      </c>
      <c r="E787" s="99" t="s">
        <v>408</v>
      </c>
      <c r="F787" s="121">
        <v>2.7953249999999999E-2</v>
      </c>
      <c r="G787" s="121">
        <v>4.2006889999999998E-2</v>
      </c>
      <c r="H787" s="122">
        <f t="shared" si="24"/>
        <v>-0.33455559314198213</v>
      </c>
      <c r="I787" s="100">
        <f t="shared" si="25"/>
        <v>2.5996514629293791E-6</v>
      </c>
      <c r="J787" s="101">
        <v>5.5290092149999994</v>
      </c>
      <c r="K787" s="101">
        <v>54.788565217399999</v>
      </c>
    </row>
    <row r="788" spans="1:11" x14ac:dyDescent="0.2">
      <c r="A788" s="99" t="s">
        <v>1869</v>
      </c>
      <c r="B788" s="99" t="s">
        <v>1890</v>
      </c>
      <c r="C788" s="99" t="s">
        <v>1204</v>
      </c>
      <c r="D788" s="99" t="s">
        <v>406</v>
      </c>
      <c r="E788" s="99" t="s">
        <v>1902</v>
      </c>
      <c r="F788" s="121">
        <v>2.7751000000000001E-2</v>
      </c>
      <c r="G788" s="121">
        <v>8.6940000000000003E-3</v>
      </c>
      <c r="H788" s="122">
        <f t="shared" si="24"/>
        <v>2.1919714745801704</v>
      </c>
      <c r="I788" s="100">
        <f t="shared" si="25"/>
        <v>2.5808422186240672E-6</v>
      </c>
      <c r="J788" s="101">
        <v>3.6454962192</v>
      </c>
      <c r="K788" s="101">
        <v>142.13160869565201</v>
      </c>
    </row>
    <row r="789" spans="1:11" x14ac:dyDescent="0.2">
      <c r="A789" s="99" t="s">
        <v>1457</v>
      </c>
      <c r="B789" s="99" t="s">
        <v>1458</v>
      </c>
      <c r="C789" s="99" t="s">
        <v>1575</v>
      </c>
      <c r="D789" s="99" t="s">
        <v>407</v>
      </c>
      <c r="E789" s="99" t="s">
        <v>408</v>
      </c>
      <c r="F789" s="121">
        <v>2.77296E-2</v>
      </c>
      <c r="G789" s="121">
        <v>2.3439577999999996</v>
      </c>
      <c r="H789" s="122">
        <f t="shared" si="24"/>
        <v>-0.98816975288548281</v>
      </c>
      <c r="I789" s="100">
        <f t="shared" si="25"/>
        <v>2.57885201922662E-6</v>
      </c>
      <c r="J789" s="101">
        <v>15.174402199999999</v>
      </c>
      <c r="K789" s="101">
        <v>13.6247826087</v>
      </c>
    </row>
    <row r="790" spans="1:11" x14ac:dyDescent="0.2">
      <c r="A790" s="99" t="s">
        <v>292</v>
      </c>
      <c r="B790" s="99" t="s">
        <v>293</v>
      </c>
      <c r="C790" s="99" t="s">
        <v>305</v>
      </c>
      <c r="D790" s="99" t="s">
        <v>407</v>
      </c>
      <c r="E790" s="99" t="s">
        <v>1902</v>
      </c>
      <c r="F790" s="121">
        <v>2.6983E-2</v>
      </c>
      <c r="G790" s="121">
        <v>1.6899999999999998E-2</v>
      </c>
      <c r="H790" s="122">
        <f t="shared" ref="H790:H853" si="26">IF(ISERROR(F790/G790-1),"",IF((F790/G790-1)&gt;10000%,"",F790/G790-1))</f>
        <v>0.59662721893491133</v>
      </c>
      <c r="I790" s="100">
        <f t="shared" ref="I790:I853" si="27">F790/$F$1013</f>
        <v>2.5094182402483947E-6</v>
      </c>
      <c r="J790" s="101">
        <v>11.07</v>
      </c>
      <c r="K790" s="101">
        <v>72.033869565200007</v>
      </c>
    </row>
    <row r="791" spans="1:11" x14ac:dyDescent="0.2">
      <c r="A791" s="99" t="s">
        <v>786</v>
      </c>
      <c r="B791" s="99" t="s">
        <v>253</v>
      </c>
      <c r="C791" s="99" t="s">
        <v>1204</v>
      </c>
      <c r="D791" s="99" t="s">
        <v>406</v>
      </c>
      <c r="E791" s="99" t="s">
        <v>1902</v>
      </c>
      <c r="F791" s="121">
        <v>2.6940035000000001E-2</v>
      </c>
      <c r="G791" s="121">
        <v>0.23494698999999999</v>
      </c>
      <c r="H791" s="122">
        <f t="shared" si="26"/>
        <v>-0.88533568785026784</v>
      </c>
      <c r="I791" s="100">
        <f t="shared" si="27"/>
        <v>2.5054224964581462E-6</v>
      </c>
      <c r="J791" s="101">
        <v>13.949669272</v>
      </c>
      <c r="K791" s="101">
        <v>61.258521739099997</v>
      </c>
    </row>
    <row r="792" spans="1:11" x14ac:dyDescent="0.2">
      <c r="A792" s="99" t="s">
        <v>2655</v>
      </c>
      <c r="B792" s="99" t="s">
        <v>2656</v>
      </c>
      <c r="C792" s="99" t="s">
        <v>1578</v>
      </c>
      <c r="D792" s="99" t="s">
        <v>406</v>
      </c>
      <c r="E792" s="99" t="s">
        <v>1902</v>
      </c>
      <c r="F792" s="121">
        <v>2.615696E-2</v>
      </c>
      <c r="G792" s="121">
        <v>8.5020380000000007E-2</v>
      </c>
      <c r="H792" s="122">
        <f t="shared" si="26"/>
        <v>-0.69234482367639383</v>
      </c>
      <c r="I792" s="100">
        <f t="shared" si="27"/>
        <v>2.4325965435069357E-6</v>
      </c>
      <c r="J792" s="101">
        <v>3.4072100000000001</v>
      </c>
      <c r="K792" s="101">
        <v>54.195608695700002</v>
      </c>
    </row>
    <row r="793" spans="1:11" x14ac:dyDescent="0.2">
      <c r="A793" s="99" t="s">
        <v>62</v>
      </c>
      <c r="B793" s="99" t="s">
        <v>73</v>
      </c>
      <c r="C793" s="99" t="s">
        <v>1575</v>
      </c>
      <c r="D793" s="99" t="s">
        <v>407</v>
      </c>
      <c r="E793" s="99" t="s">
        <v>408</v>
      </c>
      <c r="F793" s="121">
        <v>2.5533340000000002E-2</v>
      </c>
      <c r="G793" s="121">
        <v>0.3147489</v>
      </c>
      <c r="H793" s="122">
        <f t="shared" si="26"/>
        <v>-0.9188771112464571</v>
      </c>
      <c r="I793" s="100">
        <f t="shared" si="27"/>
        <v>2.3745999010660026E-6</v>
      </c>
      <c r="J793" s="101">
        <v>7.7837208799999997</v>
      </c>
      <c r="K793" s="101">
        <v>19.726304347799999</v>
      </c>
    </row>
    <row r="794" spans="1:11" x14ac:dyDescent="0.2">
      <c r="A794" s="99" t="s">
        <v>1696</v>
      </c>
      <c r="B794" s="99" t="s">
        <v>701</v>
      </c>
      <c r="C794" s="99" t="s">
        <v>1575</v>
      </c>
      <c r="D794" s="99" t="s">
        <v>407</v>
      </c>
      <c r="E794" s="99" t="s">
        <v>408</v>
      </c>
      <c r="F794" s="121">
        <v>2.5351800000000001E-2</v>
      </c>
      <c r="G794" s="121">
        <v>2.5098599999999999E-2</v>
      </c>
      <c r="H794" s="122">
        <f t="shared" si="26"/>
        <v>1.0088212091511117E-2</v>
      </c>
      <c r="I794" s="100">
        <f t="shared" si="27"/>
        <v>2.3577166861775657E-6</v>
      </c>
      <c r="J794" s="101">
        <v>3.2712197000000001</v>
      </c>
      <c r="K794" s="101">
        <v>44.900956521700003</v>
      </c>
    </row>
    <row r="795" spans="1:11" x14ac:dyDescent="0.2">
      <c r="A795" s="99" t="s">
        <v>323</v>
      </c>
      <c r="B795" s="99" t="s">
        <v>324</v>
      </c>
      <c r="C795" s="99" t="s">
        <v>1578</v>
      </c>
      <c r="D795" s="99" t="s">
        <v>406</v>
      </c>
      <c r="E795" s="99" t="s">
        <v>408</v>
      </c>
      <c r="F795" s="121">
        <v>2.4837509999999997E-2</v>
      </c>
      <c r="G795" s="121">
        <v>0.10054412</v>
      </c>
      <c r="H795" s="122">
        <f t="shared" si="26"/>
        <v>-0.75296904483325333</v>
      </c>
      <c r="I795" s="100">
        <f t="shared" si="27"/>
        <v>2.3098877306582622E-6</v>
      </c>
      <c r="J795" s="101">
        <v>21.1067502</v>
      </c>
      <c r="K795" s="101">
        <v>41.092434782600002</v>
      </c>
    </row>
    <row r="796" spans="1:11" x14ac:dyDescent="0.2">
      <c r="A796" s="99" t="s">
        <v>1698</v>
      </c>
      <c r="B796" s="99" t="s">
        <v>700</v>
      </c>
      <c r="C796" s="99" t="s">
        <v>1575</v>
      </c>
      <c r="D796" s="99" t="s">
        <v>407</v>
      </c>
      <c r="E796" s="99" t="s">
        <v>408</v>
      </c>
      <c r="F796" s="121">
        <v>2.471224E-2</v>
      </c>
      <c r="G796" s="121">
        <v>0.17205493999999999</v>
      </c>
      <c r="H796" s="122">
        <f t="shared" si="26"/>
        <v>-0.85637006412021655</v>
      </c>
      <c r="I796" s="100">
        <f t="shared" si="27"/>
        <v>2.2982376241854494E-6</v>
      </c>
      <c r="J796" s="101">
        <v>2.2135198700000003</v>
      </c>
      <c r="K796" s="101">
        <v>45.287434782600002</v>
      </c>
    </row>
    <row r="797" spans="1:11" x14ac:dyDescent="0.2">
      <c r="A797" s="99" t="s">
        <v>767</v>
      </c>
      <c r="B797" s="99" t="s">
        <v>768</v>
      </c>
      <c r="C797" s="99" t="s">
        <v>1572</v>
      </c>
      <c r="D797" s="99" t="s">
        <v>406</v>
      </c>
      <c r="E797" s="99" t="s">
        <v>1902</v>
      </c>
      <c r="F797" s="121">
        <v>2.4400000000000002E-2</v>
      </c>
      <c r="G797" s="121">
        <v>0</v>
      </c>
      <c r="H797" s="122" t="str">
        <f t="shared" si="26"/>
        <v/>
      </c>
      <c r="I797" s="100">
        <f t="shared" si="27"/>
        <v>2.2691993129770905E-6</v>
      </c>
      <c r="J797" s="101">
        <v>10.72356456</v>
      </c>
      <c r="K797" s="101">
        <v>25.374347826099999</v>
      </c>
    </row>
    <row r="798" spans="1:11" x14ac:dyDescent="0.2">
      <c r="A798" s="99" t="s">
        <v>158</v>
      </c>
      <c r="B798" s="99" t="s">
        <v>159</v>
      </c>
      <c r="C798" s="99" t="s">
        <v>1579</v>
      </c>
      <c r="D798" s="99" t="s">
        <v>407</v>
      </c>
      <c r="E798" s="99" t="s">
        <v>408</v>
      </c>
      <c r="F798" s="121">
        <v>2.4271299999999999E-2</v>
      </c>
      <c r="G798" s="121">
        <v>1.7076350000000001E-3</v>
      </c>
      <c r="H798" s="122">
        <f t="shared" si="26"/>
        <v>13.213400404653218</v>
      </c>
      <c r="I798" s="100">
        <f t="shared" si="27"/>
        <v>2.2572302166008543E-6</v>
      </c>
      <c r="J798" s="101">
        <v>21.964005780000001</v>
      </c>
      <c r="K798" s="101">
        <v>63.499695652200003</v>
      </c>
    </row>
    <row r="799" spans="1:11" x14ac:dyDescent="0.2">
      <c r="A799" s="99" t="s">
        <v>646</v>
      </c>
      <c r="B799" s="99" t="s">
        <v>659</v>
      </c>
      <c r="C799" s="99" t="s">
        <v>1578</v>
      </c>
      <c r="D799" s="99" t="s">
        <v>406</v>
      </c>
      <c r="E799" s="99" t="s">
        <v>1902</v>
      </c>
      <c r="F799" s="121">
        <v>2.3520990000000002E-2</v>
      </c>
      <c r="G799" s="121">
        <v>7.2995000000000004E-3</v>
      </c>
      <c r="H799" s="122">
        <f t="shared" si="26"/>
        <v>2.2222741283649565</v>
      </c>
      <c r="I799" s="100">
        <f t="shared" si="27"/>
        <v>2.1874514077270908E-6</v>
      </c>
      <c r="J799" s="101">
        <v>4.0386499999999996</v>
      </c>
      <c r="K799" s="101">
        <v>67.417347826099999</v>
      </c>
    </row>
    <row r="800" spans="1:11" x14ac:dyDescent="0.2">
      <c r="A800" s="99" t="s">
        <v>464</v>
      </c>
      <c r="B800" s="99" t="s">
        <v>465</v>
      </c>
      <c r="C800" s="99" t="s">
        <v>1204</v>
      </c>
      <c r="D800" s="99" t="s">
        <v>406</v>
      </c>
      <c r="E800" s="99" t="s">
        <v>1902</v>
      </c>
      <c r="F800" s="121">
        <v>2.3408999999999999E-2</v>
      </c>
      <c r="G800" s="121">
        <v>0</v>
      </c>
      <c r="H800" s="122" t="str">
        <f t="shared" si="26"/>
        <v/>
      </c>
      <c r="I800" s="100">
        <f t="shared" si="27"/>
        <v>2.1770363408803567E-6</v>
      </c>
      <c r="J800" s="101">
        <v>2.4184148761199999</v>
      </c>
      <c r="K800" s="101">
        <v>64.999043478260901</v>
      </c>
    </row>
    <row r="801" spans="1:11" x14ac:dyDescent="0.2">
      <c r="A801" s="99" t="s">
        <v>2118</v>
      </c>
      <c r="B801" s="99" t="s">
        <v>261</v>
      </c>
      <c r="C801" s="99" t="s">
        <v>1204</v>
      </c>
      <c r="D801" s="99" t="s">
        <v>406</v>
      </c>
      <c r="E801" s="99" t="s">
        <v>1902</v>
      </c>
      <c r="F801" s="121">
        <v>2.1222000000000001E-2</v>
      </c>
      <c r="G801" s="121">
        <v>0</v>
      </c>
      <c r="H801" s="122" t="str">
        <f t="shared" si="26"/>
        <v/>
      </c>
      <c r="I801" s="100">
        <f t="shared" si="27"/>
        <v>1.9736454024590086E-6</v>
      </c>
      <c r="J801" s="101">
        <v>6.4986348895999999</v>
      </c>
      <c r="K801" s="101">
        <v>15.0428695652</v>
      </c>
    </row>
    <row r="802" spans="1:11" x14ac:dyDescent="0.2">
      <c r="A802" s="99" t="s">
        <v>2474</v>
      </c>
      <c r="B802" s="99" t="s">
        <v>2475</v>
      </c>
      <c r="C802" s="99" t="s">
        <v>1578</v>
      </c>
      <c r="D802" s="99" t="s">
        <v>406</v>
      </c>
      <c r="E802" s="99" t="s">
        <v>1902</v>
      </c>
      <c r="F802" s="121">
        <v>2.09955E-2</v>
      </c>
      <c r="G802" s="121">
        <v>1.80985E-2</v>
      </c>
      <c r="H802" s="122">
        <f t="shared" si="26"/>
        <v>0.1600685139652458</v>
      </c>
      <c r="I802" s="100">
        <f t="shared" si="27"/>
        <v>1.9525809088364958E-6</v>
      </c>
      <c r="J802" s="101">
        <v>3.5018340000000001</v>
      </c>
      <c r="K802" s="101">
        <v>129.5493913043</v>
      </c>
    </row>
    <row r="803" spans="1:11" x14ac:dyDescent="0.2">
      <c r="A803" s="99" t="s">
        <v>2643</v>
      </c>
      <c r="B803" s="99" t="s">
        <v>2644</v>
      </c>
      <c r="C803" s="99" t="s">
        <v>1578</v>
      </c>
      <c r="D803" s="99" t="s">
        <v>406</v>
      </c>
      <c r="E803" s="99" t="s">
        <v>1902</v>
      </c>
      <c r="F803" s="121">
        <v>2.0524000000000001E-2</v>
      </c>
      <c r="G803" s="121">
        <v>0</v>
      </c>
      <c r="H803" s="122" t="str">
        <f t="shared" si="26"/>
        <v/>
      </c>
      <c r="I803" s="100">
        <f t="shared" si="27"/>
        <v>1.908731422112369E-6</v>
      </c>
      <c r="J803" s="101">
        <v>87.218500000000006</v>
      </c>
      <c r="K803" s="101">
        <v>8.5927826087000003</v>
      </c>
    </row>
    <row r="804" spans="1:11" x14ac:dyDescent="0.2">
      <c r="A804" s="99" t="s">
        <v>2825</v>
      </c>
      <c r="B804" s="99" t="s">
        <v>2826</v>
      </c>
      <c r="C804" s="99" t="s">
        <v>305</v>
      </c>
      <c r="D804" s="99" t="s">
        <v>1474</v>
      </c>
      <c r="E804" s="99" t="s">
        <v>408</v>
      </c>
      <c r="F804" s="121">
        <v>2.03295E-2</v>
      </c>
      <c r="G804" s="121">
        <v>0.83828999999999998</v>
      </c>
      <c r="H804" s="122">
        <f t="shared" si="26"/>
        <v>-0.97574884586479615</v>
      </c>
      <c r="I804" s="100">
        <f t="shared" si="27"/>
        <v>1.8906429275888426E-6</v>
      </c>
      <c r="J804" s="101">
        <v>132.42210750000001</v>
      </c>
      <c r="K804" s="101">
        <v>75.128181818200005</v>
      </c>
    </row>
    <row r="805" spans="1:11" x14ac:dyDescent="0.2">
      <c r="A805" s="99" t="s">
        <v>1816</v>
      </c>
      <c r="B805" s="99" t="s">
        <v>1817</v>
      </c>
      <c r="C805" s="99" t="s">
        <v>305</v>
      </c>
      <c r="D805" s="99" t="s">
        <v>1474</v>
      </c>
      <c r="E805" s="99" t="s">
        <v>408</v>
      </c>
      <c r="F805" s="121">
        <v>1.9939877000000002E-2</v>
      </c>
      <c r="G805" s="121">
        <v>3.7763969999999999E-3</v>
      </c>
      <c r="H805" s="122">
        <f t="shared" si="26"/>
        <v>4.2801326237681057</v>
      </c>
      <c r="I805" s="100">
        <f t="shared" si="27"/>
        <v>1.8544079995593315E-6</v>
      </c>
      <c r="J805" s="101">
        <v>8.8743200000000009</v>
      </c>
      <c r="K805" s="101">
        <v>22.260478260900001</v>
      </c>
    </row>
    <row r="806" spans="1:11" x14ac:dyDescent="0.2">
      <c r="A806" s="99" t="s">
        <v>1495</v>
      </c>
      <c r="B806" s="99" t="s">
        <v>1496</v>
      </c>
      <c r="C806" s="99" t="s">
        <v>305</v>
      </c>
      <c r="D806" s="99" t="s">
        <v>1474</v>
      </c>
      <c r="E806" s="99" t="s">
        <v>1902</v>
      </c>
      <c r="F806" s="121">
        <v>1.9755999999999999E-2</v>
      </c>
      <c r="G806" s="121">
        <v>1.9016020000000002E-2</v>
      </c>
      <c r="H806" s="122">
        <f t="shared" si="26"/>
        <v>3.8913505560048689E-2</v>
      </c>
      <c r="I806" s="100">
        <f t="shared" si="27"/>
        <v>1.8373074437366965E-6</v>
      </c>
      <c r="J806" s="101">
        <v>14.702999999999999</v>
      </c>
      <c r="K806" s="101">
        <v>134.72521739129999</v>
      </c>
    </row>
    <row r="807" spans="1:11" x14ac:dyDescent="0.2">
      <c r="A807" s="99" t="s">
        <v>2133</v>
      </c>
      <c r="B807" s="99" t="s">
        <v>1791</v>
      </c>
      <c r="C807" s="99" t="s">
        <v>1571</v>
      </c>
      <c r="D807" s="99" t="s">
        <v>406</v>
      </c>
      <c r="E807" s="99" t="s">
        <v>1902</v>
      </c>
      <c r="F807" s="121">
        <v>1.97558589773793E-2</v>
      </c>
      <c r="G807" s="121">
        <v>3.4850638224484601E-2</v>
      </c>
      <c r="H807" s="122">
        <f t="shared" si="26"/>
        <v>-0.43312777085672827</v>
      </c>
      <c r="I807" s="100">
        <f t="shared" si="27"/>
        <v>1.8372943286369422E-6</v>
      </c>
      <c r="J807" s="101">
        <v>10.9640342368</v>
      </c>
      <c r="K807" s="101">
        <v>38.5429130435</v>
      </c>
    </row>
    <row r="808" spans="1:11" x14ac:dyDescent="0.2">
      <c r="A808" s="99" t="s">
        <v>11</v>
      </c>
      <c r="B808" s="99" t="s">
        <v>12</v>
      </c>
      <c r="C808" s="99" t="s">
        <v>1801</v>
      </c>
      <c r="D808" s="99" t="s">
        <v>407</v>
      </c>
      <c r="E808" s="99" t="s">
        <v>408</v>
      </c>
      <c r="F808" s="121">
        <v>1.9710599999999998E-2</v>
      </c>
      <c r="G808" s="121">
        <v>0</v>
      </c>
      <c r="H808" s="122" t="str">
        <f t="shared" si="26"/>
        <v/>
      </c>
      <c r="I808" s="100">
        <f t="shared" si="27"/>
        <v>1.8330852450150094E-6</v>
      </c>
      <c r="J808" s="101">
        <v>11.966363238808521</v>
      </c>
      <c r="K808" s="101">
        <v>32.848347826100003</v>
      </c>
    </row>
    <row r="809" spans="1:11" x14ac:dyDescent="0.2">
      <c r="A809" s="99" t="s">
        <v>2761</v>
      </c>
      <c r="B809" s="99" t="s">
        <v>160</v>
      </c>
      <c r="C809" s="99" t="s">
        <v>1579</v>
      </c>
      <c r="D809" s="99" t="s">
        <v>407</v>
      </c>
      <c r="E809" s="99" t="s">
        <v>408</v>
      </c>
      <c r="F809" s="121">
        <v>1.9677150000000001E-2</v>
      </c>
      <c r="G809" s="121">
        <v>0.43467520000000004</v>
      </c>
      <c r="H809" s="122">
        <f t="shared" si="26"/>
        <v>-0.95473137183809886</v>
      </c>
      <c r="I809" s="100">
        <f t="shared" si="27"/>
        <v>1.8299743959568506E-6</v>
      </c>
      <c r="J809" s="101">
        <v>4.3458072429999994</v>
      </c>
      <c r="K809" s="101">
        <v>47.953217391300001</v>
      </c>
    </row>
    <row r="810" spans="1:11" x14ac:dyDescent="0.2">
      <c r="A810" s="99" t="s">
        <v>1466</v>
      </c>
      <c r="B810" s="99" t="s">
        <v>1467</v>
      </c>
      <c r="C810" s="99" t="s">
        <v>908</v>
      </c>
      <c r="D810" s="99" t="s">
        <v>406</v>
      </c>
      <c r="E810" s="99" t="s">
        <v>1902</v>
      </c>
      <c r="F810" s="121">
        <v>1.9651999999999999E-2</v>
      </c>
      <c r="G810" s="121">
        <v>0.15303643</v>
      </c>
      <c r="H810" s="122">
        <f t="shared" si="26"/>
        <v>-0.8715861314851634</v>
      </c>
      <c r="I810" s="100">
        <f t="shared" si="27"/>
        <v>1.8276354466649909E-6</v>
      </c>
      <c r="J810" s="101">
        <v>5.4809589499999998</v>
      </c>
      <c r="K810" s="101">
        <v>77.3855652174</v>
      </c>
    </row>
    <row r="811" spans="1:11" x14ac:dyDescent="0.2">
      <c r="A811" s="99" t="s">
        <v>2833</v>
      </c>
      <c r="B811" s="99" t="s">
        <v>2834</v>
      </c>
      <c r="C811" s="99" t="s">
        <v>1801</v>
      </c>
      <c r="D811" s="99" t="s">
        <v>407</v>
      </c>
      <c r="E811" s="99" t="s">
        <v>408</v>
      </c>
      <c r="F811" s="121">
        <v>1.9078150000000002E-2</v>
      </c>
      <c r="G811" s="121">
        <v>0</v>
      </c>
      <c r="H811" s="122" t="str">
        <f t="shared" si="26"/>
        <v/>
      </c>
      <c r="I811" s="100">
        <f t="shared" si="27"/>
        <v>1.7742674128226999E-6</v>
      </c>
      <c r="J811" s="101">
        <v>2.0825999999999998</v>
      </c>
      <c r="K811" s="101">
        <v>31.329173913000002</v>
      </c>
    </row>
    <row r="812" spans="1:11" x14ac:dyDescent="0.2">
      <c r="A812" s="99" t="s">
        <v>2709</v>
      </c>
      <c r="B812" s="99" t="s">
        <v>374</v>
      </c>
      <c r="C812" s="99" t="s">
        <v>1571</v>
      </c>
      <c r="D812" s="99" t="s">
        <v>406</v>
      </c>
      <c r="E812" s="99" t="s">
        <v>1902</v>
      </c>
      <c r="F812" s="121">
        <v>1.8152000000000001E-2</v>
      </c>
      <c r="G812" s="121">
        <v>0</v>
      </c>
      <c r="H812" s="122" t="str">
        <f t="shared" si="26"/>
        <v/>
      </c>
      <c r="I812" s="100">
        <f t="shared" si="27"/>
        <v>1.6881354889000059E-6</v>
      </c>
      <c r="J812" s="101">
        <v>143.46405183000002</v>
      </c>
      <c r="K812" s="101">
        <v>12.7481304348</v>
      </c>
    </row>
    <row r="813" spans="1:11" x14ac:dyDescent="0.2">
      <c r="A813" s="99" t="s">
        <v>517</v>
      </c>
      <c r="B813" s="99" t="s">
        <v>724</v>
      </c>
      <c r="C813" s="99" t="s">
        <v>1578</v>
      </c>
      <c r="D813" s="99" t="s">
        <v>406</v>
      </c>
      <c r="E813" s="99" t="s">
        <v>408</v>
      </c>
      <c r="F813" s="121">
        <v>1.8089999999999998E-2</v>
      </c>
      <c r="G813" s="121">
        <v>1.1249334150000001</v>
      </c>
      <c r="H813" s="122">
        <f t="shared" si="26"/>
        <v>-0.98391904822206744</v>
      </c>
      <c r="I813" s="100">
        <f t="shared" si="27"/>
        <v>1.6823694906457197E-6</v>
      </c>
      <c r="J813" s="101">
        <v>7.1587019999999999</v>
      </c>
      <c r="K813" s="101">
        <v>126.3746521739</v>
      </c>
    </row>
    <row r="814" spans="1:11" x14ac:dyDescent="0.2">
      <c r="A814" s="99" t="s">
        <v>2476</v>
      </c>
      <c r="B814" s="99" t="s">
        <v>2477</v>
      </c>
      <c r="C814" s="99" t="s">
        <v>1578</v>
      </c>
      <c r="D814" s="99" t="s">
        <v>406</v>
      </c>
      <c r="E814" s="99" t="s">
        <v>1902</v>
      </c>
      <c r="F814" s="121">
        <v>1.7628479999999998E-2</v>
      </c>
      <c r="G814" s="121">
        <v>4.5960000000000003E-3</v>
      </c>
      <c r="H814" s="122">
        <f t="shared" si="26"/>
        <v>2.8356135770234983</v>
      </c>
      <c r="I814" s="100">
        <f t="shared" si="27"/>
        <v>1.639448143640589E-6</v>
      </c>
      <c r="J814" s="101">
        <v>1.154531</v>
      </c>
      <c r="K814" s="101">
        <v>90.716863636400006</v>
      </c>
    </row>
    <row r="815" spans="1:11" x14ac:dyDescent="0.2">
      <c r="A815" s="99" t="s">
        <v>1872</v>
      </c>
      <c r="B815" s="99" t="s">
        <v>1893</v>
      </c>
      <c r="C815" s="99" t="s">
        <v>1204</v>
      </c>
      <c r="D815" s="99" t="s">
        <v>406</v>
      </c>
      <c r="E815" s="99" t="s">
        <v>1902</v>
      </c>
      <c r="F815" s="121">
        <v>1.7427209999999999E-2</v>
      </c>
      <c r="G815" s="121">
        <v>0.14210671999999999</v>
      </c>
      <c r="H815" s="122">
        <f t="shared" si="26"/>
        <v>-0.8773653350101952</v>
      </c>
      <c r="I815" s="100">
        <f t="shared" si="27"/>
        <v>1.6207300393076833E-6</v>
      </c>
      <c r="J815" s="101">
        <v>3.2608475808000001</v>
      </c>
      <c r="K815" s="101">
        <v>154.37113043479999</v>
      </c>
    </row>
    <row r="816" spans="1:11" x14ac:dyDescent="0.2">
      <c r="A816" s="99" t="s">
        <v>1976</v>
      </c>
      <c r="B816" s="99" t="s">
        <v>1966</v>
      </c>
      <c r="C816" s="99" t="s">
        <v>1801</v>
      </c>
      <c r="D816" s="99" t="s">
        <v>407</v>
      </c>
      <c r="E816" s="99" t="s">
        <v>408</v>
      </c>
      <c r="F816" s="121">
        <v>1.6736000000000001E-2</v>
      </c>
      <c r="G816" s="121">
        <v>0</v>
      </c>
      <c r="H816" s="122" t="str">
        <f t="shared" si="26"/>
        <v/>
      </c>
      <c r="I816" s="100">
        <f t="shared" si="27"/>
        <v>1.5564475287698601E-6</v>
      </c>
      <c r="J816" s="101">
        <v>4.0171889715704001</v>
      </c>
      <c r="K816" s="101">
        <v>74.519652173899999</v>
      </c>
    </row>
    <row r="817" spans="1:11" x14ac:dyDescent="0.2">
      <c r="A817" s="99" t="s">
        <v>498</v>
      </c>
      <c r="B817" s="99" t="s">
        <v>868</v>
      </c>
      <c r="C817" s="99" t="s">
        <v>1572</v>
      </c>
      <c r="D817" s="99" t="s">
        <v>406</v>
      </c>
      <c r="E817" s="99" t="s">
        <v>1902</v>
      </c>
      <c r="F817" s="121">
        <v>1.5880228E-2</v>
      </c>
      <c r="G817" s="121">
        <v>2.8001269100000004</v>
      </c>
      <c r="H817" s="122">
        <f t="shared" si="26"/>
        <v>-0.99432874704954</v>
      </c>
      <c r="I817" s="100">
        <f t="shared" si="27"/>
        <v>1.4768607568655554E-6</v>
      </c>
      <c r="J817" s="101">
        <v>21.066714659999999</v>
      </c>
      <c r="K817" s="101">
        <v>28.202826086999998</v>
      </c>
    </row>
    <row r="818" spans="1:11" x14ac:dyDescent="0.2">
      <c r="A818" s="99" t="s">
        <v>1020</v>
      </c>
      <c r="B818" s="99" t="s">
        <v>1021</v>
      </c>
      <c r="C818" s="99" t="s">
        <v>1572</v>
      </c>
      <c r="D818" s="99" t="s">
        <v>406</v>
      </c>
      <c r="E818" s="99" t="s">
        <v>1902</v>
      </c>
      <c r="F818" s="121">
        <v>1.4392412E-2</v>
      </c>
      <c r="G818" s="121">
        <v>1.4342699720000001</v>
      </c>
      <c r="H818" s="122">
        <f t="shared" si="26"/>
        <v>-0.98996533966340339</v>
      </c>
      <c r="I818" s="100">
        <f t="shared" si="27"/>
        <v>1.3384939107575095E-6</v>
      </c>
      <c r="J818" s="101">
        <v>38.711314189999996</v>
      </c>
      <c r="K818" s="101">
        <v>29.185043478299999</v>
      </c>
    </row>
    <row r="819" spans="1:11" x14ac:dyDescent="0.2">
      <c r="A819" s="99" t="s">
        <v>1875</v>
      </c>
      <c r="B819" s="99" t="s">
        <v>1896</v>
      </c>
      <c r="C819" s="99" t="s">
        <v>1204</v>
      </c>
      <c r="D819" s="99" t="s">
        <v>406</v>
      </c>
      <c r="E819" s="99" t="s">
        <v>1902</v>
      </c>
      <c r="F819" s="121">
        <v>1.3440799999999999E-2</v>
      </c>
      <c r="G819" s="121">
        <v>3.4380000000000001E-4</v>
      </c>
      <c r="H819" s="122">
        <f t="shared" si="26"/>
        <v>38.094822571262355</v>
      </c>
      <c r="I819" s="100">
        <f t="shared" si="27"/>
        <v>1.2499940215517407E-6</v>
      </c>
      <c r="J819" s="101">
        <v>2.8776432500000002</v>
      </c>
      <c r="K819" s="101">
        <v>89.927956521699997</v>
      </c>
    </row>
    <row r="820" spans="1:11" x14ac:dyDescent="0.2">
      <c r="A820" s="99" t="s">
        <v>1812</v>
      </c>
      <c r="B820" s="99" t="s">
        <v>1813</v>
      </c>
      <c r="C820" s="99" t="s">
        <v>305</v>
      </c>
      <c r="D820" s="99" t="s">
        <v>1474</v>
      </c>
      <c r="E820" s="99" t="s">
        <v>408</v>
      </c>
      <c r="F820" s="121">
        <v>1.3402239999999999E-2</v>
      </c>
      <c r="G820" s="121">
        <v>8.4263350000000001E-2</v>
      </c>
      <c r="H820" s="122">
        <f t="shared" si="26"/>
        <v>-0.84094817023059254</v>
      </c>
      <c r="I820" s="100">
        <f t="shared" si="27"/>
        <v>1.2464079426374622E-6</v>
      </c>
      <c r="J820" s="101">
        <v>15.529257249999999</v>
      </c>
      <c r="K820" s="101">
        <v>66.224130434800003</v>
      </c>
    </row>
    <row r="821" spans="1:11" x14ac:dyDescent="0.2">
      <c r="A821" s="99" t="s">
        <v>2775</v>
      </c>
      <c r="B821" s="99" t="s">
        <v>2776</v>
      </c>
      <c r="C821" s="99" t="s">
        <v>1204</v>
      </c>
      <c r="D821" s="99" t="s">
        <v>406</v>
      </c>
      <c r="E821" s="99" t="s">
        <v>1902</v>
      </c>
      <c r="F821" s="121">
        <v>1.3350000000000001E-2</v>
      </c>
      <c r="G821" s="121">
        <v>2.0021150000000001E-2</v>
      </c>
      <c r="H821" s="122">
        <f t="shared" si="26"/>
        <v>-0.33320513556913567</v>
      </c>
      <c r="I821" s="100">
        <f t="shared" si="27"/>
        <v>1.2415496241083672E-6</v>
      </c>
      <c r="J821" s="101">
        <v>3.5133690463999998</v>
      </c>
      <c r="K821" s="101">
        <v>154.80943478259999</v>
      </c>
    </row>
    <row r="822" spans="1:11" x14ac:dyDescent="0.2">
      <c r="A822" s="99" t="s">
        <v>1488</v>
      </c>
      <c r="B822" s="99" t="s">
        <v>1489</v>
      </c>
      <c r="C822" s="99" t="s">
        <v>305</v>
      </c>
      <c r="D822" s="99" t="s">
        <v>1474</v>
      </c>
      <c r="E822" s="99" t="s">
        <v>408</v>
      </c>
      <c r="F822" s="121">
        <v>1.33096E-2</v>
      </c>
      <c r="G822" s="121">
        <v>0</v>
      </c>
      <c r="H822" s="122" t="str">
        <f t="shared" si="26"/>
        <v/>
      </c>
      <c r="I822" s="100">
        <f t="shared" si="27"/>
        <v>1.2377924252458966E-6</v>
      </c>
      <c r="J822" s="101">
        <v>1.2445600000000001</v>
      </c>
      <c r="K822" s="101">
        <v>26.292043478299998</v>
      </c>
    </row>
    <row r="823" spans="1:11" x14ac:dyDescent="0.2">
      <c r="A823" s="99" t="s">
        <v>348</v>
      </c>
      <c r="B823" s="99" t="s">
        <v>142</v>
      </c>
      <c r="C823" s="99" t="s">
        <v>1579</v>
      </c>
      <c r="D823" s="99" t="s">
        <v>407</v>
      </c>
      <c r="E823" s="99" t="s">
        <v>408</v>
      </c>
      <c r="F823" s="121">
        <v>1.3257075E-2</v>
      </c>
      <c r="G823" s="121">
        <v>4.6856160000000001E-2</v>
      </c>
      <c r="H823" s="122">
        <f t="shared" si="26"/>
        <v>-0.71706868424557202</v>
      </c>
      <c r="I823" s="100">
        <f t="shared" si="27"/>
        <v>1.2329076017248262E-6</v>
      </c>
      <c r="J823" s="101">
        <v>8.7490067299999996</v>
      </c>
      <c r="K823" s="101">
        <v>79.593739130399996</v>
      </c>
    </row>
    <row r="824" spans="1:11" x14ac:dyDescent="0.2">
      <c r="A824" s="99" t="s">
        <v>2922</v>
      </c>
      <c r="B824" s="99" t="s">
        <v>2908</v>
      </c>
      <c r="C824" s="99" t="s">
        <v>1204</v>
      </c>
      <c r="D824" s="99" t="s">
        <v>406</v>
      </c>
      <c r="E824" s="99" t="s">
        <v>1902</v>
      </c>
      <c r="F824" s="121">
        <v>1.32225E-2</v>
      </c>
      <c r="G824" s="121"/>
      <c r="H824" s="122" t="str">
        <f t="shared" si="26"/>
        <v/>
      </c>
      <c r="I824" s="100">
        <f t="shared" si="27"/>
        <v>1.2296921276983433E-6</v>
      </c>
      <c r="J824" s="101">
        <v>4.3915090231999994</v>
      </c>
      <c r="K824" s="101">
        <v>100.001125</v>
      </c>
    </row>
    <row r="825" spans="1:11" x14ac:dyDescent="0.2">
      <c r="A825" s="99" t="s">
        <v>1427</v>
      </c>
      <c r="B825" s="99" t="s">
        <v>1428</v>
      </c>
      <c r="C825" s="99" t="s">
        <v>1590</v>
      </c>
      <c r="D825" s="99" t="s">
        <v>406</v>
      </c>
      <c r="E825" s="99" t="s">
        <v>1902</v>
      </c>
      <c r="F825" s="121">
        <v>1.319617E-2</v>
      </c>
      <c r="G825" s="121">
        <v>5.63811E-3</v>
      </c>
      <c r="H825" s="122">
        <f t="shared" si="26"/>
        <v>1.3405307807048814</v>
      </c>
      <c r="I825" s="100">
        <f t="shared" si="27"/>
        <v>1.2272434384397087E-6</v>
      </c>
      <c r="J825" s="101">
        <v>4.0640558036179995</v>
      </c>
      <c r="K825" s="101">
        <v>8.1031304348000006</v>
      </c>
    </row>
    <row r="826" spans="1:11" x14ac:dyDescent="0.2">
      <c r="A826" s="99" t="s">
        <v>466</v>
      </c>
      <c r="B826" s="99" t="s">
        <v>467</v>
      </c>
      <c r="C826" s="99" t="s">
        <v>1204</v>
      </c>
      <c r="D826" s="99" t="s">
        <v>406</v>
      </c>
      <c r="E826" s="99" t="s">
        <v>1902</v>
      </c>
      <c r="F826" s="121">
        <v>1.315064E-2</v>
      </c>
      <c r="G826" s="121">
        <v>9.9039600000000005E-2</v>
      </c>
      <c r="H826" s="122">
        <f t="shared" si="26"/>
        <v>-0.86721836517918083</v>
      </c>
      <c r="I826" s="100">
        <f t="shared" si="27"/>
        <v>1.2230091497216821E-6</v>
      </c>
      <c r="J826" s="101">
        <v>5.7332468448</v>
      </c>
      <c r="K826" s="101">
        <v>67.1143913043</v>
      </c>
    </row>
    <row r="827" spans="1:11" x14ac:dyDescent="0.2">
      <c r="A827" s="99" t="s">
        <v>2030</v>
      </c>
      <c r="B827" s="99" t="s">
        <v>1795</v>
      </c>
      <c r="C827" s="99" t="s">
        <v>1571</v>
      </c>
      <c r="D827" s="99" t="s">
        <v>406</v>
      </c>
      <c r="E827" s="99" t="s">
        <v>1902</v>
      </c>
      <c r="F827" s="121">
        <v>1.2598350000000001E-2</v>
      </c>
      <c r="G827" s="121">
        <v>0.20108589000000002</v>
      </c>
      <c r="H827" s="122">
        <f t="shared" si="26"/>
        <v>-0.93734841365547827</v>
      </c>
      <c r="I827" s="100">
        <f t="shared" si="27"/>
        <v>1.1716461952723331E-6</v>
      </c>
      <c r="J827" s="101">
        <v>277.70533612999998</v>
      </c>
      <c r="K827" s="101">
        <v>24.144391304300001</v>
      </c>
    </row>
    <row r="828" spans="1:11" x14ac:dyDescent="0.2">
      <c r="A828" s="99" t="s">
        <v>1606</v>
      </c>
      <c r="B828" s="99" t="s">
        <v>1607</v>
      </c>
      <c r="C828" s="99" t="s">
        <v>1576</v>
      </c>
      <c r="D828" s="99" t="s">
        <v>406</v>
      </c>
      <c r="E828" s="99" t="s">
        <v>1902</v>
      </c>
      <c r="F828" s="121">
        <v>1.224369E-2</v>
      </c>
      <c r="G828" s="121">
        <v>1.2160200000000001E-2</v>
      </c>
      <c r="H828" s="122">
        <f t="shared" si="26"/>
        <v>6.8658410223514377E-3</v>
      </c>
      <c r="I828" s="100">
        <f t="shared" si="27"/>
        <v>1.1386628252583799E-6</v>
      </c>
      <c r="J828" s="101">
        <v>3.212558180295864</v>
      </c>
      <c r="K828" s="101">
        <v>84.746869565200001</v>
      </c>
    </row>
    <row r="829" spans="1:11" x14ac:dyDescent="0.2">
      <c r="A829" s="99" t="s">
        <v>2633</v>
      </c>
      <c r="B829" s="99" t="s">
        <v>2634</v>
      </c>
      <c r="C829" s="99" t="s">
        <v>1808</v>
      </c>
      <c r="D829" s="99" t="s">
        <v>406</v>
      </c>
      <c r="E829" s="99" t="s">
        <v>1902</v>
      </c>
      <c r="F829" s="121">
        <v>1.2191459999999999E-2</v>
      </c>
      <c r="G829" s="121">
        <v>3.1851919999999999E-2</v>
      </c>
      <c r="H829" s="122">
        <f t="shared" si="26"/>
        <v>-0.61724567938133712</v>
      </c>
      <c r="I829" s="100">
        <f t="shared" si="27"/>
        <v>1.133805436729003E-6</v>
      </c>
      <c r="J829" s="101">
        <v>26.888327520029041</v>
      </c>
      <c r="K829" s="101">
        <v>89.515434782599996</v>
      </c>
    </row>
    <row r="830" spans="1:11" x14ac:dyDescent="0.2">
      <c r="A830" s="99" t="s">
        <v>1841</v>
      </c>
      <c r="B830" s="99" t="s">
        <v>1842</v>
      </c>
      <c r="C830" s="99" t="s">
        <v>1204</v>
      </c>
      <c r="D830" s="99" t="s">
        <v>406</v>
      </c>
      <c r="E830" s="99" t="s">
        <v>1902</v>
      </c>
      <c r="F830" s="121">
        <v>1.2093600000000001E-2</v>
      </c>
      <c r="G830" s="121">
        <v>5.0000995999999999E-2</v>
      </c>
      <c r="H830" s="122">
        <f t="shared" si="26"/>
        <v>-0.75813281799426546</v>
      </c>
      <c r="I830" s="100">
        <f t="shared" si="27"/>
        <v>1.1247044594844156E-6</v>
      </c>
      <c r="J830" s="101">
        <v>3.4621888480000003</v>
      </c>
      <c r="K830" s="101">
        <v>89.090739130434798</v>
      </c>
    </row>
    <row r="831" spans="1:11" x14ac:dyDescent="0.2">
      <c r="A831" s="99" t="s">
        <v>152</v>
      </c>
      <c r="B831" s="99" t="s">
        <v>153</v>
      </c>
      <c r="C831" s="99" t="s">
        <v>1579</v>
      </c>
      <c r="D831" s="99" t="s">
        <v>407</v>
      </c>
      <c r="E831" s="99" t="s">
        <v>408</v>
      </c>
      <c r="F831" s="121">
        <v>1.1829504999999999E-2</v>
      </c>
      <c r="G831" s="121">
        <v>1.3357808000000001E-2</v>
      </c>
      <c r="H831" s="122">
        <f t="shared" si="26"/>
        <v>-0.1144127090313023</v>
      </c>
      <c r="I831" s="100">
        <f t="shared" si="27"/>
        <v>1.100143631920453E-6</v>
      </c>
      <c r="J831" s="101">
        <v>7.3535066849999993</v>
      </c>
      <c r="K831" s="101">
        <v>45.963391304300004</v>
      </c>
    </row>
    <row r="832" spans="1:11" x14ac:dyDescent="0.2">
      <c r="A832" s="99" t="s">
        <v>1863</v>
      </c>
      <c r="B832" s="99" t="s">
        <v>1884</v>
      </c>
      <c r="C832" s="99" t="s">
        <v>1204</v>
      </c>
      <c r="D832" s="99" t="s">
        <v>406</v>
      </c>
      <c r="E832" s="99" t="s">
        <v>1902</v>
      </c>
      <c r="F832" s="121">
        <v>1.0526299999999999E-2</v>
      </c>
      <c r="G832" s="121">
        <v>5.4083400000000004E-2</v>
      </c>
      <c r="H832" s="122">
        <f t="shared" si="26"/>
        <v>-0.80536911510740827</v>
      </c>
      <c r="I832" s="100">
        <f t="shared" si="27"/>
        <v>9.789456036143746E-7</v>
      </c>
      <c r="J832" s="101">
        <v>8.9087318566399993</v>
      </c>
      <c r="K832" s="101">
        <v>144.49717391304301</v>
      </c>
    </row>
    <row r="833" spans="1:13" x14ac:dyDescent="0.2">
      <c r="A833" s="99" t="s">
        <v>932</v>
      </c>
      <c r="B833" s="99" t="s">
        <v>981</v>
      </c>
      <c r="C833" s="99" t="s">
        <v>1577</v>
      </c>
      <c r="D833" s="99" t="s">
        <v>1474</v>
      </c>
      <c r="E833" s="99" t="s">
        <v>408</v>
      </c>
      <c r="F833" s="121">
        <v>1.048057E-2</v>
      </c>
      <c r="G833" s="121">
        <v>3.3775400000000004E-2</v>
      </c>
      <c r="H833" s="122">
        <f t="shared" si="26"/>
        <v>-0.68969812348632442</v>
      </c>
      <c r="I833" s="100">
        <f t="shared" si="27"/>
        <v>9.7469271490197955E-7</v>
      </c>
      <c r="J833" s="101">
        <v>43.512</v>
      </c>
      <c r="K833" s="101">
        <v>57.0759565217</v>
      </c>
    </row>
    <row r="834" spans="1:13" x14ac:dyDescent="0.2">
      <c r="A834" s="99" t="s">
        <v>910</v>
      </c>
      <c r="B834" s="99" t="s">
        <v>719</v>
      </c>
      <c r="C834" s="99" t="s">
        <v>1574</v>
      </c>
      <c r="D834" s="99" t="s">
        <v>406</v>
      </c>
      <c r="E834" s="99" t="s">
        <v>1902</v>
      </c>
      <c r="F834" s="121">
        <v>1.004379E-2</v>
      </c>
      <c r="G834" s="121">
        <v>2.7468264900000001</v>
      </c>
      <c r="H834" s="122">
        <f t="shared" si="26"/>
        <v>-0.99634349310501957</v>
      </c>
      <c r="I834" s="100">
        <f t="shared" si="27"/>
        <v>9.3407218720025287E-7</v>
      </c>
      <c r="J834" s="101">
        <v>40.824008999999997</v>
      </c>
      <c r="K834" s="101">
        <v>44.587043478299996</v>
      </c>
    </row>
    <row r="835" spans="1:13" x14ac:dyDescent="0.2">
      <c r="A835" s="99" t="s">
        <v>2743</v>
      </c>
      <c r="B835" s="99" t="s">
        <v>1104</v>
      </c>
      <c r="C835" s="99" t="s">
        <v>1204</v>
      </c>
      <c r="D835" s="99" t="s">
        <v>406</v>
      </c>
      <c r="E835" s="99" t="s">
        <v>1902</v>
      </c>
      <c r="F835" s="121">
        <v>9.6071200000000002E-3</v>
      </c>
      <c r="G835" s="121">
        <v>0.46968394000000002</v>
      </c>
      <c r="H835" s="122">
        <f t="shared" si="26"/>
        <v>-0.97954556419365757</v>
      </c>
      <c r="I835" s="100">
        <f t="shared" si="27"/>
        <v>8.9346188949542886E-7</v>
      </c>
      <c r="J835" s="101">
        <v>2.6266298766</v>
      </c>
      <c r="K835" s="101">
        <v>31.257000000000001</v>
      </c>
    </row>
    <row r="836" spans="1:13" x14ac:dyDescent="0.2">
      <c r="A836" s="99" t="s">
        <v>2560</v>
      </c>
      <c r="B836" s="99" t="s">
        <v>2561</v>
      </c>
      <c r="C836" s="99" t="s">
        <v>1801</v>
      </c>
      <c r="D836" s="99" t="s">
        <v>407</v>
      </c>
      <c r="E836" s="99" t="s">
        <v>408</v>
      </c>
      <c r="F836" s="121">
        <v>9.4380000000000002E-3</v>
      </c>
      <c r="G836" s="121">
        <v>1.9982099999999999E-2</v>
      </c>
      <c r="H836" s="122">
        <f t="shared" si="26"/>
        <v>-0.52767727115768603</v>
      </c>
      <c r="I836" s="100">
        <f t="shared" si="27"/>
        <v>8.77733734257286E-7</v>
      </c>
      <c r="J836" s="101">
        <v>33.002330884208568</v>
      </c>
      <c r="K836" s="101">
        <v>29.314956521700001</v>
      </c>
    </row>
    <row r="837" spans="1:13" x14ac:dyDescent="0.2">
      <c r="A837" s="99" t="s">
        <v>2183</v>
      </c>
      <c r="B837" s="99" t="s">
        <v>2182</v>
      </c>
      <c r="C837" s="99" t="s">
        <v>1801</v>
      </c>
      <c r="D837" s="99" t="s">
        <v>407</v>
      </c>
      <c r="E837" s="99" t="s">
        <v>408</v>
      </c>
      <c r="F837" s="121">
        <v>9.0969699999999994E-3</v>
      </c>
      <c r="G837" s="121">
        <v>1.7360613300000001</v>
      </c>
      <c r="H837" s="122">
        <f t="shared" si="26"/>
        <v>-0.99475999502851664</v>
      </c>
      <c r="I837" s="100">
        <f t="shared" si="27"/>
        <v>8.4601795385955732E-7</v>
      </c>
      <c r="J837" s="101">
        <v>1.3530249242406276</v>
      </c>
      <c r="K837" s="101">
        <v>56.466478260899997</v>
      </c>
    </row>
    <row r="838" spans="1:13" x14ac:dyDescent="0.2">
      <c r="A838" s="99" t="s">
        <v>2486</v>
      </c>
      <c r="B838" s="99" t="s">
        <v>2487</v>
      </c>
      <c r="C838" s="99" t="s">
        <v>1578</v>
      </c>
      <c r="D838" s="99" t="s">
        <v>406</v>
      </c>
      <c r="E838" s="99" t="s">
        <v>1902</v>
      </c>
      <c r="F838" s="121">
        <v>9.04224E-3</v>
      </c>
      <c r="G838" s="121">
        <v>1.8308270000000001E-2</v>
      </c>
      <c r="H838" s="122">
        <f t="shared" si="26"/>
        <v>-0.50611171891172679</v>
      </c>
      <c r="I838" s="100">
        <f t="shared" si="27"/>
        <v>8.4092806540057228E-7</v>
      </c>
      <c r="J838" s="101">
        <v>9.9541950000000003</v>
      </c>
      <c r="K838" s="101">
        <v>87.412391304300002</v>
      </c>
    </row>
    <row r="839" spans="1:13" x14ac:dyDescent="0.2">
      <c r="A839" s="99" t="s">
        <v>492</v>
      </c>
      <c r="B839" s="99" t="s">
        <v>831</v>
      </c>
      <c r="C839" s="99" t="s">
        <v>1572</v>
      </c>
      <c r="D839" s="99" t="s">
        <v>406</v>
      </c>
      <c r="E839" s="99" t="s">
        <v>1902</v>
      </c>
      <c r="F839" s="121">
        <v>8.9958039999999996E-3</v>
      </c>
      <c r="G839" s="121">
        <v>4.6763209999999998E-3</v>
      </c>
      <c r="H839" s="122">
        <f t="shared" si="26"/>
        <v>0.92369257799026205</v>
      </c>
      <c r="I839" s="100">
        <f t="shared" si="27"/>
        <v>8.3660951870805567E-7</v>
      </c>
      <c r="J839" s="101">
        <v>21.753589290000001</v>
      </c>
      <c r="K839" s="101">
        <v>30.279478260899999</v>
      </c>
    </row>
    <row r="840" spans="1:13" x14ac:dyDescent="0.2">
      <c r="A840" s="99" t="s">
        <v>939</v>
      </c>
      <c r="B840" s="99" t="s">
        <v>1077</v>
      </c>
      <c r="C840" s="99" t="s">
        <v>1578</v>
      </c>
      <c r="D840" s="99" t="s">
        <v>406</v>
      </c>
      <c r="E840" s="99" t="s">
        <v>408</v>
      </c>
      <c r="F840" s="121">
        <v>8.6836350000000003E-3</v>
      </c>
      <c r="G840" s="121">
        <v>0.44330709000000001</v>
      </c>
      <c r="H840" s="122">
        <f t="shared" si="26"/>
        <v>-0.98041169384410254</v>
      </c>
      <c r="I840" s="100">
        <f t="shared" si="27"/>
        <v>8.0757781049769738E-7</v>
      </c>
      <c r="J840" s="101">
        <v>10.287845820000001</v>
      </c>
      <c r="K840" s="101">
        <v>29.7767826087</v>
      </c>
    </row>
    <row r="841" spans="1:13" x14ac:dyDescent="0.2">
      <c r="A841" s="99" t="s">
        <v>2019</v>
      </c>
      <c r="B841" s="99" t="s">
        <v>135</v>
      </c>
      <c r="C841" s="99" t="s">
        <v>1571</v>
      </c>
      <c r="D841" s="99" t="s">
        <v>406</v>
      </c>
      <c r="E841" s="99" t="s">
        <v>1902</v>
      </c>
      <c r="F841" s="121">
        <v>8.6184399999999998E-3</v>
      </c>
      <c r="G841" s="121">
        <v>1.4419090400000001</v>
      </c>
      <c r="H841" s="122">
        <f t="shared" si="26"/>
        <v>-0.99402289620155238</v>
      </c>
      <c r="I841" s="100">
        <f t="shared" si="27"/>
        <v>8.015146773333719E-7</v>
      </c>
      <c r="J841" s="101">
        <v>58.955804909999998</v>
      </c>
      <c r="K841" s="101">
        <v>24.9191304348</v>
      </c>
    </row>
    <row r="842" spans="1:13" x14ac:dyDescent="0.2">
      <c r="A842" s="99" t="s">
        <v>1697</v>
      </c>
      <c r="B842" s="99" t="s">
        <v>702</v>
      </c>
      <c r="C842" s="99" t="s">
        <v>1575</v>
      </c>
      <c r="D842" s="99" t="s">
        <v>407</v>
      </c>
      <c r="E842" s="99" t="s">
        <v>408</v>
      </c>
      <c r="F842" s="121">
        <v>8.5194899999999994E-3</v>
      </c>
      <c r="G842" s="121">
        <v>3.9572966000000001E-2</v>
      </c>
      <c r="H842" s="122">
        <f t="shared" si="26"/>
        <v>-0.78471439315415481</v>
      </c>
      <c r="I842" s="100">
        <f t="shared" si="27"/>
        <v>7.9231233011947502E-7</v>
      </c>
      <c r="J842" s="101">
        <v>3.0146574700000004</v>
      </c>
      <c r="K842" s="101">
        <v>47.752695652200003</v>
      </c>
    </row>
    <row r="843" spans="1:13" x14ac:dyDescent="0.2">
      <c r="A843" s="99" t="s">
        <v>2140</v>
      </c>
      <c r="B843" s="99" t="s">
        <v>373</v>
      </c>
      <c r="C843" s="99" t="s">
        <v>1571</v>
      </c>
      <c r="D843" s="99" t="s">
        <v>406</v>
      </c>
      <c r="E843" s="99" t="s">
        <v>1902</v>
      </c>
      <c r="F843" s="121">
        <v>8.1562500000000003E-3</v>
      </c>
      <c r="G843" s="121">
        <v>3.4349249999999998E-2</v>
      </c>
      <c r="H843" s="122">
        <f t="shared" si="26"/>
        <v>-0.76254940064193533</v>
      </c>
      <c r="I843" s="100">
        <f t="shared" si="27"/>
        <v>7.5853102034710626E-7</v>
      </c>
      <c r="J843" s="101">
        <v>18.182345639999998</v>
      </c>
      <c r="K843" s="101">
        <v>51.199869565199997</v>
      </c>
      <c r="M843" s="85"/>
    </row>
    <row r="844" spans="1:13" x14ac:dyDescent="0.2">
      <c r="A844" s="99" t="s">
        <v>2409</v>
      </c>
      <c r="B844" s="99" t="s">
        <v>2410</v>
      </c>
      <c r="C844" s="99" t="s">
        <v>908</v>
      </c>
      <c r="D844" s="99" t="s">
        <v>406</v>
      </c>
      <c r="E844" s="99" t="s">
        <v>1902</v>
      </c>
      <c r="F844" s="121">
        <v>8.0014400000000003E-3</v>
      </c>
      <c r="G844" s="121">
        <v>6.9204289999999988E-2</v>
      </c>
      <c r="H844" s="122">
        <f t="shared" si="26"/>
        <v>-0.88437942214276022</v>
      </c>
      <c r="I844" s="100">
        <f t="shared" si="27"/>
        <v>7.4413369470604139E-7</v>
      </c>
      <c r="J844" s="101">
        <v>19.522343299999999</v>
      </c>
      <c r="K844" s="101">
        <v>82.827333333300004</v>
      </c>
    </row>
    <row r="845" spans="1:13" x14ac:dyDescent="0.2">
      <c r="A845" s="99" t="s">
        <v>2769</v>
      </c>
      <c r="B845" s="99" t="s">
        <v>2770</v>
      </c>
      <c r="C845" s="99" t="s">
        <v>1578</v>
      </c>
      <c r="D845" s="99" t="s">
        <v>406</v>
      </c>
      <c r="E845" s="99" t="s">
        <v>1902</v>
      </c>
      <c r="F845" s="121">
        <v>7.3737999999999998E-3</v>
      </c>
      <c r="G845" s="121">
        <v>3.7946999999999998E-3</v>
      </c>
      <c r="H845" s="122">
        <f t="shared" si="26"/>
        <v>0.94318391440693605</v>
      </c>
      <c r="I845" s="100">
        <f t="shared" si="27"/>
        <v>6.8576319237829789E-7</v>
      </c>
      <c r="J845" s="101">
        <v>2.6585549999999998</v>
      </c>
      <c r="K845" s="101">
        <v>161.31678260870001</v>
      </c>
    </row>
    <row r="846" spans="1:13" x14ac:dyDescent="0.2">
      <c r="A846" s="99" t="s">
        <v>411</v>
      </c>
      <c r="B846" s="99" t="s">
        <v>412</v>
      </c>
      <c r="C846" s="99" t="s">
        <v>1572</v>
      </c>
      <c r="D846" s="99" t="s">
        <v>406</v>
      </c>
      <c r="E846" s="99" t="s">
        <v>1902</v>
      </c>
      <c r="F846" s="121">
        <v>7.3209939999999999E-3</v>
      </c>
      <c r="G846" s="121">
        <v>1.7928965000000002E-2</v>
      </c>
      <c r="H846" s="122">
        <f t="shared" si="26"/>
        <v>-0.5916666689906529</v>
      </c>
      <c r="I846" s="100">
        <f t="shared" si="27"/>
        <v>6.808522358651393E-7</v>
      </c>
      <c r="J846" s="101">
        <v>18.308790819999999</v>
      </c>
      <c r="K846" s="101">
        <v>52.689434782600003</v>
      </c>
    </row>
    <row r="847" spans="1:13" x14ac:dyDescent="0.2">
      <c r="A847" s="99" t="s">
        <v>1919</v>
      </c>
      <c r="B847" s="99" t="s">
        <v>978</v>
      </c>
      <c r="C847" s="99" t="s">
        <v>1577</v>
      </c>
      <c r="D847" s="99" t="s">
        <v>407</v>
      </c>
      <c r="E847" s="99" t="s">
        <v>408</v>
      </c>
      <c r="F847" s="121">
        <v>6.9531000000000003E-3</v>
      </c>
      <c r="G847" s="121">
        <v>0</v>
      </c>
      <c r="H847" s="122" t="str">
        <f t="shared" si="26"/>
        <v/>
      </c>
      <c r="I847" s="100">
        <f t="shared" si="27"/>
        <v>6.4663810422381176E-7</v>
      </c>
      <c r="J847" s="101">
        <v>16.864000000000001</v>
      </c>
      <c r="K847" s="101">
        <v>41.432304347799999</v>
      </c>
    </row>
    <row r="848" spans="1:13" x14ac:dyDescent="0.2">
      <c r="A848" s="99" t="s">
        <v>2923</v>
      </c>
      <c r="B848" s="99" t="s">
        <v>2909</v>
      </c>
      <c r="C848" s="99" t="s">
        <v>1204</v>
      </c>
      <c r="D848" s="99" t="s">
        <v>406</v>
      </c>
      <c r="E848" s="99" t="s">
        <v>1902</v>
      </c>
      <c r="F848" s="121">
        <v>6.8618999999999998E-3</v>
      </c>
      <c r="G848" s="121"/>
      <c r="H848" s="122" t="str">
        <f t="shared" si="26"/>
        <v/>
      </c>
      <c r="I848" s="100">
        <f t="shared" si="27"/>
        <v>6.381565067917006E-7</v>
      </c>
      <c r="J848" s="101">
        <v>6.7765955039999994</v>
      </c>
      <c r="K848" s="101">
        <v>96.159400000000005</v>
      </c>
    </row>
    <row r="849" spans="1:11" x14ac:dyDescent="0.2">
      <c r="A849" s="99" t="s">
        <v>67</v>
      </c>
      <c r="B849" s="99" t="s">
        <v>78</v>
      </c>
      <c r="C849" s="99" t="s">
        <v>1575</v>
      </c>
      <c r="D849" s="99" t="s">
        <v>407</v>
      </c>
      <c r="E849" s="99" t="s">
        <v>408</v>
      </c>
      <c r="F849" s="121">
        <v>6.5449040000000007E-3</v>
      </c>
      <c r="G849" s="121">
        <v>3.8846187799999998</v>
      </c>
      <c r="H849" s="122">
        <f t="shared" si="26"/>
        <v>-0.99831517470036013</v>
      </c>
      <c r="I849" s="100">
        <f t="shared" si="27"/>
        <v>6.0867588771725456E-7</v>
      </c>
      <c r="J849" s="101">
        <v>9.2786264299999992</v>
      </c>
      <c r="K849" s="101">
        <v>39.951434782600003</v>
      </c>
    </row>
    <row r="850" spans="1:11" x14ac:dyDescent="0.2">
      <c r="A850" s="99" t="s">
        <v>2716</v>
      </c>
      <c r="B850" s="99" t="s">
        <v>884</v>
      </c>
      <c r="C850" s="99" t="s">
        <v>1571</v>
      </c>
      <c r="D850" s="99" t="s">
        <v>406</v>
      </c>
      <c r="E850" s="99" t="s">
        <v>1902</v>
      </c>
      <c r="F850" s="121">
        <v>6.5139200000000003E-3</v>
      </c>
      <c r="G850" s="121">
        <v>4.5554959999999999E-2</v>
      </c>
      <c r="H850" s="122">
        <f t="shared" si="26"/>
        <v>-0.85700964285777004</v>
      </c>
      <c r="I850" s="100">
        <f t="shared" si="27"/>
        <v>6.0579437658966105E-7</v>
      </c>
      <c r="J850" s="101">
        <v>72.347417669999999</v>
      </c>
      <c r="K850" s="101">
        <v>10.1760434783</v>
      </c>
    </row>
    <row r="851" spans="1:11" x14ac:dyDescent="0.2">
      <c r="A851" s="99" t="s">
        <v>890</v>
      </c>
      <c r="B851" s="99" t="s">
        <v>891</v>
      </c>
      <c r="C851" s="99" t="s">
        <v>1204</v>
      </c>
      <c r="D851" s="99" t="s">
        <v>407</v>
      </c>
      <c r="E851" s="99" t="s">
        <v>408</v>
      </c>
      <c r="F851" s="121">
        <v>6.1797099999999997E-3</v>
      </c>
      <c r="G851" s="121">
        <v>6.7733999999999997E-3</v>
      </c>
      <c r="H851" s="122">
        <f t="shared" si="26"/>
        <v>-8.7650219978149813E-2</v>
      </c>
      <c r="I851" s="100">
        <f t="shared" si="27"/>
        <v>5.7471285599990389E-7</v>
      </c>
      <c r="J851" s="101">
        <v>5.1578164918999994</v>
      </c>
      <c r="K851" s="101">
        <v>100.895913043478</v>
      </c>
    </row>
    <row r="852" spans="1:11" x14ac:dyDescent="0.2">
      <c r="A852" s="99" t="s">
        <v>2331</v>
      </c>
      <c r="B852" s="99" t="s">
        <v>2332</v>
      </c>
      <c r="C852" s="99" t="s">
        <v>1571</v>
      </c>
      <c r="D852" s="99" t="s">
        <v>406</v>
      </c>
      <c r="E852" s="99" t="s">
        <v>408</v>
      </c>
      <c r="F852" s="121">
        <v>6.1061600000000002E-3</v>
      </c>
      <c r="G852" s="121">
        <v>0.19803470000000001</v>
      </c>
      <c r="H852" s="122">
        <f t="shared" si="26"/>
        <v>-0.96916621178005669</v>
      </c>
      <c r="I852" s="100">
        <f t="shared" si="27"/>
        <v>5.6787270807082751E-7</v>
      </c>
      <c r="J852" s="101">
        <v>97.362851039999995</v>
      </c>
      <c r="K852" s="101">
        <v>15.161695652200001</v>
      </c>
    </row>
    <row r="853" spans="1:11" x14ac:dyDescent="0.2">
      <c r="A853" s="99" t="s">
        <v>2550</v>
      </c>
      <c r="B853" s="99" t="s">
        <v>2551</v>
      </c>
      <c r="C853" s="99" t="s">
        <v>1801</v>
      </c>
      <c r="D853" s="99" t="s">
        <v>407</v>
      </c>
      <c r="E853" s="99" t="s">
        <v>408</v>
      </c>
      <c r="F853" s="121">
        <v>5.8775600000000004E-3</v>
      </c>
      <c r="G853" s="121">
        <v>0</v>
      </c>
      <c r="H853" s="122" t="str">
        <f t="shared" si="26"/>
        <v/>
      </c>
      <c r="I853" s="100">
        <f t="shared" si="27"/>
        <v>5.4661291450744371E-7</v>
      </c>
      <c r="J853" s="101">
        <v>0.66892727463000001</v>
      </c>
      <c r="K853" s="101">
        <v>32.439086956499999</v>
      </c>
    </row>
    <row r="854" spans="1:11" x14ac:dyDescent="0.2">
      <c r="A854" s="99" t="s">
        <v>1784</v>
      </c>
      <c r="B854" s="99" t="s">
        <v>1785</v>
      </c>
      <c r="C854" s="99" t="s">
        <v>1573</v>
      </c>
      <c r="D854" s="99" t="s">
        <v>406</v>
      </c>
      <c r="E854" s="99" t="s">
        <v>1902</v>
      </c>
      <c r="F854" s="121">
        <v>5.6507500000000004E-3</v>
      </c>
      <c r="G854" s="121">
        <v>0</v>
      </c>
      <c r="H854" s="122" t="str">
        <f t="shared" ref="H854:H917" si="28">IF(ISERROR(F854/G854-1),"",IF((F854/G854-1)&gt;10000%,"",F854/G854-1))</f>
        <v/>
      </c>
      <c r="I854" s="100">
        <f t="shared" ref="I854:I917" si="29">F854/$F$1013</f>
        <v>5.2551959089365957E-7</v>
      </c>
      <c r="J854" s="101">
        <v>2.0661788200000002</v>
      </c>
      <c r="K854" s="101">
        <v>60.185391304299998</v>
      </c>
    </row>
    <row r="855" spans="1:11" x14ac:dyDescent="0.2">
      <c r="A855" s="99" t="s">
        <v>761</v>
      </c>
      <c r="B855" s="99" t="s">
        <v>762</v>
      </c>
      <c r="C855" s="99" t="s">
        <v>1572</v>
      </c>
      <c r="D855" s="99" t="s">
        <v>406</v>
      </c>
      <c r="E855" s="99" t="s">
        <v>1902</v>
      </c>
      <c r="F855" s="121">
        <v>5.4837899999999997E-3</v>
      </c>
      <c r="G855" s="121">
        <v>0.15062400000000001</v>
      </c>
      <c r="H855" s="122">
        <f t="shared" si="28"/>
        <v>-0.96359285372848946</v>
      </c>
      <c r="I855" s="100">
        <f t="shared" si="29"/>
        <v>5.0999231559469819E-7</v>
      </c>
      <c r="J855" s="101">
        <v>27.321431820000001</v>
      </c>
      <c r="K855" s="101">
        <v>11.9763478261</v>
      </c>
    </row>
    <row r="856" spans="1:11" x14ac:dyDescent="0.2">
      <c r="A856" s="99" t="s">
        <v>649</v>
      </c>
      <c r="B856" s="99" t="s">
        <v>662</v>
      </c>
      <c r="C856" s="99" t="s">
        <v>1578</v>
      </c>
      <c r="D856" s="99" t="s">
        <v>406</v>
      </c>
      <c r="E856" s="99" t="s">
        <v>1902</v>
      </c>
      <c r="F856" s="121">
        <v>5.1837899999999998E-3</v>
      </c>
      <c r="G856" s="121">
        <v>1.5601568300000002</v>
      </c>
      <c r="H856" s="122">
        <f t="shared" si="28"/>
        <v>-0.99667739172093361</v>
      </c>
      <c r="I856" s="100">
        <f t="shared" si="29"/>
        <v>4.8209232404170124E-7</v>
      </c>
      <c r="J856" s="101">
        <v>12.288119999999999</v>
      </c>
      <c r="K856" s="101">
        <v>165.43199999999999</v>
      </c>
    </row>
    <row r="857" spans="1:11" x14ac:dyDescent="0.2">
      <c r="A857" s="99" t="s">
        <v>286</v>
      </c>
      <c r="B857" s="99" t="s">
        <v>287</v>
      </c>
      <c r="C857" s="99" t="s">
        <v>305</v>
      </c>
      <c r="D857" s="99" t="s">
        <v>407</v>
      </c>
      <c r="E857" s="99" t="s">
        <v>1902</v>
      </c>
      <c r="F857" s="121">
        <v>5.1302500000000003E-3</v>
      </c>
      <c r="G857" s="121">
        <v>2.5812500000000002E-3</v>
      </c>
      <c r="H857" s="122">
        <f t="shared" si="28"/>
        <v>0.98750605326876517</v>
      </c>
      <c r="I857" s="100">
        <f t="shared" si="29"/>
        <v>4.7711310554920976E-7</v>
      </c>
      <c r="J857" s="101">
        <v>23.82075</v>
      </c>
      <c r="K857" s="101">
        <v>76.432608695699997</v>
      </c>
    </row>
    <row r="858" spans="1:11" x14ac:dyDescent="0.2">
      <c r="A858" s="99" t="s">
        <v>2536</v>
      </c>
      <c r="B858" s="99" t="s">
        <v>2537</v>
      </c>
      <c r="C858" s="99" t="s">
        <v>1801</v>
      </c>
      <c r="D858" s="99" t="s">
        <v>407</v>
      </c>
      <c r="E858" s="99" t="s">
        <v>408</v>
      </c>
      <c r="F858" s="121">
        <v>4.8636E-3</v>
      </c>
      <c r="G858" s="121">
        <v>1.758442E-2</v>
      </c>
      <c r="H858" s="122">
        <f t="shared" si="28"/>
        <v>-0.72341424965964185</v>
      </c>
      <c r="I858" s="100">
        <f t="shared" si="29"/>
        <v>4.5231466305718757E-7</v>
      </c>
      <c r="J858" s="101">
        <v>2.0615999999999999</v>
      </c>
      <c r="K858" s="101">
        <v>50.049782608699999</v>
      </c>
    </row>
    <row r="859" spans="1:11" x14ac:dyDescent="0.2">
      <c r="A859" s="99" t="s">
        <v>1871</v>
      </c>
      <c r="B859" s="99" t="s">
        <v>1892</v>
      </c>
      <c r="C859" s="99" t="s">
        <v>1204</v>
      </c>
      <c r="D859" s="99" t="s">
        <v>406</v>
      </c>
      <c r="E859" s="99" t="s">
        <v>1902</v>
      </c>
      <c r="F859" s="121">
        <v>4.5628000000000005E-3</v>
      </c>
      <c r="G859" s="121">
        <v>0</v>
      </c>
      <c r="H859" s="122" t="str">
        <f t="shared" si="28"/>
        <v/>
      </c>
      <c r="I859" s="100">
        <f t="shared" si="29"/>
        <v>4.2434027152671593E-7</v>
      </c>
      <c r="J859" s="101">
        <v>5.8458246375200007</v>
      </c>
      <c r="K859" s="101">
        <v>151.70273913043499</v>
      </c>
    </row>
    <row r="860" spans="1:11" x14ac:dyDescent="0.2">
      <c r="A860" s="99" t="s">
        <v>1835</v>
      </c>
      <c r="B860" s="99" t="s">
        <v>1836</v>
      </c>
      <c r="C860" s="99" t="s">
        <v>1204</v>
      </c>
      <c r="D860" s="99" t="s">
        <v>406</v>
      </c>
      <c r="E860" s="99" t="s">
        <v>1902</v>
      </c>
      <c r="F860" s="121">
        <v>4.4609999999999997E-3</v>
      </c>
      <c r="G860" s="121">
        <v>8.2571200000000015E-3</v>
      </c>
      <c r="H860" s="122">
        <f t="shared" si="28"/>
        <v>-0.45973898889685516</v>
      </c>
      <c r="I860" s="100">
        <f t="shared" si="29"/>
        <v>4.1487287439306554E-7</v>
      </c>
      <c r="J860" s="101">
        <v>2.8761670240000003</v>
      </c>
      <c r="K860" s="101">
        <v>88.399652173912997</v>
      </c>
    </row>
    <row r="861" spans="1:11" x14ac:dyDescent="0.2">
      <c r="A861" s="99" t="s">
        <v>2181</v>
      </c>
      <c r="B861" s="99" t="s">
        <v>2180</v>
      </c>
      <c r="C861" s="99" t="s">
        <v>1801</v>
      </c>
      <c r="D861" s="99" t="s">
        <v>407</v>
      </c>
      <c r="E861" s="99" t="s">
        <v>408</v>
      </c>
      <c r="F861" s="121">
        <v>4.0808600000000004E-3</v>
      </c>
      <c r="G861" s="121">
        <v>0.449272</v>
      </c>
      <c r="H861" s="122">
        <f t="shared" si="28"/>
        <v>-0.99091672750583171</v>
      </c>
      <c r="I861" s="100">
        <f t="shared" si="29"/>
        <v>3.7951986509654464E-7</v>
      </c>
      <c r="J861" s="101">
        <v>1.3525209792591439</v>
      </c>
      <c r="K861" s="101">
        <v>56.009260869599999</v>
      </c>
    </row>
    <row r="862" spans="1:11" x14ac:dyDescent="0.2">
      <c r="A862" s="99" t="s">
        <v>1499</v>
      </c>
      <c r="B862" s="99" t="s">
        <v>1500</v>
      </c>
      <c r="C862" s="99" t="s">
        <v>1576</v>
      </c>
      <c r="D862" s="99" t="s">
        <v>406</v>
      </c>
      <c r="E862" s="99" t="s">
        <v>1902</v>
      </c>
      <c r="F862" s="121">
        <v>4.0327000000000002E-3</v>
      </c>
      <c r="G862" s="121">
        <v>0</v>
      </c>
      <c r="H862" s="122" t="str">
        <f t="shared" si="28"/>
        <v/>
      </c>
      <c r="I862" s="100">
        <f t="shared" si="29"/>
        <v>3.7504098645257016E-7</v>
      </c>
      <c r="J862" s="101">
        <v>13.970044713530001</v>
      </c>
      <c r="K862" s="101">
        <v>40.390347826099998</v>
      </c>
    </row>
    <row r="863" spans="1:11" x14ac:dyDescent="0.2">
      <c r="A863" s="99" t="s">
        <v>2177</v>
      </c>
      <c r="B863" s="99" t="s">
        <v>2176</v>
      </c>
      <c r="C863" s="99" t="s">
        <v>1801</v>
      </c>
      <c r="D863" s="99" t="s">
        <v>406</v>
      </c>
      <c r="E863" s="99" t="s">
        <v>1902</v>
      </c>
      <c r="F863" s="121">
        <v>3.9415579152144E-3</v>
      </c>
      <c r="G863" s="121">
        <v>0</v>
      </c>
      <c r="H863" s="122" t="str">
        <f t="shared" si="28"/>
        <v/>
      </c>
      <c r="I863" s="100">
        <f t="shared" si="29"/>
        <v>3.6656477513376755E-7</v>
      </c>
      <c r="J863" s="101">
        <v>1.6763946490207999</v>
      </c>
      <c r="K863" s="101">
        <v>100.6493478261</v>
      </c>
    </row>
    <row r="864" spans="1:11" x14ac:dyDescent="0.2">
      <c r="A864" s="99" t="s">
        <v>2649</v>
      </c>
      <c r="B864" s="99" t="s">
        <v>2650</v>
      </c>
      <c r="C864" s="99" t="s">
        <v>1573</v>
      </c>
      <c r="D864" s="99" t="s">
        <v>406</v>
      </c>
      <c r="E864" s="99" t="s">
        <v>1902</v>
      </c>
      <c r="F864" s="121">
        <v>3.8985300000000003E-3</v>
      </c>
      <c r="G864" s="121">
        <v>3.1620849999999999E-2</v>
      </c>
      <c r="H864" s="122">
        <f t="shared" si="28"/>
        <v>-0.87671014536294878</v>
      </c>
      <c r="I864" s="100">
        <f t="shared" si="29"/>
        <v>3.6256318023035149E-7</v>
      </c>
      <c r="J864" s="101">
        <v>92.290503659999999</v>
      </c>
      <c r="K864" s="101">
        <v>29.613739130399999</v>
      </c>
    </row>
    <row r="865" spans="1:11" x14ac:dyDescent="0.2">
      <c r="A865" s="99" t="s">
        <v>1443</v>
      </c>
      <c r="B865" s="99" t="s">
        <v>1444</v>
      </c>
      <c r="C865" s="99" t="s">
        <v>908</v>
      </c>
      <c r="D865" s="99" t="s">
        <v>406</v>
      </c>
      <c r="E865" s="99" t="s">
        <v>1902</v>
      </c>
      <c r="F865" s="121">
        <v>3.8850500000000001E-3</v>
      </c>
      <c r="G865" s="121">
        <v>0.50517100000000004</v>
      </c>
      <c r="H865" s="122">
        <f t="shared" si="28"/>
        <v>-0.99230943581480335</v>
      </c>
      <c r="I865" s="100">
        <f t="shared" si="29"/>
        <v>3.6130954060990345E-7</v>
      </c>
      <c r="J865" s="101">
        <v>10.62331985</v>
      </c>
      <c r="K865" s="101">
        <v>39.537913043499998</v>
      </c>
    </row>
    <row r="866" spans="1:11" x14ac:dyDescent="0.2">
      <c r="A866" s="99" t="s">
        <v>239</v>
      </c>
      <c r="B866" s="99" t="s">
        <v>21</v>
      </c>
      <c r="C866" s="99" t="s">
        <v>1590</v>
      </c>
      <c r="D866" s="99" t="s">
        <v>1474</v>
      </c>
      <c r="E866" s="99" t="s">
        <v>1902</v>
      </c>
      <c r="F866" s="121">
        <v>3.33402E-3</v>
      </c>
      <c r="G866" s="121">
        <v>0.12640880000000002</v>
      </c>
      <c r="H866" s="122">
        <f t="shared" si="28"/>
        <v>-0.97362509572118394</v>
      </c>
      <c r="I866" s="100">
        <f t="shared" si="29"/>
        <v>3.1006376612507698E-7</v>
      </c>
      <c r="J866" s="101">
        <v>28.669056873249996</v>
      </c>
      <c r="K866" s="101">
        <v>73.259869565200006</v>
      </c>
    </row>
    <row r="867" spans="1:11" x14ac:dyDescent="0.2">
      <c r="A867" s="99" t="s">
        <v>2137</v>
      </c>
      <c r="B867" s="99" t="s">
        <v>1824</v>
      </c>
      <c r="C867" s="99" t="s">
        <v>1571</v>
      </c>
      <c r="D867" s="99" t="s">
        <v>406</v>
      </c>
      <c r="E867" s="99" t="s">
        <v>1902</v>
      </c>
      <c r="F867" s="121">
        <v>3.2195100000000001E-3</v>
      </c>
      <c r="G867" s="121">
        <v>0.96388976000000004</v>
      </c>
      <c r="H867" s="122">
        <f t="shared" si="28"/>
        <v>-0.99665987737020878</v>
      </c>
      <c r="I867" s="100">
        <f t="shared" si="29"/>
        <v>2.9941433934929804E-7</v>
      </c>
      <c r="J867" s="101">
        <v>9.3600755099999997</v>
      </c>
      <c r="K867" s="101">
        <v>24.488434782599999</v>
      </c>
    </row>
    <row r="868" spans="1:11" x14ac:dyDescent="0.2">
      <c r="A868" s="99" t="s">
        <v>773</v>
      </c>
      <c r="B868" s="99" t="s">
        <v>774</v>
      </c>
      <c r="C868" s="99" t="s">
        <v>1572</v>
      </c>
      <c r="D868" s="99" t="s">
        <v>406</v>
      </c>
      <c r="E868" s="99" t="s">
        <v>1902</v>
      </c>
      <c r="F868" s="121">
        <v>3.2173000000000002E-3</v>
      </c>
      <c r="G868" s="121">
        <v>2.2877705000000002E-2</v>
      </c>
      <c r="H868" s="122">
        <f t="shared" si="28"/>
        <v>-0.85936963519723675</v>
      </c>
      <c r="I868" s="100">
        <f t="shared" si="29"/>
        <v>2.992088094115243E-7</v>
      </c>
      <c r="J868" s="101">
        <v>32.726134010000003</v>
      </c>
      <c r="K868" s="101">
        <v>8.6563913042999996</v>
      </c>
    </row>
    <row r="869" spans="1:11" x14ac:dyDescent="0.2">
      <c r="A869" s="99" t="s">
        <v>1907</v>
      </c>
      <c r="B869" s="99" t="s">
        <v>322</v>
      </c>
      <c r="C869" s="99" t="s">
        <v>1204</v>
      </c>
      <c r="D869" s="99" t="s">
        <v>406</v>
      </c>
      <c r="E869" s="99" t="s">
        <v>1902</v>
      </c>
      <c r="F869" s="121">
        <v>2.9256500000000001E-3</v>
      </c>
      <c r="G869" s="121">
        <v>0</v>
      </c>
      <c r="H869" s="122" t="str">
        <f t="shared" si="28"/>
        <v/>
      </c>
      <c r="I869" s="100">
        <f t="shared" si="29"/>
        <v>2.7208536762341903E-7</v>
      </c>
      <c r="J869" s="101">
        <v>6.3492788804</v>
      </c>
      <c r="K869" s="101">
        <v>41.280521739100003</v>
      </c>
    </row>
    <row r="870" spans="1:11" x14ac:dyDescent="0.2">
      <c r="A870" s="99" t="s">
        <v>2185</v>
      </c>
      <c r="B870" s="99" t="s">
        <v>2184</v>
      </c>
      <c r="C870" s="99" t="s">
        <v>1801</v>
      </c>
      <c r="D870" s="99" t="s">
        <v>407</v>
      </c>
      <c r="E870" s="99" t="s">
        <v>408</v>
      </c>
      <c r="F870" s="121">
        <v>2.7575999999999998E-3</v>
      </c>
      <c r="G870" s="121">
        <v>0</v>
      </c>
      <c r="H870" s="122" t="str">
        <f t="shared" si="28"/>
        <v/>
      </c>
      <c r="I870" s="100">
        <f t="shared" si="29"/>
        <v>2.564567223551485E-7</v>
      </c>
      <c r="J870" s="101">
        <v>1.7266975017310431</v>
      </c>
      <c r="K870" s="101">
        <v>54.535173913000001</v>
      </c>
    </row>
    <row r="871" spans="1:11" x14ac:dyDescent="0.2">
      <c r="A871" s="99" t="s">
        <v>1051</v>
      </c>
      <c r="B871" s="99" t="s">
        <v>1052</v>
      </c>
      <c r="C871" s="99" t="s">
        <v>1572</v>
      </c>
      <c r="D871" s="99" t="s">
        <v>406</v>
      </c>
      <c r="E871" s="99" t="s">
        <v>1902</v>
      </c>
      <c r="F871" s="121">
        <v>2.7295900000000001E-3</v>
      </c>
      <c r="G871" s="121">
        <v>5.4447580000000001E-3</v>
      </c>
      <c r="H871" s="122">
        <f t="shared" si="28"/>
        <v>-0.49867560688647683</v>
      </c>
      <c r="I871" s="100">
        <f t="shared" si="29"/>
        <v>2.5385179314381704E-7</v>
      </c>
      <c r="J871" s="101">
        <v>22.835710210000002</v>
      </c>
      <c r="K871" s="101">
        <v>28.563739130399998</v>
      </c>
    </row>
    <row r="872" spans="1:11" x14ac:dyDescent="0.2">
      <c r="A872" s="99" t="s">
        <v>513</v>
      </c>
      <c r="B872" s="99" t="s">
        <v>393</v>
      </c>
      <c r="C872" s="99" t="s">
        <v>1204</v>
      </c>
      <c r="D872" s="99" t="s">
        <v>406</v>
      </c>
      <c r="E872" s="99" t="s">
        <v>1902</v>
      </c>
      <c r="F872" s="121">
        <v>2.7225000000000001E-3</v>
      </c>
      <c r="G872" s="121">
        <v>0</v>
      </c>
      <c r="H872" s="122" t="str">
        <f t="shared" si="28"/>
        <v/>
      </c>
      <c r="I872" s="100">
        <f t="shared" si="29"/>
        <v>2.5319242334344789E-7</v>
      </c>
      <c r="J872" s="101">
        <v>9.2878240993000016</v>
      </c>
      <c r="K872" s="101">
        <v>209.2576521739</v>
      </c>
    </row>
    <row r="873" spans="1:11" x14ac:dyDescent="0.2">
      <c r="A873" s="99" t="s">
        <v>300</v>
      </c>
      <c r="B873" s="99" t="s">
        <v>301</v>
      </c>
      <c r="C873" s="99" t="s">
        <v>305</v>
      </c>
      <c r="D873" s="99" t="s">
        <v>407</v>
      </c>
      <c r="E873" s="99" t="s">
        <v>1902</v>
      </c>
      <c r="F873" s="121">
        <v>2.6086399999999997E-3</v>
      </c>
      <c r="G873" s="121">
        <v>0</v>
      </c>
      <c r="H873" s="122" t="str">
        <f t="shared" si="28"/>
        <v/>
      </c>
      <c r="I873" s="100">
        <f t="shared" si="29"/>
        <v>2.4260344654936706E-7</v>
      </c>
      <c r="J873" s="101">
        <v>8.7475000000000005</v>
      </c>
      <c r="K873" s="101">
        <v>66.739173913000002</v>
      </c>
    </row>
    <row r="874" spans="1:11" x14ac:dyDescent="0.2">
      <c r="A874" s="99" t="s">
        <v>601</v>
      </c>
      <c r="B874" s="99" t="s">
        <v>602</v>
      </c>
      <c r="C874" s="99" t="s">
        <v>1572</v>
      </c>
      <c r="D874" s="99" t="s">
        <v>406</v>
      </c>
      <c r="E874" s="99" t="s">
        <v>1902</v>
      </c>
      <c r="F874" s="121">
        <v>2.4529999999999999E-3</v>
      </c>
      <c r="G874" s="121">
        <v>3.7830000000000003E-4</v>
      </c>
      <c r="H874" s="122">
        <f t="shared" si="28"/>
        <v>5.4842717420036999</v>
      </c>
      <c r="I874" s="100">
        <f t="shared" si="29"/>
        <v>2.2812893093167221E-7</v>
      </c>
      <c r="J874" s="101">
        <v>12.30990914</v>
      </c>
      <c r="K874" s="101">
        <v>58.461652173899999</v>
      </c>
    </row>
    <row r="875" spans="1:11" x14ac:dyDescent="0.2">
      <c r="A875" s="99" t="s">
        <v>652</v>
      </c>
      <c r="B875" s="99" t="s">
        <v>665</v>
      </c>
      <c r="C875" s="99" t="s">
        <v>1578</v>
      </c>
      <c r="D875" s="99" t="s">
        <v>406</v>
      </c>
      <c r="E875" s="99" t="s">
        <v>1902</v>
      </c>
      <c r="F875" s="121">
        <v>2.4447600000000002E-3</v>
      </c>
      <c r="G875" s="121">
        <v>0</v>
      </c>
      <c r="H875" s="122" t="str">
        <f t="shared" si="28"/>
        <v/>
      </c>
      <c r="I875" s="100">
        <f t="shared" si="29"/>
        <v>2.2736261116368328E-7</v>
      </c>
      <c r="J875" s="101">
        <v>2.2699950000000002</v>
      </c>
      <c r="K875" s="101">
        <v>67.564086956500006</v>
      </c>
    </row>
    <row r="876" spans="1:11" x14ac:dyDescent="0.2">
      <c r="A876" s="99" t="s">
        <v>2647</v>
      </c>
      <c r="B876" s="99" t="s">
        <v>2648</v>
      </c>
      <c r="C876" s="99" t="s">
        <v>1578</v>
      </c>
      <c r="D876" s="99" t="s">
        <v>406</v>
      </c>
      <c r="E876" s="99" t="s">
        <v>1902</v>
      </c>
      <c r="F876" s="121">
        <v>2.1914E-3</v>
      </c>
      <c r="G876" s="121">
        <v>4.3968E-2</v>
      </c>
      <c r="H876" s="122">
        <f t="shared" si="28"/>
        <v>-0.95015920669577869</v>
      </c>
      <c r="I876" s="100">
        <f t="shared" si="29"/>
        <v>2.0380013829745884E-7</v>
      </c>
      <c r="J876" s="101">
        <v>89.429950000000005</v>
      </c>
      <c r="K876" s="101">
        <v>10.311652173900001</v>
      </c>
    </row>
    <row r="877" spans="1:11" x14ac:dyDescent="0.2">
      <c r="A877" s="99" t="s">
        <v>2572</v>
      </c>
      <c r="B877" s="99" t="s">
        <v>2573</v>
      </c>
      <c r="C877" s="99" t="s">
        <v>305</v>
      </c>
      <c r="D877" s="99" t="s">
        <v>407</v>
      </c>
      <c r="E877" s="99" t="s">
        <v>408</v>
      </c>
      <c r="F877" s="121">
        <v>2.09173E-3</v>
      </c>
      <c r="G877" s="121">
        <v>1.07373556</v>
      </c>
      <c r="H877" s="122">
        <f t="shared" si="28"/>
        <v>-0.99805191326624221</v>
      </c>
      <c r="I877" s="100">
        <f t="shared" si="29"/>
        <v>1.9453083110383478E-7</v>
      </c>
      <c r="J877" s="101">
        <v>14.487</v>
      </c>
      <c r="K877" s="101">
        <v>50.965869565200002</v>
      </c>
    </row>
    <row r="878" spans="1:11" x14ac:dyDescent="0.2">
      <c r="A878" s="99" t="s">
        <v>1711</v>
      </c>
      <c r="B878" s="99" t="s">
        <v>755</v>
      </c>
      <c r="C878" s="99" t="s">
        <v>1577</v>
      </c>
      <c r="D878" s="99" t="s">
        <v>407</v>
      </c>
      <c r="E878" s="99" t="s">
        <v>408</v>
      </c>
      <c r="F878" s="121">
        <v>2.0852800000000001E-3</v>
      </c>
      <c r="G878" s="121">
        <v>1.5200139999999999E-2</v>
      </c>
      <c r="H878" s="122">
        <f t="shared" si="28"/>
        <v>-0.86281178989140894</v>
      </c>
      <c r="I878" s="100">
        <f t="shared" si="29"/>
        <v>1.9393098128544537E-7</v>
      </c>
      <c r="J878" s="101">
        <v>10.4184</v>
      </c>
      <c r="K878" s="101">
        <v>16.105608695699999</v>
      </c>
    </row>
    <row r="879" spans="1:11" x14ac:dyDescent="0.2">
      <c r="A879" s="99" t="s">
        <v>2008</v>
      </c>
      <c r="B879" s="99" t="s">
        <v>382</v>
      </c>
      <c r="C879" s="99" t="s">
        <v>1571</v>
      </c>
      <c r="D879" s="99" t="s">
        <v>406</v>
      </c>
      <c r="E879" s="99" t="s">
        <v>1902</v>
      </c>
      <c r="F879" s="121">
        <v>2.07025E-3</v>
      </c>
      <c r="G879" s="121">
        <v>0.99215565000000006</v>
      </c>
      <c r="H879" s="122">
        <f t="shared" si="28"/>
        <v>-0.99791338183681155</v>
      </c>
      <c r="I879" s="100">
        <f t="shared" si="29"/>
        <v>1.925331917086402E-7</v>
      </c>
      <c r="J879" s="101">
        <v>58.981859880000002</v>
      </c>
      <c r="K879" s="101">
        <v>31.5832173913</v>
      </c>
    </row>
    <row r="880" spans="1:11" x14ac:dyDescent="0.2">
      <c r="A880" s="99" t="s">
        <v>2492</v>
      </c>
      <c r="B880" s="99" t="s">
        <v>2493</v>
      </c>
      <c r="C880" s="99" t="s">
        <v>1204</v>
      </c>
      <c r="D880" s="99" t="s">
        <v>406</v>
      </c>
      <c r="E880" s="99" t="s">
        <v>1902</v>
      </c>
      <c r="F880" s="121">
        <v>1.9684799999999999E-3</v>
      </c>
      <c r="G880" s="121">
        <v>2.7629999999999998E-3</v>
      </c>
      <c r="H880" s="122">
        <f t="shared" si="28"/>
        <v>-0.28755700325732902</v>
      </c>
      <c r="I880" s="100">
        <f t="shared" si="29"/>
        <v>1.8306858457414517E-7</v>
      </c>
      <c r="J880" s="101">
        <v>11.4724</v>
      </c>
      <c r="K880" s="101">
        <v>115.50952173909999</v>
      </c>
    </row>
    <row r="881" spans="1:11" x14ac:dyDescent="0.2">
      <c r="A881" s="99" t="s">
        <v>2484</v>
      </c>
      <c r="B881" s="99" t="s">
        <v>2485</v>
      </c>
      <c r="C881" s="99" t="s">
        <v>1578</v>
      </c>
      <c r="D881" s="99" t="s">
        <v>406</v>
      </c>
      <c r="E881" s="99" t="s">
        <v>1902</v>
      </c>
      <c r="F881" s="121">
        <v>1.8705E-3</v>
      </c>
      <c r="G881" s="121">
        <v>1.9002000000000001E-3</v>
      </c>
      <c r="H881" s="122">
        <f t="shared" si="28"/>
        <v>-1.5629933691190478E-2</v>
      </c>
      <c r="I881" s="100">
        <f t="shared" si="29"/>
        <v>1.7395644733293636E-7</v>
      </c>
      <c r="J881" s="101">
        <v>3.1395</v>
      </c>
      <c r="K881" s="101">
        <v>140.7843478261</v>
      </c>
    </row>
    <row r="882" spans="1:11" x14ac:dyDescent="0.2">
      <c r="A882" s="99" t="s">
        <v>2924</v>
      </c>
      <c r="B882" s="99" t="s">
        <v>2910</v>
      </c>
      <c r="C882" s="99" t="s">
        <v>1204</v>
      </c>
      <c r="D882" s="99" t="s">
        <v>406</v>
      </c>
      <c r="E882" s="99" t="s">
        <v>1902</v>
      </c>
      <c r="F882" s="121">
        <v>1.851E-3</v>
      </c>
      <c r="G882" s="121"/>
      <c r="H882" s="122" t="str">
        <f t="shared" si="28"/>
        <v/>
      </c>
      <c r="I882" s="100">
        <f t="shared" si="29"/>
        <v>1.7214294788199156E-7</v>
      </c>
      <c r="J882" s="101">
        <v>0.9032</v>
      </c>
      <c r="K882" s="101">
        <v>75.797499999999999</v>
      </c>
    </row>
    <row r="883" spans="1:11" x14ac:dyDescent="0.2">
      <c r="A883" s="99" t="s">
        <v>487</v>
      </c>
      <c r="B883" s="99" t="s">
        <v>1147</v>
      </c>
      <c r="C883" s="99" t="s">
        <v>1572</v>
      </c>
      <c r="D883" s="99" t="s">
        <v>406</v>
      </c>
      <c r="E883" s="99" t="s">
        <v>1902</v>
      </c>
      <c r="F883" s="121">
        <v>1.6980999999999999E-3</v>
      </c>
      <c r="G883" s="121">
        <v>9.3618E-4</v>
      </c>
      <c r="H883" s="122">
        <f t="shared" si="28"/>
        <v>0.81386058236663872</v>
      </c>
      <c r="I883" s="100">
        <f t="shared" si="29"/>
        <v>1.5792325218714742E-7</v>
      </c>
      <c r="J883" s="101">
        <v>10.936193429999999</v>
      </c>
      <c r="K883" s="101">
        <v>27.215739130399999</v>
      </c>
    </row>
    <row r="884" spans="1:11" x14ac:dyDescent="0.2">
      <c r="A884" s="99" t="s">
        <v>2013</v>
      </c>
      <c r="B884" s="99" t="s">
        <v>388</v>
      </c>
      <c r="C884" s="99" t="s">
        <v>1571</v>
      </c>
      <c r="D884" s="99" t="s">
        <v>406</v>
      </c>
      <c r="E884" s="99" t="s">
        <v>1902</v>
      </c>
      <c r="F884" s="121">
        <v>1.6479999999999999E-3</v>
      </c>
      <c r="G884" s="121">
        <v>1.56E-3</v>
      </c>
      <c r="H884" s="122">
        <f t="shared" si="28"/>
        <v>5.6410256410256432E-2</v>
      </c>
      <c r="I884" s="100">
        <f t="shared" si="29"/>
        <v>1.5326395359779692E-7</v>
      </c>
      <c r="J884" s="101">
        <v>19.713653280000003</v>
      </c>
      <c r="K884" s="101">
        <v>23.543260869600001</v>
      </c>
    </row>
    <row r="885" spans="1:11" x14ac:dyDescent="0.2">
      <c r="A885" s="99" t="s">
        <v>90</v>
      </c>
      <c r="B885" s="99" t="s">
        <v>91</v>
      </c>
      <c r="C885" s="99" t="s">
        <v>1575</v>
      </c>
      <c r="D885" s="99" t="s">
        <v>407</v>
      </c>
      <c r="E885" s="99" t="s">
        <v>408</v>
      </c>
      <c r="F885" s="121">
        <v>1.5055799999999999E-3</v>
      </c>
      <c r="G885" s="121">
        <v>1.4846750000000001E-2</v>
      </c>
      <c r="H885" s="122">
        <f t="shared" si="28"/>
        <v>-0.89859194773266882</v>
      </c>
      <c r="I885" s="100">
        <f t="shared" si="29"/>
        <v>1.4001889760787079E-7</v>
      </c>
      <c r="J885" s="101">
        <v>5.8948354099999998</v>
      </c>
      <c r="K885" s="101">
        <v>46.576000000000001</v>
      </c>
    </row>
    <row r="886" spans="1:11" x14ac:dyDescent="0.2">
      <c r="A886" s="99" t="s">
        <v>2165</v>
      </c>
      <c r="B886" s="99" t="s">
        <v>1492</v>
      </c>
      <c r="C886" s="99" t="s">
        <v>1572</v>
      </c>
      <c r="D886" s="99" t="s">
        <v>406</v>
      </c>
      <c r="E886" s="99" t="s">
        <v>1902</v>
      </c>
      <c r="F886" s="121">
        <v>1.4745299999999999E-3</v>
      </c>
      <c r="G886" s="121">
        <v>5.3442945899999996</v>
      </c>
      <c r="H886" s="122">
        <f t="shared" si="28"/>
        <v>-0.9997240926795542</v>
      </c>
      <c r="I886" s="100">
        <f t="shared" si="29"/>
        <v>1.3713124848213561E-7</v>
      </c>
      <c r="J886" s="101">
        <v>24.245020649999997</v>
      </c>
      <c r="K886" s="101">
        <v>32.9238695652</v>
      </c>
    </row>
    <row r="887" spans="1:11" x14ac:dyDescent="0.2">
      <c r="A887" s="99" t="s">
        <v>1833</v>
      </c>
      <c r="B887" s="99" t="s">
        <v>1834</v>
      </c>
      <c r="C887" s="99" t="s">
        <v>1204</v>
      </c>
      <c r="D887" s="99" t="s">
        <v>406</v>
      </c>
      <c r="E887" s="99" t="s">
        <v>1902</v>
      </c>
      <c r="F887" s="121">
        <v>1.4298749999999999E-3</v>
      </c>
      <c r="G887" s="121">
        <v>0.11694992799999999</v>
      </c>
      <c r="H887" s="122">
        <f t="shared" si="28"/>
        <v>-0.9877736136784967</v>
      </c>
      <c r="I887" s="100">
        <f t="shared" si="29"/>
        <v>1.32978334739472E-7</v>
      </c>
      <c r="J887" s="101">
        <v>2.9538564095999997</v>
      </c>
      <c r="K887" s="101">
        <v>95.102117647058805</v>
      </c>
    </row>
    <row r="888" spans="1:11" x14ac:dyDescent="0.2">
      <c r="A888" s="99" t="s">
        <v>493</v>
      </c>
      <c r="B888" s="99" t="s">
        <v>832</v>
      </c>
      <c r="C888" s="99" t="s">
        <v>1572</v>
      </c>
      <c r="D888" s="99" t="s">
        <v>406</v>
      </c>
      <c r="E888" s="99" t="s">
        <v>1902</v>
      </c>
      <c r="F888" s="121">
        <v>1.4286800000000001E-3</v>
      </c>
      <c r="G888" s="121">
        <v>0.64192156999999994</v>
      </c>
      <c r="H888" s="122">
        <f t="shared" si="28"/>
        <v>-0.99777436985019841</v>
      </c>
      <c r="I888" s="100">
        <f t="shared" si="29"/>
        <v>1.3286719977311924E-7</v>
      </c>
      <c r="J888" s="101">
        <v>18.049675929999999</v>
      </c>
      <c r="K888" s="101">
        <v>31.057739130400002</v>
      </c>
    </row>
    <row r="889" spans="1:11" x14ac:dyDescent="0.2">
      <c r="A889" s="99" t="s">
        <v>1839</v>
      </c>
      <c r="B889" s="99" t="s">
        <v>1840</v>
      </c>
      <c r="C889" s="99" t="s">
        <v>1204</v>
      </c>
      <c r="D889" s="99" t="s">
        <v>406</v>
      </c>
      <c r="E889" s="99" t="s">
        <v>1902</v>
      </c>
      <c r="F889" s="121">
        <v>1.389E-3</v>
      </c>
      <c r="G889" s="121">
        <v>1.9719999999999998E-3</v>
      </c>
      <c r="H889" s="122">
        <f t="shared" si="28"/>
        <v>-0.29563894523326562</v>
      </c>
      <c r="I889" s="100">
        <f t="shared" si="29"/>
        <v>1.2917696089037616E-7</v>
      </c>
      <c r="J889" s="101">
        <v>2.6083716479999999</v>
      </c>
      <c r="K889" s="101">
        <v>88.733521739130396</v>
      </c>
    </row>
    <row r="890" spans="1:11" x14ac:dyDescent="0.2">
      <c r="A890" s="99" t="s">
        <v>1507</v>
      </c>
      <c r="B890" s="99" t="s">
        <v>1508</v>
      </c>
      <c r="C890" s="99" t="s">
        <v>305</v>
      </c>
      <c r="D890" s="99" t="s">
        <v>1474</v>
      </c>
      <c r="E890" s="99" t="s">
        <v>408</v>
      </c>
      <c r="F890" s="121">
        <v>1.0585999999999998E-3</v>
      </c>
      <c r="G890" s="121">
        <v>1.0922399999999999E-2</v>
      </c>
      <c r="H890" s="122">
        <f t="shared" si="28"/>
        <v>-0.90307990917747016</v>
      </c>
      <c r="I890" s="100">
        <f t="shared" si="29"/>
        <v>9.844977019334211E-8</v>
      </c>
      <c r="J890" s="101">
        <v>11.124078300000001</v>
      </c>
      <c r="K890" s="101">
        <v>19.6781304348</v>
      </c>
    </row>
    <row r="891" spans="1:11" x14ac:dyDescent="0.2">
      <c r="A891" s="99" t="s">
        <v>2335</v>
      </c>
      <c r="B891" s="99" t="s">
        <v>2336</v>
      </c>
      <c r="C891" s="99" t="s">
        <v>1571</v>
      </c>
      <c r="D891" s="99" t="s">
        <v>406</v>
      </c>
      <c r="E891" s="99" t="s">
        <v>408</v>
      </c>
      <c r="F891" s="121">
        <v>9.8664E-4</v>
      </c>
      <c r="G891" s="121">
        <v>8.5105000000000007E-3</v>
      </c>
      <c r="H891" s="122">
        <f t="shared" si="28"/>
        <v>-0.88406791610363666</v>
      </c>
      <c r="I891" s="100">
        <f t="shared" si="29"/>
        <v>9.1757492219496575E-8</v>
      </c>
      <c r="J891" s="101">
        <v>20.207217420000003</v>
      </c>
      <c r="K891" s="101">
        <v>59.248217391300003</v>
      </c>
    </row>
    <row r="892" spans="1:11" x14ac:dyDescent="0.2">
      <c r="A892" s="99" t="s">
        <v>288</v>
      </c>
      <c r="B892" s="99" t="s">
        <v>289</v>
      </c>
      <c r="C892" s="99" t="s">
        <v>305</v>
      </c>
      <c r="D892" s="99" t="s">
        <v>407</v>
      </c>
      <c r="E892" s="99" t="s">
        <v>1902</v>
      </c>
      <c r="F892" s="121">
        <v>7.6176E-4</v>
      </c>
      <c r="G892" s="121">
        <v>1.44338962</v>
      </c>
      <c r="H892" s="122">
        <f t="shared" si="28"/>
        <v>-0.99947224229033882</v>
      </c>
      <c r="I892" s="100">
        <f t="shared" si="29"/>
        <v>7.0843658551370008E-8</v>
      </c>
      <c r="J892" s="101">
        <v>23.069500000000001</v>
      </c>
      <c r="K892" s="101">
        <v>48.545391304299997</v>
      </c>
    </row>
    <row r="893" spans="1:11" x14ac:dyDescent="0.2">
      <c r="A893" s="99" t="s">
        <v>2718</v>
      </c>
      <c r="B893" s="99" t="s">
        <v>1788</v>
      </c>
      <c r="C893" s="99" t="s">
        <v>1571</v>
      </c>
      <c r="D893" s="99" t="s">
        <v>406</v>
      </c>
      <c r="E893" s="99" t="s">
        <v>1902</v>
      </c>
      <c r="F893" s="121">
        <v>7.3381E-4</v>
      </c>
      <c r="G893" s="121">
        <v>2.5339499999999997E-3</v>
      </c>
      <c r="H893" s="122">
        <f t="shared" si="28"/>
        <v>-0.71040865052585878</v>
      </c>
      <c r="I893" s="100">
        <f t="shared" si="29"/>
        <v>6.8244309338349119E-8</v>
      </c>
      <c r="J893" s="101">
        <v>10.414104140000001</v>
      </c>
      <c r="K893" s="101">
        <v>31.093130434799999</v>
      </c>
    </row>
    <row r="894" spans="1:11" x14ac:dyDescent="0.2">
      <c r="A894" s="99" t="s">
        <v>1431</v>
      </c>
      <c r="B894" s="99" t="s">
        <v>1432</v>
      </c>
      <c r="C894" s="99" t="s">
        <v>1590</v>
      </c>
      <c r="D894" s="99" t="s">
        <v>407</v>
      </c>
      <c r="E894" s="99" t="s">
        <v>1902</v>
      </c>
      <c r="F894" s="121">
        <v>4.7276999999999996E-4</v>
      </c>
      <c r="G894" s="121">
        <v>3.7857470000000004E-2</v>
      </c>
      <c r="H894" s="122">
        <f t="shared" si="28"/>
        <v>-0.98751184376557655</v>
      </c>
      <c r="I894" s="100">
        <f t="shared" si="29"/>
        <v>4.3967596688367984E-8</v>
      </c>
      <c r="J894" s="101">
        <v>16.457933298783999</v>
      </c>
      <c r="K894" s="101">
        <v>99.5406956522</v>
      </c>
    </row>
    <row r="895" spans="1:11" x14ac:dyDescent="0.2">
      <c r="A895" s="99" t="s">
        <v>409</v>
      </c>
      <c r="B895" s="99" t="s">
        <v>410</v>
      </c>
      <c r="C895" s="99" t="s">
        <v>1572</v>
      </c>
      <c r="D895" s="99" t="s">
        <v>406</v>
      </c>
      <c r="E895" s="99" t="s">
        <v>1902</v>
      </c>
      <c r="F895" s="121">
        <v>3.101E-4</v>
      </c>
      <c r="G895" s="121">
        <v>0.72320344999999997</v>
      </c>
      <c r="H895" s="122">
        <f t="shared" si="28"/>
        <v>-0.99957121332869747</v>
      </c>
      <c r="I895" s="100">
        <f t="shared" si="29"/>
        <v>2.8839291268614577E-8</v>
      </c>
      <c r="J895" s="101">
        <v>30.991024729999999</v>
      </c>
      <c r="K895" s="101">
        <v>4.8577391303999997</v>
      </c>
    </row>
    <row r="896" spans="1:11" x14ac:dyDescent="0.2">
      <c r="A896" s="99" t="s">
        <v>2011</v>
      </c>
      <c r="B896" s="99" t="s">
        <v>386</v>
      </c>
      <c r="C896" s="99" t="s">
        <v>1571</v>
      </c>
      <c r="D896" s="99" t="s">
        <v>406</v>
      </c>
      <c r="E896" s="99" t="s">
        <v>1902</v>
      </c>
      <c r="F896" s="121">
        <v>2.9675999999999997E-4</v>
      </c>
      <c r="G896" s="121">
        <v>7.7515200000000005E-3</v>
      </c>
      <c r="H896" s="122">
        <f t="shared" si="28"/>
        <v>-0.96171589572109728</v>
      </c>
      <c r="I896" s="100">
        <f t="shared" si="29"/>
        <v>2.7598671644224641E-8</v>
      </c>
      <c r="J896" s="101">
        <v>33.528712259999999</v>
      </c>
      <c r="K896" s="101">
        <v>23.4845217391</v>
      </c>
    </row>
    <row r="897" spans="1:11" x14ac:dyDescent="0.2">
      <c r="A897" s="99" t="s">
        <v>1501</v>
      </c>
      <c r="B897" s="99" t="s">
        <v>1502</v>
      </c>
      <c r="C897" s="99" t="s">
        <v>305</v>
      </c>
      <c r="D897" s="99" t="s">
        <v>1474</v>
      </c>
      <c r="E897" s="99" t="s">
        <v>1902</v>
      </c>
      <c r="F897" s="121">
        <v>2.3127999999999999E-4</v>
      </c>
      <c r="G897" s="121">
        <v>0.57183920999999993</v>
      </c>
      <c r="H897" s="122">
        <f t="shared" si="28"/>
        <v>-0.99959555064438477</v>
      </c>
      <c r="I897" s="100">
        <f t="shared" si="29"/>
        <v>2.1509033487923828E-8</v>
      </c>
      <c r="J897" s="101">
        <v>17.225999999999999</v>
      </c>
      <c r="K897" s="101">
        <v>50.413173913000001</v>
      </c>
    </row>
    <row r="898" spans="1:11" x14ac:dyDescent="0.2">
      <c r="A898" s="99" t="s">
        <v>634</v>
      </c>
      <c r="B898" s="99" t="s">
        <v>635</v>
      </c>
      <c r="C898" s="99" t="s">
        <v>636</v>
      </c>
      <c r="D898" s="99" t="s">
        <v>406</v>
      </c>
      <c r="E898" s="99" t="s">
        <v>1902</v>
      </c>
      <c r="F898" s="121">
        <v>9.6370000000000001E-5</v>
      </c>
      <c r="G898" s="121">
        <v>3.4866635E-2</v>
      </c>
      <c r="H898" s="122">
        <f t="shared" si="28"/>
        <v>-0.9972360395547204</v>
      </c>
      <c r="I898" s="100">
        <f t="shared" si="29"/>
        <v>8.9624072865410735E-9</v>
      </c>
      <c r="J898" s="101">
        <v>28.989370989999998</v>
      </c>
      <c r="K898" s="101">
        <v>86.2936956522</v>
      </c>
    </row>
    <row r="899" spans="1:11" x14ac:dyDescent="0.2">
      <c r="A899" s="99" t="s">
        <v>642</v>
      </c>
      <c r="B899" s="99" t="s">
        <v>654</v>
      </c>
      <c r="C899" s="99" t="s">
        <v>1572</v>
      </c>
      <c r="D899" s="99" t="s">
        <v>406</v>
      </c>
      <c r="E899" s="99" t="s">
        <v>1902</v>
      </c>
      <c r="F899" s="121">
        <v>9.2959999999999991E-5</v>
      </c>
      <c r="G899" s="121">
        <v>8.9220000000000003E-5</v>
      </c>
      <c r="H899" s="122">
        <f t="shared" si="28"/>
        <v>4.1918852275274476E-2</v>
      </c>
      <c r="I899" s="100">
        <f t="shared" si="29"/>
        <v>8.6452773825553396E-9</v>
      </c>
      <c r="J899" s="101">
        <v>12.305811349999999</v>
      </c>
      <c r="K899" s="101">
        <v>44.701260869599999</v>
      </c>
    </row>
    <row r="900" spans="1:11" x14ac:dyDescent="0.2">
      <c r="A900" s="99" t="s">
        <v>2132</v>
      </c>
      <c r="B900" s="99" t="s">
        <v>1790</v>
      </c>
      <c r="C900" s="99" t="s">
        <v>1571</v>
      </c>
      <c r="D900" s="99" t="s">
        <v>406</v>
      </c>
      <c r="E900" s="99" t="s">
        <v>1902</v>
      </c>
      <c r="F900" s="121">
        <v>0</v>
      </c>
      <c r="G900" s="121">
        <v>0</v>
      </c>
      <c r="H900" s="122" t="str">
        <f t="shared" si="28"/>
        <v/>
      </c>
      <c r="I900" s="100">
        <f t="shared" si="29"/>
        <v>0</v>
      </c>
      <c r="J900" s="101">
        <v>46.451386143000001</v>
      </c>
      <c r="K900" s="101">
        <v>36.8628695652</v>
      </c>
    </row>
    <row r="901" spans="1:11" x14ac:dyDescent="0.2">
      <c r="A901" s="99" t="s">
        <v>2714</v>
      </c>
      <c r="B901" s="99" t="s">
        <v>379</v>
      </c>
      <c r="C901" s="99" t="s">
        <v>1571</v>
      </c>
      <c r="D901" s="99" t="s">
        <v>406</v>
      </c>
      <c r="E901" s="99" t="s">
        <v>1902</v>
      </c>
      <c r="F901" s="121">
        <v>0</v>
      </c>
      <c r="G901" s="121">
        <v>0</v>
      </c>
      <c r="H901" s="122" t="str">
        <f t="shared" si="28"/>
        <v/>
      </c>
      <c r="I901" s="100">
        <f t="shared" si="29"/>
        <v>0</v>
      </c>
      <c r="J901" s="101">
        <v>33.735464360000002</v>
      </c>
      <c r="K901" s="101">
        <v>18.2673043478</v>
      </c>
    </row>
    <row r="902" spans="1:11" x14ac:dyDescent="0.2">
      <c r="A902" s="99" t="s">
        <v>2711</v>
      </c>
      <c r="B902" s="99" t="s">
        <v>376</v>
      </c>
      <c r="C902" s="99" t="s">
        <v>1571</v>
      </c>
      <c r="D902" s="99" t="s">
        <v>406</v>
      </c>
      <c r="E902" s="99" t="s">
        <v>1902</v>
      </c>
      <c r="F902" s="121">
        <v>0</v>
      </c>
      <c r="G902" s="121">
        <v>0</v>
      </c>
      <c r="H902" s="122" t="str">
        <f t="shared" si="28"/>
        <v/>
      </c>
      <c r="I902" s="100">
        <f t="shared" si="29"/>
        <v>0</v>
      </c>
      <c r="J902" s="101">
        <v>185.77048168000002</v>
      </c>
      <c r="K902" s="101">
        <v>11.2286521739</v>
      </c>
    </row>
    <row r="903" spans="1:11" x14ac:dyDescent="0.2">
      <c r="A903" s="99" t="s">
        <v>2712</v>
      </c>
      <c r="B903" s="99" t="s">
        <v>377</v>
      </c>
      <c r="C903" s="99" t="s">
        <v>1571</v>
      </c>
      <c r="D903" s="99" t="s">
        <v>406</v>
      </c>
      <c r="E903" s="99" t="s">
        <v>1902</v>
      </c>
      <c r="F903" s="121">
        <v>0</v>
      </c>
      <c r="G903" s="121">
        <v>0</v>
      </c>
      <c r="H903" s="122" t="str">
        <f t="shared" si="28"/>
        <v/>
      </c>
      <c r="I903" s="100">
        <f t="shared" si="29"/>
        <v>0</v>
      </c>
      <c r="J903" s="101">
        <v>74.272976839999998</v>
      </c>
      <c r="K903" s="101">
        <v>10.8387391304</v>
      </c>
    </row>
    <row r="904" spans="1:11" x14ac:dyDescent="0.2">
      <c r="A904" s="99" t="s">
        <v>2713</v>
      </c>
      <c r="B904" s="99" t="s">
        <v>378</v>
      </c>
      <c r="C904" s="99" t="s">
        <v>1571</v>
      </c>
      <c r="D904" s="99" t="s">
        <v>406</v>
      </c>
      <c r="E904" s="99" t="s">
        <v>1902</v>
      </c>
      <c r="F904" s="121">
        <v>0</v>
      </c>
      <c r="G904" s="121">
        <v>0</v>
      </c>
      <c r="H904" s="122" t="str">
        <f t="shared" si="28"/>
        <v/>
      </c>
      <c r="I904" s="100">
        <f t="shared" si="29"/>
        <v>0</v>
      </c>
      <c r="J904" s="101">
        <v>5.58825065</v>
      </c>
      <c r="K904" s="101">
        <v>13.3743913043</v>
      </c>
    </row>
    <row r="905" spans="1:11" x14ac:dyDescent="0.2">
      <c r="A905" s="99" t="s">
        <v>2720</v>
      </c>
      <c r="B905" s="99" t="s">
        <v>1798</v>
      </c>
      <c r="C905" s="99" t="s">
        <v>1571</v>
      </c>
      <c r="D905" s="99" t="s">
        <v>406</v>
      </c>
      <c r="E905" s="99" t="s">
        <v>1902</v>
      </c>
      <c r="F905" s="121">
        <v>0</v>
      </c>
      <c r="G905" s="121">
        <v>0</v>
      </c>
      <c r="H905" s="122" t="str">
        <f t="shared" si="28"/>
        <v/>
      </c>
      <c r="I905" s="100">
        <f t="shared" si="29"/>
        <v>0</v>
      </c>
      <c r="J905" s="101">
        <v>12.35583261</v>
      </c>
      <c r="K905" s="101">
        <v>9.0045652173999997</v>
      </c>
    </row>
    <row r="906" spans="1:11" x14ac:dyDescent="0.2">
      <c r="A906" s="99" t="s">
        <v>2721</v>
      </c>
      <c r="B906" s="99" t="s">
        <v>1781</v>
      </c>
      <c r="C906" s="99" t="s">
        <v>1571</v>
      </c>
      <c r="D906" s="99" t="s">
        <v>406</v>
      </c>
      <c r="E906" s="99" t="s">
        <v>1902</v>
      </c>
      <c r="F906" s="121">
        <v>0</v>
      </c>
      <c r="G906" s="121">
        <v>0</v>
      </c>
      <c r="H906" s="122" t="str">
        <f t="shared" si="28"/>
        <v/>
      </c>
      <c r="I906" s="100">
        <f t="shared" si="29"/>
        <v>0</v>
      </c>
      <c r="J906" s="101">
        <v>2.1599079899999998</v>
      </c>
      <c r="K906" s="101">
        <v>9.2843478260999994</v>
      </c>
    </row>
    <row r="907" spans="1:11" x14ac:dyDescent="0.2">
      <c r="A907" s="99" t="s">
        <v>2715</v>
      </c>
      <c r="B907" s="99" t="s">
        <v>380</v>
      </c>
      <c r="C907" s="99" t="s">
        <v>1571</v>
      </c>
      <c r="D907" s="99" t="s">
        <v>406</v>
      </c>
      <c r="E907" s="99" t="s">
        <v>1902</v>
      </c>
      <c r="F907" s="121">
        <v>0</v>
      </c>
      <c r="G907" s="121">
        <v>0.41530827100000001</v>
      </c>
      <c r="H907" s="122">
        <f t="shared" si="28"/>
        <v>-1</v>
      </c>
      <c r="I907" s="100">
        <f t="shared" si="29"/>
        <v>0</v>
      </c>
      <c r="J907" s="101">
        <v>225.86262045999999</v>
      </c>
      <c r="K907" s="101">
        <v>6.4344782608999997</v>
      </c>
    </row>
    <row r="908" spans="1:11" x14ac:dyDescent="0.2">
      <c r="A908" s="99" t="s">
        <v>2036</v>
      </c>
      <c r="B908" s="99" t="s">
        <v>619</v>
      </c>
      <c r="C908" s="99" t="s">
        <v>1571</v>
      </c>
      <c r="D908" s="99" t="s">
        <v>406</v>
      </c>
      <c r="E908" s="99" t="s">
        <v>1902</v>
      </c>
      <c r="F908" s="121">
        <v>0</v>
      </c>
      <c r="G908" s="121">
        <v>1.51376</v>
      </c>
      <c r="H908" s="122">
        <f t="shared" si="28"/>
        <v>-1</v>
      </c>
      <c r="I908" s="100">
        <f t="shared" si="29"/>
        <v>0</v>
      </c>
      <c r="J908" s="101">
        <v>53.770454430000001</v>
      </c>
      <c r="K908" s="101">
        <v>23.205173912999999</v>
      </c>
    </row>
    <row r="909" spans="1:11" x14ac:dyDescent="0.2">
      <c r="A909" s="99" t="s">
        <v>2035</v>
      </c>
      <c r="B909" s="99" t="s">
        <v>1811</v>
      </c>
      <c r="C909" s="99" t="s">
        <v>1571</v>
      </c>
      <c r="D909" s="99" t="s">
        <v>406</v>
      </c>
      <c r="E909" s="99" t="s">
        <v>408</v>
      </c>
      <c r="F909" s="121">
        <v>0</v>
      </c>
      <c r="G909" s="121">
        <v>1.725E-3</v>
      </c>
      <c r="H909" s="122">
        <f t="shared" si="28"/>
        <v>-1</v>
      </c>
      <c r="I909" s="100">
        <f t="shared" si="29"/>
        <v>0</v>
      </c>
      <c r="J909" s="101">
        <v>9.6741716600000007</v>
      </c>
      <c r="K909" s="101">
        <v>27.4394782609</v>
      </c>
    </row>
    <row r="910" spans="1:11" x14ac:dyDescent="0.2">
      <c r="A910" s="99" t="s">
        <v>2135</v>
      </c>
      <c r="B910" s="99" t="s">
        <v>1792</v>
      </c>
      <c r="C910" s="99" t="s">
        <v>1571</v>
      </c>
      <c r="D910" s="99" t="s">
        <v>406</v>
      </c>
      <c r="E910" s="99" t="s">
        <v>1902</v>
      </c>
      <c r="F910" s="121">
        <v>0</v>
      </c>
      <c r="G910" s="121">
        <v>0</v>
      </c>
      <c r="H910" s="122" t="str">
        <f t="shared" si="28"/>
        <v/>
      </c>
      <c r="I910" s="100">
        <f t="shared" si="29"/>
        <v>0</v>
      </c>
      <c r="J910" s="101">
        <v>6.5539646639999987</v>
      </c>
      <c r="K910" s="101">
        <v>37.130521739099997</v>
      </c>
    </row>
    <row r="911" spans="1:11" x14ac:dyDescent="0.2">
      <c r="A911" s="99" t="s">
        <v>2333</v>
      </c>
      <c r="B911" s="99" t="s">
        <v>2334</v>
      </c>
      <c r="C911" s="99" t="s">
        <v>1571</v>
      </c>
      <c r="D911" s="99" t="s">
        <v>406</v>
      </c>
      <c r="E911" s="99" t="s">
        <v>408</v>
      </c>
      <c r="F911" s="121">
        <v>0</v>
      </c>
      <c r="G911" s="121">
        <v>4.1460000000000005E-4</v>
      </c>
      <c r="H911" s="122">
        <f t="shared" si="28"/>
        <v>-1</v>
      </c>
      <c r="I911" s="100">
        <f t="shared" si="29"/>
        <v>0</v>
      </c>
      <c r="J911" s="101">
        <v>23.478013650000001</v>
      </c>
      <c r="K911" s="101">
        <v>70.120217391300002</v>
      </c>
    </row>
    <row r="912" spans="1:11" x14ac:dyDescent="0.2">
      <c r="A912" s="99" t="s">
        <v>2023</v>
      </c>
      <c r="B912" s="99" t="s">
        <v>390</v>
      </c>
      <c r="C912" s="99" t="s">
        <v>1571</v>
      </c>
      <c r="D912" s="99" t="s">
        <v>406</v>
      </c>
      <c r="E912" s="99" t="s">
        <v>1902</v>
      </c>
      <c r="F912" s="121">
        <v>0</v>
      </c>
      <c r="G912" s="121">
        <v>0</v>
      </c>
      <c r="H912" s="122" t="str">
        <f t="shared" si="28"/>
        <v/>
      </c>
      <c r="I912" s="100">
        <f t="shared" si="29"/>
        <v>0</v>
      </c>
      <c r="J912" s="101">
        <v>11.888237759999999</v>
      </c>
      <c r="K912" s="101">
        <v>18.4265652174</v>
      </c>
    </row>
    <row r="913" spans="1:11" x14ac:dyDescent="0.2">
      <c r="A913" s="99" t="s">
        <v>2154</v>
      </c>
      <c r="B913" s="99" t="s">
        <v>1783</v>
      </c>
      <c r="C913" s="99" t="s">
        <v>1571</v>
      </c>
      <c r="D913" s="99" t="s">
        <v>406</v>
      </c>
      <c r="E913" s="99" t="s">
        <v>1902</v>
      </c>
      <c r="F913" s="121">
        <v>0</v>
      </c>
      <c r="G913" s="121">
        <v>0.72566785</v>
      </c>
      <c r="H913" s="122">
        <f t="shared" si="28"/>
        <v>-1</v>
      </c>
      <c r="I913" s="100">
        <f t="shared" si="29"/>
        <v>0</v>
      </c>
      <c r="J913" s="101">
        <v>21.061959180000002</v>
      </c>
      <c r="K913" s="101">
        <v>41.766913043499997</v>
      </c>
    </row>
    <row r="914" spans="1:11" x14ac:dyDescent="0.2">
      <c r="A914" s="99" t="s">
        <v>2012</v>
      </c>
      <c r="B914" s="99" t="s">
        <v>387</v>
      </c>
      <c r="C914" s="99" t="s">
        <v>1571</v>
      </c>
      <c r="D914" s="99" t="s">
        <v>406</v>
      </c>
      <c r="E914" s="99" t="s">
        <v>1902</v>
      </c>
      <c r="F914" s="121">
        <v>0</v>
      </c>
      <c r="G914" s="121">
        <v>0</v>
      </c>
      <c r="H914" s="122" t="str">
        <f t="shared" si="28"/>
        <v/>
      </c>
      <c r="I914" s="100">
        <f t="shared" si="29"/>
        <v>0</v>
      </c>
      <c r="J914" s="101">
        <v>34.462882560000004</v>
      </c>
      <c r="K914" s="101">
        <v>17.395086956499998</v>
      </c>
    </row>
    <row r="915" spans="1:11" x14ac:dyDescent="0.2">
      <c r="A915" s="99" t="s">
        <v>485</v>
      </c>
      <c r="B915" s="99" t="s">
        <v>1775</v>
      </c>
      <c r="C915" s="99" t="s">
        <v>1572</v>
      </c>
      <c r="D915" s="99" t="s">
        <v>406</v>
      </c>
      <c r="E915" s="99" t="s">
        <v>1902</v>
      </c>
      <c r="F915" s="121">
        <v>0</v>
      </c>
      <c r="G915" s="121">
        <v>2.4106799999999998E-2</v>
      </c>
      <c r="H915" s="122">
        <f t="shared" si="28"/>
        <v>-1</v>
      </c>
      <c r="I915" s="100">
        <f t="shared" si="29"/>
        <v>0</v>
      </c>
      <c r="J915" s="101">
        <v>17.68842227</v>
      </c>
      <c r="K915" s="101">
        <v>19.427608695699998</v>
      </c>
    </row>
    <row r="916" spans="1:11" x14ac:dyDescent="0.2">
      <c r="A916" s="99" t="s">
        <v>765</v>
      </c>
      <c r="B916" s="99" t="s">
        <v>766</v>
      </c>
      <c r="C916" s="99" t="s">
        <v>1572</v>
      </c>
      <c r="D916" s="99" t="s">
        <v>406</v>
      </c>
      <c r="E916" s="99" t="s">
        <v>1902</v>
      </c>
      <c r="F916" s="121">
        <v>0</v>
      </c>
      <c r="G916" s="121">
        <v>0</v>
      </c>
      <c r="H916" s="122" t="str">
        <f t="shared" si="28"/>
        <v/>
      </c>
      <c r="I916" s="100">
        <f t="shared" si="29"/>
        <v>0</v>
      </c>
      <c r="J916" s="101">
        <v>17.132532749999999</v>
      </c>
      <c r="K916" s="101">
        <v>17.956086956499998</v>
      </c>
    </row>
    <row r="917" spans="1:11" x14ac:dyDescent="0.2">
      <c r="A917" s="99" t="s">
        <v>769</v>
      </c>
      <c r="B917" s="99" t="s">
        <v>770</v>
      </c>
      <c r="C917" s="99" t="s">
        <v>1572</v>
      </c>
      <c r="D917" s="99" t="s">
        <v>406</v>
      </c>
      <c r="E917" s="99" t="s">
        <v>1902</v>
      </c>
      <c r="F917" s="121">
        <v>0</v>
      </c>
      <c r="G917" s="121">
        <v>0.76182640000000001</v>
      </c>
      <c r="H917" s="122">
        <f t="shared" si="28"/>
        <v>-1</v>
      </c>
      <c r="I917" s="100">
        <f t="shared" si="29"/>
        <v>0</v>
      </c>
      <c r="J917" s="101">
        <v>11.90071447</v>
      </c>
      <c r="K917" s="101">
        <v>25.9284347826</v>
      </c>
    </row>
    <row r="918" spans="1:11" x14ac:dyDescent="0.2">
      <c r="A918" s="99" t="s">
        <v>771</v>
      </c>
      <c r="B918" s="99" t="s">
        <v>772</v>
      </c>
      <c r="C918" s="99" t="s">
        <v>1572</v>
      </c>
      <c r="D918" s="99" t="s">
        <v>406</v>
      </c>
      <c r="E918" s="99" t="s">
        <v>1902</v>
      </c>
      <c r="F918" s="121">
        <v>0</v>
      </c>
      <c r="G918" s="121">
        <v>1.1046510000000001E-3</v>
      </c>
      <c r="H918" s="122">
        <f t="shared" ref="H918:H981" si="30">IF(ISERROR(F918/G918-1),"",IF((F918/G918-1)&gt;10000%,"",F918/G918-1))</f>
        <v>-1</v>
      </c>
      <c r="I918" s="100">
        <f t="shared" ref="I918:I981" si="31">F918/$F$1013</f>
        <v>0</v>
      </c>
      <c r="J918" s="101">
        <v>11.326807580000001</v>
      </c>
      <c r="K918" s="101">
        <v>28.4905217391</v>
      </c>
    </row>
    <row r="919" spans="1:11" x14ac:dyDescent="0.2">
      <c r="A919" s="99" t="s">
        <v>599</v>
      </c>
      <c r="B919" s="99" t="s">
        <v>600</v>
      </c>
      <c r="C919" s="99" t="s">
        <v>1572</v>
      </c>
      <c r="D919" s="99" t="s">
        <v>406</v>
      </c>
      <c r="E919" s="99" t="s">
        <v>1902</v>
      </c>
      <c r="F919" s="121">
        <v>0</v>
      </c>
      <c r="G919" s="121">
        <v>5.6471E-2</v>
      </c>
      <c r="H919" s="122">
        <f t="shared" si="30"/>
        <v>-1</v>
      </c>
      <c r="I919" s="100">
        <f t="shared" si="31"/>
        <v>0</v>
      </c>
      <c r="J919" s="101">
        <v>8.5003195500000004</v>
      </c>
      <c r="K919" s="101">
        <v>72.723608695699994</v>
      </c>
    </row>
    <row r="920" spans="1:11" x14ac:dyDescent="0.2">
      <c r="A920" s="99" t="s">
        <v>643</v>
      </c>
      <c r="B920" s="99" t="s">
        <v>655</v>
      </c>
      <c r="C920" s="99" t="s">
        <v>1572</v>
      </c>
      <c r="D920" s="99" t="s">
        <v>406</v>
      </c>
      <c r="E920" s="99" t="s">
        <v>1902</v>
      </c>
      <c r="F920" s="121">
        <v>0</v>
      </c>
      <c r="G920" s="121">
        <v>1.0394E-4</v>
      </c>
      <c r="H920" s="122">
        <f t="shared" si="30"/>
        <v>-1</v>
      </c>
      <c r="I920" s="100">
        <f t="shared" si="31"/>
        <v>0</v>
      </c>
      <c r="J920" s="101">
        <v>11.85415615</v>
      </c>
      <c r="K920" s="101">
        <v>46.680478260900003</v>
      </c>
    </row>
    <row r="921" spans="1:11" x14ac:dyDescent="0.2">
      <c r="A921" s="99" t="s">
        <v>228</v>
      </c>
      <c r="B921" s="99" t="s">
        <v>33</v>
      </c>
      <c r="C921" s="99" t="s">
        <v>1590</v>
      </c>
      <c r="D921" s="99" t="s">
        <v>407</v>
      </c>
      <c r="E921" s="99" t="s">
        <v>1902</v>
      </c>
      <c r="F921" s="121">
        <v>0</v>
      </c>
      <c r="G921" s="121">
        <v>7.7014876573483996E-3</v>
      </c>
      <c r="H921" s="122">
        <f t="shared" si="30"/>
        <v>-1</v>
      </c>
      <c r="I921" s="100">
        <f t="shared" si="31"/>
        <v>0</v>
      </c>
      <c r="J921" s="101">
        <v>47.122302157378797</v>
      </c>
      <c r="K921" s="101">
        <v>49.0677826087</v>
      </c>
    </row>
    <row r="922" spans="1:11" x14ac:dyDescent="0.2">
      <c r="A922" s="99" t="s">
        <v>225</v>
      </c>
      <c r="B922" s="99" t="s">
        <v>27</v>
      </c>
      <c r="C922" s="99" t="s">
        <v>1590</v>
      </c>
      <c r="D922" s="99" t="s">
        <v>407</v>
      </c>
      <c r="E922" s="99" t="s">
        <v>1902</v>
      </c>
      <c r="F922" s="121">
        <v>0</v>
      </c>
      <c r="G922" s="121">
        <v>0</v>
      </c>
      <c r="H922" s="122" t="str">
        <f t="shared" si="30"/>
        <v/>
      </c>
      <c r="I922" s="100">
        <f t="shared" si="31"/>
        <v>0</v>
      </c>
      <c r="J922" s="101">
        <v>44.863358270624801</v>
      </c>
      <c r="K922" s="101">
        <v>18.650869565200001</v>
      </c>
    </row>
    <row r="923" spans="1:11" x14ac:dyDescent="0.2">
      <c r="A923" s="99" t="s">
        <v>628</v>
      </c>
      <c r="B923" s="99" t="s">
        <v>629</v>
      </c>
      <c r="C923" s="99" t="s">
        <v>1590</v>
      </c>
      <c r="D923" s="99" t="s">
        <v>406</v>
      </c>
      <c r="E923" s="99" t="s">
        <v>1902</v>
      </c>
      <c r="F923" s="121">
        <v>0</v>
      </c>
      <c r="G923" s="121">
        <v>0.50987936999999994</v>
      </c>
      <c r="H923" s="122">
        <f t="shared" si="30"/>
        <v>-1</v>
      </c>
      <c r="I923" s="100">
        <f t="shared" si="31"/>
        <v>0</v>
      </c>
      <c r="J923" s="101">
        <v>9.6579693127551991</v>
      </c>
      <c r="K923" s="101">
        <v>60.2740869565</v>
      </c>
    </row>
    <row r="924" spans="1:11" x14ac:dyDescent="0.2">
      <c r="A924" s="99" t="s">
        <v>623</v>
      </c>
      <c r="B924" s="99" t="s">
        <v>624</v>
      </c>
      <c r="C924" s="99" t="s">
        <v>1590</v>
      </c>
      <c r="D924" s="99" t="s">
        <v>406</v>
      </c>
      <c r="E924" s="99" t="s">
        <v>1902</v>
      </c>
      <c r="F924" s="121">
        <v>0</v>
      </c>
      <c r="G924" s="121">
        <v>0.64512190000000003</v>
      </c>
      <c r="H924" s="122">
        <f t="shared" si="30"/>
        <v>-1</v>
      </c>
      <c r="I924" s="100">
        <f t="shared" si="31"/>
        <v>0</v>
      </c>
      <c r="J924" s="101">
        <v>18.083646013140001</v>
      </c>
      <c r="K924" s="101">
        <v>58.670913043500001</v>
      </c>
    </row>
    <row r="925" spans="1:11" x14ac:dyDescent="0.2">
      <c r="A925" s="99" t="s">
        <v>1435</v>
      </c>
      <c r="B925" s="99" t="s">
        <v>1436</v>
      </c>
      <c r="C925" s="99" t="s">
        <v>1590</v>
      </c>
      <c r="D925" s="99" t="s">
        <v>1474</v>
      </c>
      <c r="E925" s="99" t="s">
        <v>1902</v>
      </c>
      <c r="F925" s="121">
        <v>0</v>
      </c>
      <c r="G925" s="121">
        <v>5.9483419999999995E-2</v>
      </c>
      <c r="H925" s="122">
        <f t="shared" si="30"/>
        <v>-1</v>
      </c>
      <c r="I925" s="100">
        <f t="shared" si="31"/>
        <v>0</v>
      </c>
      <c r="J925" s="101">
        <v>36.799982477043201</v>
      </c>
      <c r="K925" s="101">
        <v>47.248130434799997</v>
      </c>
    </row>
    <row r="926" spans="1:11" x14ac:dyDescent="0.2">
      <c r="A926" s="99" t="s">
        <v>2106</v>
      </c>
      <c r="B926" s="99" t="s">
        <v>567</v>
      </c>
      <c r="C926" s="99" t="s">
        <v>1204</v>
      </c>
      <c r="D926" s="99" t="s">
        <v>406</v>
      </c>
      <c r="E926" s="99" t="s">
        <v>1902</v>
      </c>
      <c r="F926" s="121">
        <v>0</v>
      </c>
      <c r="G926" s="121">
        <v>0</v>
      </c>
      <c r="H926" s="122" t="str">
        <f t="shared" si="30"/>
        <v/>
      </c>
      <c r="I926" s="100">
        <f t="shared" si="31"/>
        <v>0</v>
      </c>
      <c r="J926" s="101">
        <v>6.2159077585000002</v>
      </c>
      <c r="K926" s="101">
        <v>41.354739130399999</v>
      </c>
    </row>
    <row r="927" spans="1:11" x14ac:dyDescent="0.2">
      <c r="A927" s="99" t="s">
        <v>2773</v>
      </c>
      <c r="B927" s="99" t="s">
        <v>2774</v>
      </c>
      <c r="C927" s="99" t="s">
        <v>1204</v>
      </c>
      <c r="D927" s="99" t="s">
        <v>406</v>
      </c>
      <c r="E927" s="99" t="s">
        <v>1902</v>
      </c>
      <c r="F927" s="121">
        <v>0</v>
      </c>
      <c r="G927" s="121">
        <v>0</v>
      </c>
      <c r="H927" s="122" t="str">
        <f t="shared" si="30"/>
        <v/>
      </c>
      <c r="I927" s="100">
        <f t="shared" si="31"/>
        <v>0</v>
      </c>
      <c r="J927" s="101">
        <v>4.5017684255999999</v>
      </c>
      <c r="K927" s="101">
        <v>121.54291304349999</v>
      </c>
    </row>
    <row r="928" spans="1:11" x14ac:dyDescent="0.2">
      <c r="A928" s="99" t="s">
        <v>1702</v>
      </c>
      <c r="B928" s="99" t="s">
        <v>582</v>
      </c>
      <c r="C928" s="99" t="s">
        <v>1204</v>
      </c>
      <c r="D928" s="99" t="s">
        <v>406</v>
      </c>
      <c r="E928" s="99" t="s">
        <v>1902</v>
      </c>
      <c r="F928" s="121">
        <v>0</v>
      </c>
      <c r="G928" s="121">
        <v>4.8195E-3</v>
      </c>
      <c r="H928" s="122">
        <f t="shared" si="30"/>
        <v>-1</v>
      </c>
      <c r="I928" s="100">
        <f t="shared" si="31"/>
        <v>0</v>
      </c>
      <c r="J928" s="101">
        <v>16.354023283299998</v>
      </c>
      <c r="K928" s="101">
        <v>33.981956521699999</v>
      </c>
    </row>
    <row r="929" spans="1:11" x14ac:dyDescent="0.2">
      <c r="A929" s="99" t="s">
        <v>1874</v>
      </c>
      <c r="B929" s="99" t="s">
        <v>1895</v>
      </c>
      <c r="C929" s="99" t="s">
        <v>1204</v>
      </c>
      <c r="D929" s="99" t="s">
        <v>406</v>
      </c>
      <c r="E929" s="99" t="s">
        <v>1902</v>
      </c>
      <c r="F929" s="121">
        <v>0</v>
      </c>
      <c r="G929" s="121">
        <v>0</v>
      </c>
      <c r="H929" s="122" t="str">
        <f t="shared" si="30"/>
        <v/>
      </c>
      <c r="I929" s="100">
        <f t="shared" si="31"/>
        <v>0</v>
      </c>
      <c r="J929" s="101">
        <v>4.8871698567999999</v>
      </c>
      <c r="K929" s="101">
        <v>53.567826086956501</v>
      </c>
    </row>
    <row r="930" spans="1:11" x14ac:dyDescent="0.2">
      <c r="A930" s="99" t="s">
        <v>892</v>
      </c>
      <c r="B930" s="99" t="s">
        <v>893</v>
      </c>
      <c r="C930" s="99" t="s">
        <v>1204</v>
      </c>
      <c r="D930" s="99" t="s">
        <v>407</v>
      </c>
      <c r="E930" s="99" t="s">
        <v>408</v>
      </c>
      <c r="F930" s="121">
        <v>0</v>
      </c>
      <c r="G930" s="121">
        <v>1.5104999999999999E-3</v>
      </c>
      <c r="H930" s="122">
        <f t="shared" si="30"/>
        <v>-1</v>
      </c>
      <c r="I930" s="100">
        <f t="shared" si="31"/>
        <v>0</v>
      </c>
      <c r="J930" s="101">
        <v>5.1757010935000007</v>
      </c>
      <c r="K930" s="101">
        <v>89.119521739130406</v>
      </c>
    </row>
    <row r="931" spans="1:11" x14ac:dyDescent="0.2">
      <c r="A931" s="99" t="s">
        <v>1825</v>
      </c>
      <c r="B931" s="99" t="s">
        <v>1826</v>
      </c>
      <c r="C931" s="99" t="s">
        <v>1204</v>
      </c>
      <c r="D931" s="99" t="s">
        <v>406</v>
      </c>
      <c r="E931" s="99" t="s">
        <v>1902</v>
      </c>
      <c r="F931" s="121">
        <v>0</v>
      </c>
      <c r="G931" s="121">
        <v>0</v>
      </c>
      <c r="H931" s="122" t="str">
        <f t="shared" si="30"/>
        <v/>
      </c>
      <c r="I931" s="100">
        <f t="shared" si="31"/>
        <v>0</v>
      </c>
      <c r="J931" s="101">
        <v>2.3250500000000001</v>
      </c>
      <c r="K931" s="101">
        <v>66.040869565199998</v>
      </c>
    </row>
    <row r="932" spans="1:11" x14ac:dyDescent="0.2">
      <c r="A932" s="99" t="s">
        <v>2468</v>
      </c>
      <c r="B932" s="99" t="s">
        <v>2469</v>
      </c>
      <c r="C932" s="99" t="s">
        <v>1204</v>
      </c>
      <c r="D932" s="99" t="s">
        <v>406</v>
      </c>
      <c r="E932" s="99" t="s">
        <v>408</v>
      </c>
      <c r="F932" s="121">
        <v>0</v>
      </c>
      <c r="G932" s="121">
        <v>0</v>
      </c>
      <c r="H932" s="122" t="str">
        <f t="shared" si="30"/>
        <v/>
      </c>
      <c r="I932" s="100">
        <f t="shared" si="31"/>
        <v>0</v>
      </c>
      <c r="J932" s="101">
        <v>27.290646875999997</v>
      </c>
      <c r="K932" s="101">
        <v>51.8305217391</v>
      </c>
    </row>
    <row r="933" spans="1:11" x14ac:dyDescent="0.2">
      <c r="A933" s="99" t="s">
        <v>2119</v>
      </c>
      <c r="B933" s="99" t="s">
        <v>790</v>
      </c>
      <c r="C933" s="99" t="s">
        <v>1204</v>
      </c>
      <c r="D933" s="99" t="s">
        <v>406</v>
      </c>
      <c r="E933" s="99" t="s">
        <v>1902</v>
      </c>
      <c r="F933" s="121">
        <v>0</v>
      </c>
      <c r="G933" s="121">
        <v>0</v>
      </c>
      <c r="H933" s="122" t="str">
        <f t="shared" si="30"/>
        <v/>
      </c>
      <c r="I933" s="100">
        <f t="shared" si="31"/>
        <v>0</v>
      </c>
      <c r="J933" s="101">
        <v>6.1300556750999995</v>
      </c>
      <c r="K933" s="101">
        <v>25.517826087</v>
      </c>
    </row>
    <row r="934" spans="1:11" x14ac:dyDescent="0.2">
      <c r="A934" s="99" t="s">
        <v>1868</v>
      </c>
      <c r="B934" s="99" t="s">
        <v>1889</v>
      </c>
      <c r="C934" s="99" t="s">
        <v>1204</v>
      </c>
      <c r="D934" s="99" t="s">
        <v>406</v>
      </c>
      <c r="E934" s="99" t="s">
        <v>1902</v>
      </c>
      <c r="F934" s="121">
        <v>0</v>
      </c>
      <c r="G934" s="121">
        <v>2.3005814999999999E-2</v>
      </c>
      <c r="H934" s="122">
        <f t="shared" si="30"/>
        <v>-1</v>
      </c>
      <c r="I934" s="100">
        <f t="shared" si="31"/>
        <v>0</v>
      </c>
      <c r="J934" s="101">
        <v>10.7884431388</v>
      </c>
      <c r="K934" s="101">
        <v>130.737043478261</v>
      </c>
    </row>
    <row r="935" spans="1:11" x14ac:dyDescent="0.2">
      <c r="A935" s="99" t="s">
        <v>2458</v>
      </c>
      <c r="B935" s="99" t="s">
        <v>2498</v>
      </c>
      <c r="C935" s="99" t="s">
        <v>1204</v>
      </c>
      <c r="D935" s="99" t="s">
        <v>406</v>
      </c>
      <c r="E935" s="99" t="s">
        <v>1902</v>
      </c>
      <c r="F935" s="121">
        <v>0</v>
      </c>
      <c r="G935" s="121">
        <v>0</v>
      </c>
      <c r="H935" s="122" t="str">
        <f t="shared" si="30"/>
        <v/>
      </c>
      <c r="I935" s="100">
        <f t="shared" si="31"/>
        <v>0</v>
      </c>
      <c r="J935" s="101">
        <v>60.561900412600004</v>
      </c>
      <c r="K935" s="101">
        <v>29.589086956500001</v>
      </c>
    </row>
    <row r="936" spans="1:11" x14ac:dyDescent="0.2">
      <c r="A936" s="99" t="s">
        <v>269</v>
      </c>
      <c r="B936" s="99" t="s">
        <v>277</v>
      </c>
      <c r="C936" s="99" t="s">
        <v>1204</v>
      </c>
      <c r="D936" s="99" t="s">
        <v>407</v>
      </c>
      <c r="E936" s="99" t="s">
        <v>408</v>
      </c>
      <c r="F936" s="121">
        <v>0</v>
      </c>
      <c r="G936" s="121">
        <v>9.2396450000000012E-3</v>
      </c>
      <c r="H936" s="122">
        <f t="shared" si="30"/>
        <v>-1</v>
      </c>
      <c r="I936" s="100">
        <f t="shared" si="31"/>
        <v>0</v>
      </c>
      <c r="J936" s="101">
        <v>4.0036047080000001</v>
      </c>
      <c r="K936" s="101">
        <v>37.069565217399997</v>
      </c>
    </row>
    <row r="937" spans="1:11" x14ac:dyDescent="0.2">
      <c r="A937" s="99" t="s">
        <v>2639</v>
      </c>
      <c r="B937" s="99" t="s">
        <v>2640</v>
      </c>
      <c r="C937" s="99" t="s">
        <v>1204</v>
      </c>
      <c r="D937" s="99" t="s">
        <v>406</v>
      </c>
      <c r="E937" s="99" t="s">
        <v>1902</v>
      </c>
      <c r="F937" s="121">
        <v>0</v>
      </c>
      <c r="G937" s="121">
        <v>0</v>
      </c>
      <c r="H937" s="122" t="str">
        <f t="shared" si="30"/>
        <v/>
      </c>
      <c r="I937" s="100">
        <f t="shared" si="31"/>
        <v>0</v>
      </c>
      <c r="J937" s="101">
        <v>4.8399456925999997</v>
      </c>
      <c r="K937" s="101">
        <v>2.4880869565000001</v>
      </c>
    </row>
    <row r="938" spans="1:11" x14ac:dyDescent="0.2">
      <c r="A938" s="99" t="s">
        <v>1455</v>
      </c>
      <c r="B938" s="99" t="s">
        <v>1456</v>
      </c>
      <c r="C938" s="99" t="s">
        <v>1575</v>
      </c>
      <c r="D938" s="99" t="s">
        <v>407</v>
      </c>
      <c r="E938" s="99" t="s">
        <v>408</v>
      </c>
      <c r="F938" s="121">
        <v>0</v>
      </c>
      <c r="G938" s="121">
        <v>0.89280000000000004</v>
      </c>
      <c r="H938" s="122">
        <f t="shared" si="30"/>
        <v>-1</v>
      </c>
      <c r="I938" s="100">
        <f t="shared" si="31"/>
        <v>0</v>
      </c>
      <c r="J938" s="101">
        <v>7.10552107</v>
      </c>
      <c r="K938" s="101">
        <v>13.246043478300001</v>
      </c>
    </row>
    <row r="939" spans="1:11" x14ac:dyDescent="0.2">
      <c r="A939" s="99" t="s">
        <v>1453</v>
      </c>
      <c r="B939" s="99" t="s">
        <v>1454</v>
      </c>
      <c r="C939" s="99" t="s">
        <v>1575</v>
      </c>
      <c r="D939" s="99" t="s">
        <v>407</v>
      </c>
      <c r="E939" s="99" t="s">
        <v>408</v>
      </c>
      <c r="F939" s="121">
        <v>0</v>
      </c>
      <c r="G939" s="121">
        <v>0</v>
      </c>
      <c r="H939" s="122" t="str">
        <f t="shared" si="30"/>
        <v/>
      </c>
      <c r="I939" s="100">
        <f t="shared" si="31"/>
        <v>0</v>
      </c>
      <c r="J939" s="101">
        <v>8.8899749400000001</v>
      </c>
      <c r="K939" s="101">
        <v>16.872260869600002</v>
      </c>
    </row>
    <row r="940" spans="1:11" x14ac:dyDescent="0.2">
      <c r="A940" s="99" t="s">
        <v>302</v>
      </c>
      <c r="B940" s="99" t="s">
        <v>303</v>
      </c>
      <c r="C940" s="99" t="s">
        <v>306</v>
      </c>
      <c r="D940" s="99" t="s">
        <v>406</v>
      </c>
      <c r="E940" s="99" t="s">
        <v>1902</v>
      </c>
      <c r="F940" s="121">
        <v>0</v>
      </c>
      <c r="G940" s="121">
        <v>0</v>
      </c>
      <c r="H940" s="122" t="str">
        <f t="shared" si="30"/>
        <v/>
      </c>
      <c r="I940" s="100">
        <f t="shared" si="31"/>
        <v>0</v>
      </c>
      <c r="J940" s="101">
        <v>0</v>
      </c>
      <c r="K940" s="101"/>
    </row>
    <row r="941" spans="1:11" x14ac:dyDescent="0.2">
      <c r="A941" s="99" t="s">
        <v>553</v>
      </c>
      <c r="B941" s="99" t="s">
        <v>554</v>
      </c>
      <c r="C941" s="99" t="s">
        <v>557</v>
      </c>
      <c r="D941" s="99" t="s">
        <v>407</v>
      </c>
      <c r="E941" s="99" t="s">
        <v>408</v>
      </c>
      <c r="F941" s="121">
        <v>0</v>
      </c>
      <c r="G941" s="121">
        <v>0.7373640600000001</v>
      </c>
      <c r="H941" s="122">
        <f t="shared" si="30"/>
        <v>-1</v>
      </c>
      <c r="I941" s="100">
        <f t="shared" si="31"/>
        <v>0</v>
      </c>
      <c r="J941" s="101">
        <v>180.44809267030001</v>
      </c>
      <c r="K941" s="101">
        <v>43.032826086999997</v>
      </c>
    </row>
    <row r="942" spans="1:11" x14ac:dyDescent="0.2">
      <c r="A942" s="99" t="s">
        <v>2925</v>
      </c>
      <c r="B942" s="99" t="s">
        <v>2911</v>
      </c>
      <c r="C942" s="99" t="s">
        <v>1577</v>
      </c>
      <c r="D942" s="99" t="s">
        <v>406</v>
      </c>
      <c r="E942" s="99" t="s">
        <v>1902</v>
      </c>
      <c r="F942" s="121">
        <v>0</v>
      </c>
      <c r="G942" s="121"/>
      <c r="H942" s="122" t="str">
        <f t="shared" si="30"/>
        <v/>
      </c>
      <c r="I942" s="100">
        <f t="shared" si="31"/>
        <v>0</v>
      </c>
      <c r="J942" s="101">
        <v>11.166</v>
      </c>
      <c r="K942" s="101">
        <v>49.7253333333</v>
      </c>
    </row>
    <row r="943" spans="1:11" x14ac:dyDescent="0.2">
      <c r="A943" s="99" t="s">
        <v>2926</v>
      </c>
      <c r="B943" s="99" t="s">
        <v>2912</v>
      </c>
      <c r="C943" s="99" t="s">
        <v>1577</v>
      </c>
      <c r="D943" s="99" t="s">
        <v>406</v>
      </c>
      <c r="E943" s="99" t="s">
        <v>1902</v>
      </c>
      <c r="F943" s="121">
        <v>0</v>
      </c>
      <c r="G943" s="121"/>
      <c r="H943" s="122" t="str">
        <f t="shared" si="30"/>
        <v/>
      </c>
      <c r="I943" s="100">
        <f t="shared" si="31"/>
        <v>0</v>
      </c>
      <c r="J943" s="101">
        <v>14.844480000000001</v>
      </c>
      <c r="K943" s="101">
        <v>52.869666666699999</v>
      </c>
    </row>
    <row r="944" spans="1:11" x14ac:dyDescent="0.2">
      <c r="A944" s="99" t="s">
        <v>2927</v>
      </c>
      <c r="B944" s="99" t="s">
        <v>2913</v>
      </c>
      <c r="C944" s="99" t="s">
        <v>1577</v>
      </c>
      <c r="D944" s="99" t="s">
        <v>406</v>
      </c>
      <c r="E944" s="99" t="s">
        <v>1902</v>
      </c>
      <c r="F944" s="121">
        <v>0</v>
      </c>
      <c r="G944" s="121"/>
      <c r="H944" s="122" t="str">
        <f t="shared" si="30"/>
        <v/>
      </c>
      <c r="I944" s="100">
        <f t="shared" si="31"/>
        <v>0</v>
      </c>
      <c r="J944" s="101">
        <v>14.373309999999998</v>
      </c>
      <c r="K944" s="101">
        <v>44.298749999999998</v>
      </c>
    </row>
    <row r="945" spans="1:11" x14ac:dyDescent="0.2">
      <c r="A945" s="99" t="s">
        <v>2928</v>
      </c>
      <c r="B945" s="99" t="s">
        <v>2914</v>
      </c>
      <c r="C945" s="99" t="s">
        <v>1577</v>
      </c>
      <c r="D945" s="99" t="s">
        <v>406</v>
      </c>
      <c r="E945" s="99" t="s">
        <v>1902</v>
      </c>
      <c r="F945" s="121">
        <v>0</v>
      </c>
      <c r="G945" s="121"/>
      <c r="H945" s="122" t="str">
        <f t="shared" si="30"/>
        <v/>
      </c>
      <c r="I945" s="100">
        <f t="shared" si="31"/>
        <v>0</v>
      </c>
      <c r="J945" s="101">
        <v>19.23873</v>
      </c>
      <c r="K945" s="101">
        <v>40.513500000000001</v>
      </c>
    </row>
    <row r="946" spans="1:11" x14ac:dyDescent="0.2">
      <c r="A946" s="99" t="s">
        <v>2881</v>
      </c>
      <c r="B946" s="99" t="s">
        <v>2882</v>
      </c>
      <c r="C946" s="99" t="s">
        <v>1577</v>
      </c>
      <c r="D946" s="99" t="s">
        <v>1474</v>
      </c>
      <c r="E946" s="99" t="s">
        <v>408</v>
      </c>
      <c r="F946" s="121">
        <v>0</v>
      </c>
      <c r="G946" s="121">
        <v>0.61425556999999997</v>
      </c>
      <c r="H946" s="122">
        <f t="shared" si="30"/>
        <v>-1</v>
      </c>
      <c r="I946" s="100">
        <f t="shared" si="31"/>
        <v>0</v>
      </c>
      <c r="J946" s="101">
        <v>2.6295999999999999</v>
      </c>
      <c r="K946" s="101">
        <v>19.309173912999999</v>
      </c>
    </row>
    <row r="947" spans="1:11" x14ac:dyDescent="0.2">
      <c r="A947" s="99" t="s">
        <v>2885</v>
      </c>
      <c r="B947" s="99" t="s">
        <v>2886</v>
      </c>
      <c r="C947" s="99" t="s">
        <v>1577</v>
      </c>
      <c r="D947" s="99" t="s">
        <v>1474</v>
      </c>
      <c r="E947" s="99" t="s">
        <v>408</v>
      </c>
      <c r="F947" s="121">
        <v>0</v>
      </c>
      <c r="G947" s="121">
        <v>0</v>
      </c>
      <c r="H947" s="122" t="str">
        <f t="shared" si="30"/>
        <v/>
      </c>
      <c r="I947" s="100">
        <f t="shared" si="31"/>
        <v>0</v>
      </c>
      <c r="J947" s="101">
        <v>52.608000000000004</v>
      </c>
      <c r="K947" s="101">
        <v>13.4658695652</v>
      </c>
    </row>
    <row r="948" spans="1:11" x14ac:dyDescent="0.2">
      <c r="A948" s="99" t="s">
        <v>2887</v>
      </c>
      <c r="B948" s="99" t="s">
        <v>2888</v>
      </c>
      <c r="C948" s="99" t="s">
        <v>1577</v>
      </c>
      <c r="D948" s="99" t="s">
        <v>1474</v>
      </c>
      <c r="E948" s="99" t="s">
        <v>408</v>
      </c>
      <c r="F948" s="121">
        <v>0</v>
      </c>
      <c r="G948" s="121">
        <v>1.1940060700000001</v>
      </c>
      <c r="H948" s="122">
        <f t="shared" si="30"/>
        <v>-1</v>
      </c>
      <c r="I948" s="100">
        <f t="shared" si="31"/>
        <v>0</v>
      </c>
      <c r="J948" s="101">
        <v>2.5562</v>
      </c>
      <c r="K948" s="101">
        <v>9.5729565217000001</v>
      </c>
    </row>
    <row r="949" spans="1:11" x14ac:dyDescent="0.2">
      <c r="A949" s="99" t="s">
        <v>2480</v>
      </c>
      <c r="B949" s="99" t="s">
        <v>2481</v>
      </c>
      <c r="C949" s="99" t="s">
        <v>1578</v>
      </c>
      <c r="D949" s="99" t="s">
        <v>406</v>
      </c>
      <c r="E949" s="99" t="s">
        <v>1902</v>
      </c>
      <c r="F949" s="121">
        <v>0</v>
      </c>
      <c r="G949" s="121">
        <v>0</v>
      </c>
      <c r="H949" s="122" t="str">
        <f t="shared" si="30"/>
        <v/>
      </c>
      <c r="I949" s="100">
        <f t="shared" si="31"/>
        <v>0</v>
      </c>
      <c r="J949" s="101">
        <v>4.2217000000000002</v>
      </c>
      <c r="K949" s="101">
        <v>23.8915217391</v>
      </c>
    </row>
    <row r="950" spans="1:11" x14ac:dyDescent="0.2">
      <c r="A950" s="99" t="s">
        <v>2779</v>
      </c>
      <c r="B950" s="99" t="s">
        <v>2780</v>
      </c>
      <c r="C950" s="99" t="s">
        <v>1578</v>
      </c>
      <c r="D950" s="99" t="s">
        <v>406</v>
      </c>
      <c r="E950" s="99" t="s">
        <v>1902</v>
      </c>
      <c r="F950" s="121">
        <v>0</v>
      </c>
      <c r="G950" s="121">
        <v>0</v>
      </c>
      <c r="H950" s="122" t="str">
        <f t="shared" si="30"/>
        <v/>
      </c>
      <c r="I950" s="100">
        <f t="shared" si="31"/>
        <v>0</v>
      </c>
      <c r="J950" s="101">
        <v>1.7105999999999999</v>
      </c>
      <c r="K950" s="101">
        <v>165.06921739129999</v>
      </c>
    </row>
    <row r="951" spans="1:11" x14ac:dyDescent="0.2">
      <c r="A951" s="99" t="s">
        <v>2781</v>
      </c>
      <c r="B951" s="99" t="s">
        <v>2782</v>
      </c>
      <c r="C951" s="99" t="s">
        <v>1578</v>
      </c>
      <c r="D951" s="99" t="s">
        <v>406</v>
      </c>
      <c r="E951" s="99" t="s">
        <v>1902</v>
      </c>
      <c r="F951" s="121">
        <v>0</v>
      </c>
      <c r="G951" s="121">
        <v>0</v>
      </c>
      <c r="H951" s="122" t="str">
        <f t="shared" si="30"/>
        <v/>
      </c>
      <c r="I951" s="100">
        <f t="shared" si="31"/>
        <v>0</v>
      </c>
      <c r="J951" s="101">
        <v>7.1168699999999996</v>
      </c>
      <c r="K951" s="101">
        <v>121.2234782609</v>
      </c>
    </row>
    <row r="952" spans="1:11" x14ac:dyDescent="0.2">
      <c r="A952" s="99" t="s">
        <v>2771</v>
      </c>
      <c r="B952" s="99" t="s">
        <v>2772</v>
      </c>
      <c r="C952" s="99" t="s">
        <v>1578</v>
      </c>
      <c r="D952" s="99" t="s">
        <v>406</v>
      </c>
      <c r="E952" s="99" t="s">
        <v>1902</v>
      </c>
      <c r="F952" s="121">
        <v>0</v>
      </c>
      <c r="G952" s="121">
        <v>0.53542756999999996</v>
      </c>
      <c r="H952" s="122">
        <f t="shared" si="30"/>
        <v>-1</v>
      </c>
      <c r="I952" s="100">
        <f t="shared" si="31"/>
        <v>0</v>
      </c>
      <c r="J952" s="101">
        <v>1.65585</v>
      </c>
      <c r="K952" s="101">
        <v>185.77186956520001</v>
      </c>
    </row>
    <row r="953" spans="1:11" x14ac:dyDescent="0.2">
      <c r="A953" s="99" t="s">
        <v>2785</v>
      </c>
      <c r="B953" s="99" t="s">
        <v>2786</v>
      </c>
      <c r="C953" s="99" t="s">
        <v>1578</v>
      </c>
      <c r="D953" s="99" t="s">
        <v>406</v>
      </c>
      <c r="E953" s="99" t="s">
        <v>1902</v>
      </c>
      <c r="F953" s="121">
        <v>0</v>
      </c>
      <c r="G953" s="121">
        <v>0.50813501000000005</v>
      </c>
      <c r="H953" s="122">
        <f t="shared" si="30"/>
        <v>-1</v>
      </c>
      <c r="I953" s="100">
        <f t="shared" si="31"/>
        <v>0</v>
      </c>
      <c r="J953" s="101">
        <v>1.5544500000000001</v>
      </c>
      <c r="K953" s="101">
        <v>119.20121739130001</v>
      </c>
    </row>
    <row r="954" spans="1:11" x14ac:dyDescent="0.2">
      <c r="A954" s="99" t="s">
        <v>2787</v>
      </c>
      <c r="B954" s="99" t="s">
        <v>2788</v>
      </c>
      <c r="C954" s="99" t="s">
        <v>1578</v>
      </c>
      <c r="D954" s="99" t="s">
        <v>406</v>
      </c>
      <c r="E954" s="99" t="s">
        <v>1902</v>
      </c>
      <c r="F954" s="121">
        <v>0</v>
      </c>
      <c r="G954" s="121">
        <v>0</v>
      </c>
      <c r="H954" s="122" t="str">
        <f t="shared" si="30"/>
        <v/>
      </c>
      <c r="I954" s="100">
        <f t="shared" si="31"/>
        <v>0</v>
      </c>
      <c r="J954" s="101">
        <v>1.5381</v>
      </c>
      <c r="K954" s="101">
        <v>120.657</v>
      </c>
    </row>
    <row r="955" spans="1:11" x14ac:dyDescent="0.2">
      <c r="A955" s="99" t="s">
        <v>2789</v>
      </c>
      <c r="B955" s="99" t="s">
        <v>2790</v>
      </c>
      <c r="C955" s="99" t="s">
        <v>1578</v>
      </c>
      <c r="D955" s="99" t="s">
        <v>406</v>
      </c>
      <c r="E955" s="99" t="s">
        <v>1902</v>
      </c>
      <c r="F955" s="121">
        <v>0</v>
      </c>
      <c r="G955" s="121">
        <v>0</v>
      </c>
      <c r="H955" s="122" t="str">
        <f t="shared" si="30"/>
        <v/>
      </c>
      <c r="I955" s="100">
        <f t="shared" si="31"/>
        <v>0</v>
      </c>
      <c r="J955" s="101">
        <v>8.0657700000000006</v>
      </c>
      <c r="K955" s="101">
        <v>117.5046956522</v>
      </c>
    </row>
    <row r="956" spans="1:11" x14ac:dyDescent="0.2">
      <c r="A956" s="99" t="s">
        <v>2653</v>
      </c>
      <c r="B956" s="99" t="s">
        <v>2654</v>
      </c>
      <c r="C956" s="99" t="s">
        <v>1578</v>
      </c>
      <c r="D956" s="99" t="s">
        <v>406</v>
      </c>
      <c r="E956" s="99" t="s">
        <v>1902</v>
      </c>
      <c r="F956" s="121">
        <v>0</v>
      </c>
      <c r="G956" s="121">
        <v>0</v>
      </c>
      <c r="H956" s="122" t="str">
        <f t="shared" si="30"/>
        <v/>
      </c>
      <c r="I956" s="100">
        <f t="shared" si="31"/>
        <v>0</v>
      </c>
      <c r="J956" s="101">
        <v>8.9982900000000008</v>
      </c>
      <c r="K956" s="101">
        <v>60.0007826087</v>
      </c>
    </row>
    <row r="957" spans="1:11" x14ac:dyDescent="0.2">
      <c r="A957" s="99" t="s">
        <v>2657</v>
      </c>
      <c r="B957" s="99" t="s">
        <v>2658</v>
      </c>
      <c r="C957" s="99" t="s">
        <v>1578</v>
      </c>
      <c r="D957" s="99" t="s">
        <v>406</v>
      </c>
      <c r="E957" s="99" t="s">
        <v>1902</v>
      </c>
      <c r="F957" s="121">
        <v>0</v>
      </c>
      <c r="G957" s="121">
        <v>9.2682000000000007E-3</v>
      </c>
      <c r="H957" s="122">
        <f t="shared" si="30"/>
        <v>-1</v>
      </c>
      <c r="I957" s="100">
        <f t="shared" si="31"/>
        <v>0</v>
      </c>
      <c r="J957" s="101">
        <v>1.04962</v>
      </c>
      <c r="K957" s="101">
        <v>54.311956521699997</v>
      </c>
    </row>
    <row r="958" spans="1:11" x14ac:dyDescent="0.2">
      <c r="A958" s="99" t="s">
        <v>2478</v>
      </c>
      <c r="B958" s="99" t="s">
        <v>2479</v>
      </c>
      <c r="C958" s="99" t="s">
        <v>1578</v>
      </c>
      <c r="D958" s="99" t="s">
        <v>406</v>
      </c>
      <c r="E958" s="99" t="s">
        <v>1902</v>
      </c>
      <c r="F958" s="121">
        <v>0</v>
      </c>
      <c r="G958" s="121">
        <v>2.5281599999999998E-3</v>
      </c>
      <c r="H958" s="122">
        <f t="shared" si="30"/>
        <v>-1</v>
      </c>
      <c r="I958" s="100">
        <f t="shared" si="31"/>
        <v>0</v>
      </c>
      <c r="J958" s="101">
        <v>3.0518390000000002</v>
      </c>
      <c r="K958" s="101">
        <v>90.756227272700002</v>
      </c>
    </row>
    <row r="959" spans="1:11" x14ac:dyDescent="0.2">
      <c r="A959" s="99" t="s">
        <v>2635</v>
      </c>
      <c r="B959" s="99" t="s">
        <v>2636</v>
      </c>
      <c r="C959" s="99" t="s">
        <v>1808</v>
      </c>
      <c r="D959" s="99" t="s">
        <v>406</v>
      </c>
      <c r="E959" s="99" t="s">
        <v>1902</v>
      </c>
      <c r="F959" s="121">
        <v>0</v>
      </c>
      <c r="G959" s="121">
        <v>0.208263482871126</v>
      </c>
      <c r="H959" s="122">
        <f t="shared" si="30"/>
        <v>-1</v>
      </c>
      <c r="I959" s="100">
        <f t="shared" si="31"/>
        <v>0</v>
      </c>
      <c r="J959" s="101">
        <v>5.6918987472351201</v>
      </c>
      <c r="K959" s="101">
        <v>91.130217391299993</v>
      </c>
    </row>
    <row r="960" spans="1:11" x14ac:dyDescent="0.2">
      <c r="A960" s="99" t="s">
        <v>1818</v>
      </c>
      <c r="B960" s="99" t="s">
        <v>1819</v>
      </c>
      <c r="C960" s="99" t="s">
        <v>1808</v>
      </c>
      <c r="D960" s="99" t="s">
        <v>406</v>
      </c>
      <c r="E960" s="99" t="s">
        <v>1902</v>
      </c>
      <c r="F960" s="121">
        <v>0</v>
      </c>
      <c r="G960" s="121">
        <v>0</v>
      </c>
      <c r="H960" s="122" t="str">
        <f t="shared" si="30"/>
        <v/>
      </c>
      <c r="I960" s="100">
        <f t="shared" si="31"/>
        <v>0</v>
      </c>
      <c r="J960" s="101">
        <v>19.059328359999999</v>
      </c>
      <c r="K960" s="101">
        <v>27.693826087000001</v>
      </c>
    </row>
    <row r="961" spans="1:11" x14ac:dyDescent="0.2">
      <c r="A961" s="99" t="s">
        <v>1809</v>
      </c>
      <c r="B961" s="99" t="s">
        <v>1810</v>
      </c>
      <c r="C961" s="99" t="s">
        <v>1808</v>
      </c>
      <c r="D961" s="99" t="s">
        <v>406</v>
      </c>
      <c r="E961" s="99" t="s">
        <v>1902</v>
      </c>
      <c r="F961" s="121">
        <v>0</v>
      </c>
      <c r="G961" s="121">
        <v>4.5538300000000004E-2</v>
      </c>
      <c r="H961" s="122">
        <f t="shared" si="30"/>
        <v>-1</v>
      </c>
      <c r="I961" s="100">
        <f t="shared" si="31"/>
        <v>0</v>
      </c>
      <c r="J961" s="101">
        <v>24.667300000000001</v>
      </c>
      <c r="K961" s="101">
        <v>28.590565217399998</v>
      </c>
    </row>
    <row r="962" spans="1:11" x14ac:dyDescent="0.2">
      <c r="A962" s="99" t="s">
        <v>144</v>
      </c>
      <c r="B962" s="99" t="s">
        <v>145</v>
      </c>
      <c r="C962" s="99" t="s">
        <v>1579</v>
      </c>
      <c r="D962" s="99" t="s">
        <v>407</v>
      </c>
      <c r="E962" s="99" t="s">
        <v>408</v>
      </c>
      <c r="F962" s="121">
        <v>0</v>
      </c>
      <c r="G962" s="121">
        <v>2.210515E-2</v>
      </c>
      <c r="H962" s="122">
        <f t="shared" si="30"/>
        <v>-1</v>
      </c>
      <c r="I962" s="100">
        <f t="shared" si="31"/>
        <v>0</v>
      </c>
      <c r="J962" s="101">
        <v>10.238207312999998</v>
      </c>
      <c r="K962" s="101">
        <v>48.193260869600003</v>
      </c>
    </row>
    <row r="963" spans="1:11" x14ac:dyDescent="0.2">
      <c r="A963" s="99" t="s">
        <v>2046</v>
      </c>
      <c r="B963" s="99" t="s">
        <v>2049</v>
      </c>
      <c r="C963" s="99" t="s">
        <v>908</v>
      </c>
      <c r="D963" s="99" t="s">
        <v>406</v>
      </c>
      <c r="E963" s="99" t="s">
        <v>1902</v>
      </c>
      <c r="F963" s="121">
        <v>0</v>
      </c>
      <c r="G963" s="121">
        <v>0</v>
      </c>
      <c r="H963" s="122" t="str">
        <f t="shared" si="30"/>
        <v/>
      </c>
      <c r="I963" s="100">
        <f t="shared" si="31"/>
        <v>0</v>
      </c>
      <c r="J963" s="101">
        <v>3.1819551700000006</v>
      </c>
      <c r="K963" s="101">
        <v>80.998130434800004</v>
      </c>
    </row>
    <row r="964" spans="1:11" x14ac:dyDescent="0.2">
      <c r="A964" s="99" t="s">
        <v>2045</v>
      </c>
      <c r="B964" s="99" t="s">
        <v>2339</v>
      </c>
      <c r="C964" s="99" t="s">
        <v>908</v>
      </c>
      <c r="D964" s="99" t="s">
        <v>406</v>
      </c>
      <c r="E964" s="99" t="s">
        <v>1902</v>
      </c>
      <c r="F964" s="121">
        <v>0</v>
      </c>
      <c r="G964" s="121">
        <v>4.4149999999999996E-5</v>
      </c>
      <c r="H964" s="122">
        <f t="shared" si="30"/>
        <v>-1</v>
      </c>
      <c r="I964" s="100">
        <f t="shared" si="31"/>
        <v>0</v>
      </c>
      <c r="J964" s="101">
        <v>3.97487112</v>
      </c>
      <c r="K964" s="101">
        <v>352.03626086960003</v>
      </c>
    </row>
    <row r="965" spans="1:11" x14ac:dyDescent="0.2">
      <c r="A965" s="99" t="s">
        <v>1449</v>
      </c>
      <c r="B965" s="99" t="s">
        <v>1450</v>
      </c>
      <c r="C965" s="99" t="s">
        <v>908</v>
      </c>
      <c r="D965" s="99" t="s">
        <v>406</v>
      </c>
      <c r="E965" s="99" t="s">
        <v>1902</v>
      </c>
      <c r="F965" s="121">
        <v>0</v>
      </c>
      <c r="G965" s="121">
        <v>0</v>
      </c>
      <c r="H965" s="122" t="str">
        <f t="shared" si="30"/>
        <v/>
      </c>
      <c r="I965" s="100">
        <f t="shared" si="31"/>
        <v>0</v>
      </c>
      <c r="J965" s="101">
        <v>5.0619971599999998</v>
      </c>
      <c r="K965" s="101">
        <v>53.4314347826</v>
      </c>
    </row>
    <row r="966" spans="1:11" x14ac:dyDescent="0.2">
      <c r="A966" s="99" t="s">
        <v>1461</v>
      </c>
      <c r="B966" s="99" t="s">
        <v>1475</v>
      </c>
      <c r="C966" s="99" t="s">
        <v>908</v>
      </c>
      <c r="D966" s="99" t="s">
        <v>406</v>
      </c>
      <c r="E966" s="99" t="s">
        <v>1902</v>
      </c>
      <c r="F966" s="121">
        <v>0</v>
      </c>
      <c r="G966" s="121">
        <v>0.33929999999999999</v>
      </c>
      <c r="H966" s="122">
        <f t="shared" si="30"/>
        <v>-1</v>
      </c>
      <c r="I966" s="100">
        <f t="shared" si="31"/>
        <v>0</v>
      </c>
      <c r="J966" s="101">
        <v>28.607103330000001</v>
      </c>
      <c r="K966" s="101">
        <v>57.247086956499999</v>
      </c>
    </row>
    <row r="967" spans="1:11" x14ac:dyDescent="0.2">
      <c r="A967" s="99" t="s">
        <v>1464</v>
      </c>
      <c r="B967" s="99" t="s">
        <v>1465</v>
      </c>
      <c r="C967" s="99" t="s">
        <v>908</v>
      </c>
      <c r="D967" s="99" t="s">
        <v>406</v>
      </c>
      <c r="E967" s="99" t="s">
        <v>1902</v>
      </c>
      <c r="F967" s="121">
        <v>0</v>
      </c>
      <c r="G967" s="121">
        <v>1.5654000000000001E-2</v>
      </c>
      <c r="H967" s="122">
        <f t="shared" si="30"/>
        <v>-1</v>
      </c>
      <c r="I967" s="100">
        <f t="shared" si="31"/>
        <v>0</v>
      </c>
      <c r="J967" s="101">
        <v>6.0521605000000003</v>
      </c>
      <c r="K967" s="101">
        <v>77.562434782599993</v>
      </c>
    </row>
    <row r="968" spans="1:11" x14ac:dyDescent="0.2">
      <c r="A968" s="99" t="s">
        <v>2047</v>
      </c>
      <c r="B968" s="99" t="s">
        <v>2050</v>
      </c>
      <c r="C968" s="99" t="s">
        <v>908</v>
      </c>
      <c r="D968" s="99" t="s">
        <v>406</v>
      </c>
      <c r="E968" s="99" t="s">
        <v>1902</v>
      </c>
      <c r="F968" s="121">
        <v>0</v>
      </c>
      <c r="G968" s="121">
        <v>1.6881799999999999E-2</v>
      </c>
      <c r="H968" s="122">
        <f t="shared" si="30"/>
        <v>-1</v>
      </c>
      <c r="I968" s="100">
        <f t="shared" si="31"/>
        <v>0</v>
      </c>
      <c r="J968" s="101">
        <v>3.4440436799999996</v>
      </c>
      <c r="K968" s="101">
        <v>90.804913043499994</v>
      </c>
    </row>
    <row r="969" spans="1:11" x14ac:dyDescent="0.2">
      <c r="A969" s="99" t="s">
        <v>2374</v>
      </c>
      <c r="B969" s="99" t="s">
        <v>2037</v>
      </c>
      <c r="C969" s="99" t="s">
        <v>908</v>
      </c>
      <c r="D969" s="99" t="s">
        <v>406</v>
      </c>
      <c r="E969" s="99" t="s">
        <v>1902</v>
      </c>
      <c r="F969" s="121">
        <v>0</v>
      </c>
      <c r="G969" s="121">
        <v>0</v>
      </c>
      <c r="H969" s="122" t="str">
        <f t="shared" si="30"/>
        <v/>
      </c>
      <c r="I969" s="100">
        <f t="shared" si="31"/>
        <v>0</v>
      </c>
      <c r="J969" s="101">
        <v>20.659039929341997</v>
      </c>
      <c r="K969" s="101">
        <v>83.907086956521695</v>
      </c>
    </row>
    <row r="970" spans="1:11" x14ac:dyDescent="0.2">
      <c r="A970" s="99" t="s">
        <v>1786</v>
      </c>
      <c r="B970" s="99" t="s">
        <v>1787</v>
      </c>
      <c r="C970" s="99" t="s">
        <v>1573</v>
      </c>
      <c r="D970" s="99" t="s">
        <v>406</v>
      </c>
      <c r="E970" s="99" t="s">
        <v>1902</v>
      </c>
      <c r="F970" s="121">
        <v>0</v>
      </c>
      <c r="G970" s="121">
        <v>0</v>
      </c>
      <c r="H970" s="122" t="str">
        <f t="shared" si="30"/>
        <v/>
      </c>
      <c r="I970" s="100">
        <f t="shared" si="31"/>
        <v>0</v>
      </c>
      <c r="J970" s="101">
        <v>2.1586700299999997</v>
      </c>
      <c r="K970" s="101">
        <v>56.379652173899999</v>
      </c>
    </row>
    <row r="971" spans="1:11" x14ac:dyDescent="0.2">
      <c r="A971" s="99" t="s">
        <v>2827</v>
      </c>
      <c r="B971" s="99" t="s">
        <v>2828</v>
      </c>
      <c r="C971" s="99" t="s">
        <v>305</v>
      </c>
      <c r="D971" s="99" t="s">
        <v>407</v>
      </c>
      <c r="E971" s="99" t="s">
        <v>408</v>
      </c>
      <c r="F971" s="121">
        <v>0</v>
      </c>
      <c r="G971" s="121">
        <v>0</v>
      </c>
      <c r="H971" s="122" t="str">
        <f t="shared" si="30"/>
        <v/>
      </c>
      <c r="I971" s="100">
        <f t="shared" si="31"/>
        <v>0</v>
      </c>
      <c r="J971" s="101">
        <v>54.234015999999997</v>
      </c>
      <c r="K971" s="101">
        <v>37.2461818182</v>
      </c>
    </row>
    <row r="972" spans="1:11" x14ac:dyDescent="0.2">
      <c r="A972" s="99" t="s">
        <v>2821</v>
      </c>
      <c r="B972" s="99" t="s">
        <v>2822</v>
      </c>
      <c r="C972" s="99" t="s">
        <v>305</v>
      </c>
      <c r="D972" s="99" t="s">
        <v>407</v>
      </c>
      <c r="E972" s="99" t="s">
        <v>408</v>
      </c>
      <c r="F972" s="121">
        <v>0</v>
      </c>
      <c r="G972" s="121">
        <v>0.38151000000000002</v>
      </c>
      <c r="H972" s="122">
        <f t="shared" si="30"/>
        <v>-1</v>
      </c>
      <c r="I972" s="100">
        <f t="shared" si="31"/>
        <v>0</v>
      </c>
      <c r="J972" s="101">
        <v>135.169287</v>
      </c>
      <c r="K972" s="101">
        <v>44.854863636399998</v>
      </c>
    </row>
    <row r="973" spans="1:11" x14ac:dyDescent="0.2">
      <c r="A973" s="99" t="s">
        <v>2568</v>
      </c>
      <c r="B973" s="99" t="s">
        <v>2569</v>
      </c>
      <c r="C973" s="99" t="s">
        <v>305</v>
      </c>
      <c r="D973" s="99" t="s">
        <v>1474</v>
      </c>
      <c r="E973" s="99" t="s">
        <v>1902</v>
      </c>
      <c r="F973" s="121">
        <v>0</v>
      </c>
      <c r="G973" s="121">
        <v>3.2755199999999998E-2</v>
      </c>
      <c r="H973" s="122">
        <f t="shared" si="30"/>
        <v>-1</v>
      </c>
      <c r="I973" s="100">
        <f t="shared" si="31"/>
        <v>0</v>
      </c>
      <c r="J973" s="101">
        <v>7.5540000000000012</v>
      </c>
      <c r="K973" s="101">
        <v>28.665043478299999</v>
      </c>
    </row>
    <row r="974" spans="1:11" x14ac:dyDescent="0.2">
      <c r="A974" s="99" t="s">
        <v>298</v>
      </c>
      <c r="B974" s="99" t="s">
        <v>299</v>
      </c>
      <c r="C974" s="99" t="s">
        <v>305</v>
      </c>
      <c r="D974" s="99" t="s">
        <v>407</v>
      </c>
      <c r="E974" s="99" t="s">
        <v>1902</v>
      </c>
      <c r="F974" s="121">
        <v>0</v>
      </c>
      <c r="G974" s="121">
        <v>3.4911999999999999E-3</v>
      </c>
      <c r="H974" s="122">
        <f t="shared" si="30"/>
        <v>-1</v>
      </c>
      <c r="I974" s="100">
        <f t="shared" si="31"/>
        <v>0</v>
      </c>
      <c r="J974" s="101">
        <v>5.6074999999999999</v>
      </c>
      <c r="K974" s="101">
        <v>53.722782608700001</v>
      </c>
    </row>
    <row r="975" spans="1:11" x14ac:dyDescent="0.2">
      <c r="A975" s="99" t="s">
        <v>280</v>
      </c>
      <c r="B975" s="99" t="s">
        <v>281</v>
      </c>
      <c r="C975" s="99" t="s">
        <v>305</v>
      </c>
      <c r="D975" s="99" t="s">
        <v>1474</v>
      </c>
      <c r="E975" s="99" t="s">
        <v>1902</v>
      </c>
      <c r="F975" s="121">
        <v>0</v>
      </c>
      <c r="G975" s="121">
        <v>5.1794900000000005E-2</v>
      </c>
      <c r="H975" s="122">
        <f t="shared" si="30"/>
        <v>-1</v>
      </c>
      <c r="I975" s="100">
        <f t="shared" si="31"/>
        <v>0</v>
      </c>
      <c r="J975" s="101">
        <v>7.6426019000000007</v>
      </c>
      <c r="K975" s="101">
        <v>189.0217222222</v>
      </c>
    </row>
    <row r="976" spans="1:11" x14ac:dyDescent="0.2">
      <c r="A976" s="99" t="s">
        <v>2867</v>
      </c>
      <c r="B976" s="99" t="s">
        <v>2855</v>
      </c>
      <c r="C976" s="99" t="s">
        <v>1801</v>
      </c>
      <c r="D976" s="99" t="s">
        <v>406</v>
      </c>
      <c r="E976" s="99" t="s">
        <v>1902</v>
      </c>
      <c r="F976" s="121">
        <v>0</v>
      </c>
      <c r="G976" s="121">
        <v>1.4225441487064899E-2</v>
      </c>
      <c r="H976" s="122">
        <f t="shared" si="30"/>
        <v>-1</v>
      </c>
      <c r="I976" s="100">
        <f t="shared" si="31"/>
        <v>0</v>
      </c>
      <c r="J976" s="101">
        <v>497.24420671749999</v>
      </c>
      <c r="K976" s="101">
        <v>114.100347826087</v>
      </c>
    </row>
    <row r="977" spans="1:11" x14ac:dyDescent="0.2">
      <c r="A977" s="99" t="s">
        <v>2871</v>
      </c>
      <c r="B977" s="99" t="s">
        <v>2851</v>
      </c>
      <c r="C977" s="99" t="s">
        <v>1801</v>
      </c>
      <c r="D977" s="99" t="s">
        <v>406</v>
      </c>
      <c r="E977" s="99" t="s">
        <v>1902</v>
      </c>
      <c r="F977" s="121">
        <v>0</v>
      </c>
      <c r="G977" s="121">
        <v>0</v>
      </c>
      <c r="H977" s="122" t="str">
        <f t="shared" si="30"/>
        <v/>
      </c>
      <c r="I977" s="100">
        <f t="shared" si="31"/>
        <v>0</v>
      </c>
      <c r="J977" s="101">
        <v>3.6968888300000002</v>
      </c>
      <c r="K977" s="101">
        <v>199.480826087</v>
      </c>
    </row>
    <row r="978" spans="1:11" x14ac:dyDescent="0.2">
      <c r="A978" s="99" t="s">
        <v>2868</v>
      </c>
      <c r="B978" s="99" t="s">
        <v>2854</v>
      </c>
      <c r="C978" s="99" t="s">
        <v>1801</v>
      </c>
      <c r="D978" s="99" t="s">
        <v>406</v>
      </c>
      <c r="E978" s="99" t="s">
        <v>1902</v>
      </c>
      <c r="F978" s="121">
        <v>0</v>
      </c>
      <c r="G978" s="121">
        <v>0</v>
      </c>
      <c r="H978" s="122" t="str">
        <f t="shared" si="30"/>
        <v/>
      </c>
      <c r="I978" s="100">
        <f t="shared" si="31"/>
        <v>0</v>
      </c>
      <c r="J978" s="101">
        <v>3.6979363100000002</v>
      </c>
      <c r="K978" s="101">
        <v>249.51739130429999</v>
      </c>
    </row>
    <row r="979" spans="1:11" x14ac:dyDescent="0.2">
      <c r="A979" s="99" t="s">
        <v>2869</v>
      </c>
      <c r="B979" s="99" t="s">
        <v>2853</v>
      </c>
      <c r="C979" s="99" t="s">
        <v>1801</v>
      </c>
      <c r="D979" s="99" t="s">
        <v>406</v>
      </c>
      <c r="E979" s="99" t="s">
        <v>1902</v>
      </c>
      <c r="F979" s="121">
        <v>0</v>
      </c>
      <c r="G979" s="121">
        <v>0</v>
      </c>
      <c r="H979" s="122" t="str">
        <f t="shared" si="30"/>
        <v/>
      </c>
      <c r="I979" s="100">
        <f t="shared" si="31"/>
        <v>0</v>
      </c>
      <c r="J979" s="101">
        <v>3.69244935</v>
      </c>
      <c r="K979" s="101">
        <v>199.57</v>
      </c>
    </row>
    <row r="980" spans="1:11" x14ac:dyDescent="0.2">
      <c r="A980" s="99" t="s">
        <v>2763</v>
      </c>
      <c r="B980" s="99" t="s">
        <v>993</v>
      </c>
      <c r="C980" s="99" t="s">
        <v>1801</v>
      </c>
      <c r="D980" s="99" t="s">
        <v>406</v>
      </c>
      <c r="E980" s="99" t="s">
        <v>1902</v>
      </c>
      <c r="F980" s="121">
        <v>0</v>
      </c>
      <c r="G980" s="121">
        <v>0</v>
      </c>
      <c r="H980" s="122" t="str">
        <f t="shared" si="30"/>
        <v/>
      </c>
      <c r="I980" s="100">
        <f t="shared" si="31"/>
        <v>0</v>
      </c>
      <c r="J980" s="101">
        <v>0.92258439535000003</v>
      </c>
      <c r="K980" s="101">
        <v>99.856565217400004</v>
      </c>
    </row>
    <row r="981" spans="1:11" x14ac:dyDescent="0.2">
      <c r="A981" s="99" t="s">
        <v>895</v>
      </c>
      <c r="B981" s="99" t="s">
        <v>896</v>
      </c>
      <c r="C981" s="99" t="s">
        <v>1801</v>
      </c>
      <c r="D981" s="99" t="s">
        <v>406</v>
      </c>
      <c r="E981" s="99" t="s">
        <v>1902</v>
      </c>
      <c r="F981" s="121">
        <v>0</v>
      </c>
      <c r="G981" s="121">
        <v>0</v>
      </c>
      <c r="H981" s="122" t="str">
        <f t="shared" si="30"/>
        <v/>
      </c>
      <c r="I981" s="100">
        <f t="shared" si="31"/>
        <v>0</v>
      </c>
      <c r="J981" s="101">
        <v>1.9185018806249998</v>
      </c>
      <c r="K981" s="101">
        <v>99.880695652200004</v>
      </c>
    </row>
    <row r="982" spans="1:11" x14ac:dyDescent="0.2">
      <c r="A982" s="99" t="s">
        <v>897</v>
      </c>
      <c r="B982" s="99" t="s">
        <v>898</v>
      </c>
      <c r="C982" s="99" t="s">
        <v>1801</v>
      </c>
      <c r="D982" s="99" t="s">
        <v>406</v>
      </c>
      <c r="E982" s="99" t="s">
        <v>1902</v>
      </c>
      <c r="F982" s="121">
        <v>0</v>
      </c>
      <c r="G982" s="121">
        <v>0</v>
      </c>
      <c r="H982" s="122" t="str">
        <f t="shared" ref="H982:H1012" si="32">IF(ISERROR(F982/G982-1),"",IF((F982/G982-1)&gt;10000%,"",F982/G982-1))</f>
        <v/>
      </c>
      <c r="I982" s="100">
        <f t="shared" ref="I982:I1012" si="33">F982/$F$1013</f>
        <v>0</v>
      </c>
      <c r="J982" s="101">
        <v>3.7659236301534995</v>
      </c>
      <c r="K982" s="101">
        <v>99.842434782599994</v>
      </c>
    </row>
    <row r="983" spans="1:11" x14ac:dyDescent="0.2">
      <c r="A983" s="99" t="s">
        <v>2764</v>
      </c>
      <c r="B983" s="99" t="s">
        <v>994</v>
      </c>
      <c r="C983" s="99" t="s">
        <v>1801</v>
      </c>
      <c r="D983" s="99" t="s">
        <v>406</v>
      </c>
      <c r="E983" s="99" t="s">
        <v>1902</v>
      </c>
      <c r="F983" s="121">
        <v>0</v>
      </c>
      <c r="G983" s="121">
        <v>0</v>
      </c>
      <c r="H983" s="122" t="str">
        <f t="shared" si="32"/>
        <v/>
      </c>
      <c r="I983" s="100">
        <f t="shared" si="33"/>
        <v>0</v>
      </c>
      <c r="J983" s="101">
        <v>0.67961140843760004</v>
      </c>
      <c r="K983" s="101">
        <v>99.750913043500006</v>
      </c>
    </row>
    <row r="984" spans="1:11" x14ac:dyDescent="0.2">
      <c r="A984" s="99" t="s">
        <v>265</v>
      </c>
      <c r="B984" s="99" t="s">
        <v>272</v>
      </c>
      <c r="C984" s="99" t="s">
        <v>1801</v>
      </c>
      <c r="D984" s="99" t="s">
        <v>406</v>
      </c>
      <c r="E984" s="99" t="s">
        <v>1902</v>
      </c>
      <c r="F984" s="121">
        <v>0</v>
      </c>
      <c r="G984" s="121">
        <v>0</v>
      </c>
      <c r="H984" s="122" t="str">
        <f t="shared" si="32"/>
        <v/>
      </c>
      <c r="I984" s="100">
        <f t="shared" si="33"/>
        <v>0</v>
      </c>
      <c r="J984" s="101">
        <v>3.20031117</v>
      </c>
      <c r="K984" s="101">
        <v>99.750652173899994</v>
      </c>
    </row>
    <row r="985" spans="1:11" x14ac:dyDescent="0.2">
      <c r="A985" s="99" t="s">
        <v>2870</v>
      </c>
      <c r="B985" s="99" t="s">
        <v>2852</v>
      </c>
      <c r="C985" s="99" t="s">
        <v>1801</v>
      </c>
      <c r="D985" s="99" t="s">
        <v>406</v>
      </c>
      <c r="E985" s="99" t="s">
        <v>1902</v>
      </c>
      <c r="F985" s="121">
        <v>0</v>
      </c>
      <c r="G985" s="121">
        <v>0</v>
      </c>
      <c r="H985" s="122" t="str">
        <f t="shared" si="32"/>
        <v/>
      </c>
      <c r="I985" s="100">
        <f t="shared" si="33"/>
        <v>0</v>
      </c>
      <c r="J985" s="101">
        <v>3.76097013</v>
      </c>
      <c r="K985" s="101">
        <v>249.29134782610001</v>
      </c>
    </row>
    <row r="986" spans="1:11" x14ac:dyDescent="0.2">
      <c r="A986" s="99" t="s">
        <v>2179</v>
      </c>
      <c r="B986" s="99" t="s">
        <v>2178</v>
      </c>
      <c r="C986" s="99" t="s">
        <v>1801</v>
      </c>
      <c r="D986" s="99" t="s">
        <v>406</v>
      </c>
      <c r="E986" s="99" t="s">
        <v>1902</v>
      </c>
      <c r="F986" s="121">
        <v>0</v>
      </c>
      <c r="G986" s="121">
        <v>0</v>
      </c>
      <c r="H986" s="122" t="str">
        <f t="shared" si="32"/>
        <v/>
      </c>
      <c r="I986" s="100">
        <f t="shared" si="33"/>
        <v>0</v>
      </c>
      <c r="J986" s="101">
        <v>6.8980680371459995</v>
      </c>
      <c r="K986" s="101">
        <v>100.0619130435</v>
      </c>
    </row>
    <row r="987" spans="1:11" x14ac:dyDescent="0.2">
      <c r="A987" s="99" t="s">
        <v>1850</v>
      </c>
      <c r="B987" s="99" t="s">
        <v>1851</v>
      </c>
      <c r="C987" s="99" t="s">
        <v>1801</v>
      </c>
      <c r="D987" s="99" t="s">
        <v>406</v>
      </c>
      <c r="E987" s="99" t="s">
        <v>1902</v>
      </c>
      <c r="F987" s="121">
        <v>0</v>
      </c>
      <c r="G987" s="121">
        <v>2.62601399280743E-2</v>
      </c>
      <c r="H987" s="122">
        <f t="shared" si="32"/>
        <v>-1</v>
      </c>
      <c r="I987" s="100">
        <f t="shared" si="33"/>
        <v>0</v>
      </c>
      <c r="J987" s="101">
        <v>827.06398869632005</v>
      </c>
      <c r="K987" s="101">
        <v>86.711782608700005</v>
      </c>
    </row>
    <row r="988" spans="1:11" x14ac:dyDescent="0.2">
      <c r="A988" s="99" t="s">
        <v>1852</v>
      </c>
      <c r="B988" s="99" t="s">
        <v>1853</v>
      </c>
      <c r="C988" s="99" t="s">
        <v>1801</v>
      </c>
      <c r="D988" s="99" t="s">
        <v>406</v>
      </c>
      <c r="E988" s="99" t="s">
        <v>1902</v>
      </c>
      <c r="F988" s="121">
        <v>0</v>
      </c>
      <c r="G988" s="121">
        <v>0.29989456249495</v>
      </c>
      <c r="H988" s="122">
        <f t="shared" si="32"/>
        <v>-1</v>
      </c>
      <c r="I988" s="100">
        <f t="shared" si="33"/>
        <v>0</v>
      </c>
      <c r="J988" s="101">
        <v>112.11566591601199</v>
      </c>
      <c r="K988" s="101">
        <v>78.575260869600001</v>
      </c>
    </row>
    <row r="989" spans="1:11" x14ac:dyDescent="0.2">
      <c r="A989" s="99" t="s">
        <v>1854</v>
      </c>
      <c r="B989" s="99" t="s">
        <v>1855</v>
      </c>
      <c r="C989" s="99" t="s">
        <v>1801</v>
      </c>
      <c r="D989" s="99" t="s">
        <v>406</v>
      </c>
      <c r="E989" s="99" t="s">
        <v>1902</v>
      </c>
      <c r="F989" s="121">
        <v>0</v>
      </c>
      <c r="G989" s="121">
        <v>9.5821139999999999E-2</v>
      </c>
      <c r="H989" s="122">
        <f t="shared" si="32"/>
        <v>-1</v>
      </c>
      <c r="I989" s="100">
        <f t="shared" si="33"/>
        <v>0</v>
      </c>
      <c r="J989" s="101">
        <v>16.945385909999999</v>
      </c>
      <c r="K989" s="101">
        <v>70.665307692300004</v>
      </c>
    </row>
    <row r="990" spans="1:11" x14ac:dyDescent="0.2">
      <c r="A990" s="99" t="s">
        <v>2872</v>
      </c>
      <c r="B990" s="99" t="s">
        <v>2846</v>
      </c>
      <c r="C990" s="99" t="s">
        <v>1801</v>
      </c>
      <c r="D990" s="99" t="s">
        <v>406</v>
      </c>
      <c r="E990" s="99" t="s">
        <v>1902</v>
      </c>
      <c r="F990" s="121">
        <v>0</v>
      </c>
      <c r="G990" s="121">
        <v>0.11418399999999999</v>
      </c>
      <c r="H990" s="122">
        <f t="shared" si="32"/>
        <v>-1</v>
      </c>
      <c r="I990" s="100">
        <f t="shared" si="33"/>
        <v>0</v>
      </c>
      <c r="J990" s="101">
        <v>6.1073009599999999</v>
      </c>
      <c r="K990" s="101">
        <v>123.3653913043</v>
      </c>
    </row>
    <row r="991" spans="1:11" x14ac:dyDescent="0.2">
      <c r="A991" s="99" t="s">
        <v>2873</v>
      </c>
      <c r="B991" s="99" t="s">
        <v>2843</v>
      </c>
      <c r="C991" s="99" t="s">
        <v>1801</v>
      </c>
      <c r="D991" s="99" t="s">
        <v>406</v>
      </c>
      <c r="E991" s="99" t="s">
        <v>1902</v>
      </c>
      <c r="F991" s="121">
        <v>0</v>
      </c>
      <c r="G991" s="121">
        <v>0.40837849999999998</v>
      </c>
      <c r="H991" s="122">
        <f t="shared" si="32"/>
        <v>-1</v>
      </c>
      <c r="I991" s="100">
        <f t="shared" si="33"/>
        <v>0</v>
      </c>
      <c r="J991" s="101">
        <v>2.1428534799999999</v>
      </c>
      <c r="K991" s="101">
        <v>123.6884347826</v>
      </c>
    </row>
    <row r="992" spans="1:11" x14ac:dyDescent="0.2">
      <c r="A992" s="99" t="s">
        <v>1953</v>
      </c>
      <c r="B992" s="99" t="s">
        <v>1429</v>
      </c>
      <c r="C992" s="99" t="s">
        <v>1801</v>
      </c>
      <c r="D992" s="99" t="s">
        <v>406</v>
      </c>
      <c r="E992" s="99" t="s">
        <v>1902</v>
      </c>
      <c r="F992" s="121">
        <v>0</v>
      </c>
      <c r="G992" s="121">
        <v>0</v>
      </c>
      <c r="H992" s="122" t="str">
        <f t="shared" si="32"/>
        <v/>
      </c>
      <c r="I992" s="100">
        <f t="shared" si="33"/>
        <v>0</v>
      </c>
      <c r="J992" s="101">
        <v>29.128501851968803</v>
      </c>
      <c r="K992" s="101">
        <v>29.907499999999999</v>
      </c>
    </row>
    <row r="993" spans="1:11" x14ac:dyDescent="0.2">
      <c r="A993" s="99" t="s">
        <v>1955</v>
      </c>
      <c r="B993" s="99" t="s">
        <v>1426</v>
      </c>
      <c r="C993" s="99" t="s">
        <v>1801</v>
      </c>
      <c r="D993" s="99" t="s">
        <v>406</v>
      </c>
      <c r="E993" s="99" t="s">
        <v>1902</v>
      </c>
      <c r="F993" s="121">
        <v>0</v>
      </c>
      <c r="G993" s="121">
        <v>0</v>
      </c>
      <c r="H993" s="122" t="str">
        <f t="shared" si="32"/>
        <v/>
      </c>
      <c r="I993" s="100">
        <f t="shared" si="33"/>
        <v>0</v>
      </c>
      <c r="J993" s="101">
        <v>21.264835832530398</v>
      </c>
      <c r="K993" s="101">
        <v>42.2513043478261</v>
      </c>
    </row>
    <row r="994" spans="1:11" x14ac:dyDescent="0.2">
      <c r="A994" s="99" t="s">
        <v>2538</v>
      </c>
      <c r="B994" s="99" t="s">
        <v>2539</v>
      </c>
      <c r="C994" s="99" t="s">
        <v>1801</v>
      </c>
      <c r="D994" s="99" t="s">
        <v>407</v>
      </c>
      <c r="E994" s="99" t="s">
        <v>408</v>
      </c>
      <c r="F994" s="121">
        <v>0</v>
      </c>
      <c r="G994" s="121">
        <v>0</v>
      </c>
      <c r="H994" s="122" t="str">
        <f t="shared" si="32"/>
        <v/>
      </c>
      <c r="I994" s="100">
        <f t="shared" si="33"/>
        <v>0</v>
      </c>
      <c r="J994" s="101">
        <v>2.0597400000000001</v>
      </c>
      <c r="K994" s="101">
        <v>34.267260869600001</v>
      </c>
    </row>
    <row r="995" spans="1:11" x14ac:dyDescent="0.2">
      <c r="A995" s="99" t="s">
        <v>7</v>
      </c>
      <c r="B995" s="99" t="s">
        <v>8</v>
      </c>
      <c r="C995" s="99" t="s">
        <v>1801</v>
      </c>
      <c r="D995" s="99" t="s">
        <v>407</v>
      </c>
      <c r="E995" s="99" t="s">
        <v>408</v>
      </c>
      <c r="F995" s="121">
        <v>0</v>
      </c>
      <c r="G995" s="121">
        <v>0</v>
      </c>
      <c r="H995" s="122" t="str">
        <f t="shared" si="32"/>
        <v/>
      </c>
      <c r="I995" s="100">
        <f t="shared" si="33"/>
        <v>0</v>
      </c>
      <c r="J995" s="101">
        <v>197.17678773140199</v>
      </c>
      <c r="K995" s="101">
        <v>47.296521739130398</v>
      </c>
    </row>
    <row r="996" spans="1:11" x14ac:dyDescent="0.2">
      <c r="A996" s="99" t="s">
        <v>2874</v>
      </c>
      <c r="B996" s="99" t="s">
        <v>2850</v>
      </c>
      <c r="C996" s="99" t="s">
        <v>1801</v>
      </c>
      <c r="D996" s="99" t="s">
        <v>407</v>
      </c>
      <c r="E996" s="99" t="s">
        <v>408</v>
      </c>
      <c r="F996" s="121">
        <v>0</v>
      </c>
      <c r="G996" s="121">
        <v>0.1442804</v>
      </c>
      <c r="H996" s="122">
        <f t="shared" si="32"/>
        <v>-1</v>
      </c>
      <c r="I996" s="100">
        <f t="shared" si="33"/>
        <v>0</v>
      </c>
      <c r="J996" s="101">
        <v>72.893411387528047</v>
      </c>
      <c r="K996" s="101">
        <v>50.686304347799997</v>
      </c>
    </row>
    <row r="997" spans="1:11" x14ac:dyDescent="0.2">
      <c r="A997" s="99" t="s">
        <v>2548</v>
      </c>
      <c r="B997" s="99" t="s">
        <v>2549</v>
      </c>
      <c r="C997" s="99" t="s">
        <v>1801</v>
      </c>
      <c r="D997" s="99" t="s">
        <v>407</v>
      </c>
      <c r="E997" s="99" t="s">
        <v>408</v>
      </c>
      <c r="F997" s="121">
        <v>0</v>
      </c>
      <c r="G997" s="121">
        <v>0</v>
      </c>
      <c r="H997" s="122" t="str">
        <f t="shared" si="32"/>
        <v/>
      </c>
      <c r="I997" s="100">
        <f t="shared" si="33"/>
        <v>0</v>
      </c>
      <c r="J997" s="101">
        <v>0.60945375182840011</v>
      </c>
      <c r="K997" s="101">
        <v>24.250826087</v>
      </c>
    </row>
    <row r="998" spans="1:11" x14ac:dyDescent="0.2">
      <c r="A998" s="99" t="s">
        <v>2554</v>
      </c>
      <c r="B998" s="99" t="s">
        <v>2555</v>
      </c>
      <c r="C998" s="99" t="s">
        <v>1801</v>
      </c>
      <c r="D998" s="99" t="s">
        <v>407</v>
      </c>
      <c r="E998" s="99" t="s">
        <v>408</v>
      </c>
      <c r="F998" s="121">
        <v>0</v>
      </c>
      <c r="G998" s="121">
        <v>4.6474999999999997E-3</v>
      </c>
      <c r="H998" s="122">
        <f t="shared" si="32"/>
        <v>-1</v>
      </c>
      <c r="I998" s="100">
        <f t="shared" si="33"/>
        <v>0</v>
      </c>
      <c r="J998" s="101">
        <v>0.9282175584961786</v>
      </c>
      <c r="K998" s="101">
        <v>9.0932173912999996</v>
      </c>
    </row>
    <row r="999" spans="1:11" x14ac:dyDescent="0.2">
      <c r="A999" s="99" t="s">
        <v>1975</v>
      </c>
      <c r="B999" s="99" t="s">
        <v>1965</v>
      </c>
      <c r="C999" s="99" t="s">
        <v>1801</v>
      </c>
      <c r="D999" s="99" t="s">
        <v>407</v>
      </c>
      <c r="E999" s="99" t="s">
        <v>408</v>
      </c>
      <c r="F999" s="121">
        <v>0</v>
      </c>
      <c r="G999" s="121">
        <v>0</v>
      </c>
      <c r="H999" s="122" t="str">
        <f t="shared" si="32"/>
        <v/>
      </c>
      <c r="I999" s="100">
        <f t="shared" si="33"/>
        <v>0</v>
      </c>
      <c r="J999" s="101">
        <v>5.5939304118936954</v>
      </c>
      <c r="K999" s="101">
        <v>45.180826087</v>
      </c>
    </row>
    <row r="1000" spans="1:11" x14ac:dyDescent="0.2">
      <c r="A1000" s="99" t="s">
        <v>2187</v>
      </c>
      <c r="B1000" s="99" t="s">
        <v>2186</v>
      </c>
      <c r="C1000" s="99" t="s">
        <v>1801</v>
      </c>
      <c r="D1000" s="99" t="s">
        <v>407</v>
      </c>
      <c r="E1000" s="99" t="s">
        <v>408</v>
      </c>
      <c r="F1000" s="121">
        <v>0</v>
      </c>
      <c r="G1000" s="121">
        <v>0</v>
      </c>
      <c r="H1000" s="122" t="str">
        <f t="shared" si="32"/>
        <v/>
      </c>
      <c r="I1000" s="100">
        <f t="shared" si="33"/>
        <v>0</v>
      </c>
      <c r="J1000" s="101">
        <v>1.7319105566525805</v>
      </c>
      <c r="K1000" s="101">
        <v>55.063695652200003</v>
      </c>
    </row>
    <row r="1001" spans="1:11" x14ac:dyDescent="0.2">
      <c r="A1001" s="99" t="s">
        <v>2189</v>
      </c>
      <c r="B1001" s="99" t="s">
        <v>2188</v>
      </c>
      <c r="C1001" s="99" t="s">
        <v>1801</v>
      </c>
      <c r="D1001" s="99" t="s">
        <v>407</v>
      </c>
      <c r="E1001" s="99" t="s">
        <v>408</v>
      </c>
      <c r="F1001" s="121">
        <v>0</v>
      </c>
      <c r="G1001" s="121">
        <v>0</v>
      </c>
      <c r="H1001" s="122" t="str">
        <f t="shared" si="32"/>
        <v/>
      </c>
      <c r="I1001" s="100">
        <f t="shared" si="33"/>
        <v>0</v>
      </c>
      <c r="J1001" s="101">
        <v>1.7278985512431024</v>
      </c>
      <c r="K1001" s="101">
        <v>44.806173913000002</v>
      </c>
    </row>
    <row r="1002" spans="1:11" x14ac:dyDescent="0.2">
      <c r="A1002" s="99" t="s">
        <v>2191</v>
      </c>
      <c r="B1002" s="99" t="s">
        <v>2190</v>
      </c>
      <c r="C1002" s="99" t="s">
        <v>1801</v>
      </c>
      <c r="D1002" s="99" t="s">
        <v>407</v>
      </c>
      <c r="E1002" s="99" t="s">
        <v>408</v>
      </c>
      <c r="F1002" s="121">
        <v>0</v>
      </c>
      <c r="G1002" s="121">
        <v>7.807915E-2</v>
      </c>
      <c r="H1002" s="122">
        <f t="shared" si="32"/>
        <v>-1</v>
      </c>
      <c r="I1002" s="100">
        <f t="shared" si="33"/>
        <v>0</v>
      </c>
      <c r="J1002" s="101">
        <v>1.7283493392974356</v>
      </c>
      <c r="K1002" s="101">
        <v>44.163347826100001</v>
      </c>
    </row>
    <row r="1003" spans="1:11" x14ac:dyDescent="0.2">
      <c r="A1003" s="99" t="s">
        <v>2875</v>
      </c>
      <c r="B1003" s="99" t="s">
        <v>2844</v>
      </c>
      <c r="C1003" s="99" t="s">
        <v>1801</v>
      </c>
      <c r="D1003" s="99" t="s">
        <v>407</v>
      </c>
      <c r="E1003" s="99" t="s">
        <v>408</v>
      </c>
      <c r="F1003" s="121">
        <v>0</v>
      </c>
      <c r="G1003" s="121">
        <v>0.10426349</v>
      </c>
      <c r="H1003" s="122">
        <f t="shared" si="32"/>
        <v>-1</v>
      </c>
      <c r="I1003" s="100">
        <f t="shared" si="33"/>
        <v>0</v>
      </c>
      <c r="J1003" s="101">
        <v>34.053945381392801</v>
      </c>
      <c r="K1003" s="101">
        <v>42.440086956499997</v>
      </c>
    </row>
    <row r="1004" spans="1:11" x14ac:dyDescent="0.2">
      <c r="A1004" s="99" t="s">
        <v>1977</v>
      </c>
      <c r="B1004" s="99" t="s">
        <v>1967</v>
      </c>
      <c r="C1004" s="99" t="s">
        <v>1801</v>
      </c>
      <c r="D1004" s="99" t="s">
        <v>407</v>
      </c>
      <c r="E1004" s="99" t="s">
        <v>408</v>
      </c>
      <c r="F1004" s="121">
        <v>0</v>
      </c>
      <c r="G1004" s="121">
        <v>0</v>
      </c>
      <c r="H1004" s="122" t="str">
        <f t="shared" si="32"/>
        <v/>
      </c>
      <c r="I1004" s="100">
        <f t="shared" si="33"/>
        <v>0</v>
      </c>
      <c r="J1004" s="101">
        <v>4.0184879387359995</v>
      </c>
      <c r="K1004" s="101">
        <v>96.897391304300001</v>
      </c>
    </row>
    <row r="1005" spans="1:11" x14ac:dyDescent="0.2">
      <c r="A1005" s="99" t="s">
        <v>2929</v>
      </c>
      <c r="B1005" s="99" t="s">
        <v>2915</v>
      </c>
      <c r="C1005" s="99" t="s">
        <v>1801</v>
      </c>
      <c r="D1005" s="99" t="s">
        <v>407</v>
      </c>
      <c r="E1005" s="99" t="s">
        <v>408</v>
      </c>
      <c r="F1005" s="121">
        <v>0</v>
      </c>
      <c r="G1005" s="121"/>
      <c r="H1005" s="122" t="str">
        <f t="shared" si="32"/>
        <v/>
      </c>
      <c r="I1005" s="100">
        <f t="shared" si="33"/>
        <v>0</v>
      </c>
      <c r="J1005" s="101">
        <v>0.85588500000000001</v>
      </c>
      <c r="K1005" s="101">
        <v>110.8494</v>
      </c>
    </row>
    <row r="1006" spans="1:11" x14ac:dyDescent="0.2">
      <c r="A1006" s="99" t="s">
        <v>2829</v>
      </c>
      <c r="B1006" s="99" t="s">
        <v>2830</v>
      </c>
      <c r="C1006" s="99" t="s">
        <v>1801</v>
      </c>
      <c r="D1006" s="99" t="s">
        <v>407</v>
      </c>
      <c r="E1006" s="99" t="s">
        <v>408</v>
      </c>
      <c r="F1006" s="121">
        <v>0</v>
      </c>
      <c r="G1006" s="121">
        <v>0</v>
      </c>
      <c r="H1006" s="122" t="str">
        <f t="shared" si="32"/>
        <v/>
      </c>
      <c r="I1006" s="100">
        <f t="shared" si="33"/>
        <v>0</v>
      </c>
      <c r="J1006" s="101">
        <v>2.1720000000000002</v>
      </c>
      <c r="K1006" s="101">
        <v>33.471130434800003</v>
      </c>
    </row>
    <row r="1007" spans="1:11" x14ac:dyDescent="0.2">
      <c r="A1007" s="99" t="s">
        <v>2831</v>
      </c>
      <c r="B1007" s="99" t="s">
        <v>2832</v>
      </c>
      <c r="C1007" s="99" t="s">
        <v>1801</v>
      </c>
      <c r="D1007" s="99" t="s">
        <v>407</v>
      </c>
      <c r="E1007" s="99" t="s">
        <v>408</v>
      </c>
      <c r="F1007" s="121">
        <v>0</v>
      </c>
      <c r="G1007" s="121">
        <v>0</v>
      </c>
      <c r="H1007" s="122" t="str">
        <f t="shared" si="32"/>
        <v/>
      </c>
      <c r="I1007" s="100">
        <f t="shared" si="33"/>
        <v>0</v>
      </c>
      <c r="J1007" s="101">
        <v>2.1715040000000001</v>
      </c>
      <c r="K1007" s="101">
        <v>29.862434782600001</v>
      </c>
    </row>
    <row r="1008" spans="1:11" x14ac:dyDescent="0.2">
      <c r="A1008" s="99" t="s">
        <v>2835</v>
      </c>
      <c r="B1008" s="99" t="s">
        <v>2836</v>
      </c>
      <c r="C1008" s="99" t="s">
        <v>1801</v>
      </c>
      <c r="D1008" s="99" t="s">
        <v>407</v>
      </c>
      <c r="E1008" s="99" t="s">
        <v>408</v>
      </c>
      <c r="F1008" s="121">
        <v>0</v>
      </c>
      <c r="G1008" s="121">
        <v>4.1322060000000001E-2</v>
      </c>
      <c r="H1008" s="122">
        <f t="shared" si="32"/>
        <v>-1</v>
      </c>
      <c r="I1008" s="100">
        <f t="shared" si="33"/>
        <v>0</v>
      </c>
      <c r="J1008" s="101">
        <v>2.0807039999999999</v>
      </c>
      <c r="K1008" s="101">
        <v>28.5271304348</v>
      </c>
    </row>
    <row r="1009" spans="1:244" x14ac:dyDescent="0.2">
      <c r="A1009" s="99" t="s">
        <v>2839</v>
      </c>
      <c r="B1009" s="99" t="s">
        <v>2840</v>
      </c>
      <c r="C1009" s="99" t="s">
        <v>1801</v>
      </c>
      <c r="D1009" s="99" t="s">
        <v>407</v>
      </c>
      <c r="E1009" s="99" t="s">
        <v>408</v>
      </c>
      <c r="F1009" s="121">
        <v>0</v>
      </c>
      <c r="G1009" s="121">
        <v>0</v>
      </c>
      <c r="H1009" s="122" t="str">
        <f t="shared" si="32"/>
        <v/>
      </c>
      <c r="I1009" s="100">
        <f t="shared" si="33"/>
        <v>0</v>
      </c>
      <c r="J1009" s="101">
        <v>5.13706</v>
      </c>
      <c r="K1009" s="101">
        <v>34.873826086999998</v>
      </c>
    </row>
    <row r="1010" spans="1:244" x14ac:dyDescent="0.2">
      <c r="A1010" s="99" t="s">
        <v>2841</v>
      </c>
      <c r="B1010" s="99" t="s">
        <v>2842</v>
      </c>
      <c r="C1010" s="99" t="s">
        <v>1801</v>
      </c>
      <c r="D1010" s="99" t="s">
        <v>407</v>
      </c>
      <c r="E1010" s="99" t="s">
        <v>408</v>
      </c>
      <c r="F1010" s="121">
        <v>0</v>
      </c>
      <c r="G1010" s="121">
        <v>0.18110000000000001</v>
      </c>
      <c r="H1010" s="122">
        <f t="shared" si="32"/>
        <v>-1</v>
      </c>
      <c r="I1010" s="100">
        <f t="shared" si="33"/>
        <v>0</v>
      </c>
      <c r="J1010" s="101">
        <v>4.3296000000000001</v>
      </c>
      <c r="K1010" s="101">
        <v>47.5933478261</v>
      </c>
    </row>
    <row r="1011" spans="1:244" x14ac:dyDescent="0.2">
      <c r="A1011" s="99" t="s">
        <v>539</v>
      </c>
      <c r="B1011" s="99" t="s">
        <v>540</v>
      </c>
      <c r="C1011" s="99" t="s">
        <v>1573</v>
      </c>
      <c r="D1011" s="99" t="s">
        <v>406</v>
      </c>
      <c r="E1011" s="99" t="s">
        <v>1902</v>
      </c>
      <c r="F1011" s="121"/>
      <c r="G1011" s="121">
        <v>6.0821481109999995</v>
      </c>
      <c r="H1011" s="122">
        <f t="shared" si="32"/>
        <v>-1</v>
      </c>
      <c r="I1011" s="100">
        <f t="shared" si="33"/>
        <v>0</v>
      </c>
      <c r="J1011" s="101">
        <v>0</v>
      </c>
      <c r="K1011" s="101"/>
    </row>
    <row r="1012" spans="1:244" x14ac:dyDescent="0.2">
      <c r="A1012" s="99" t="s">
        <v>1203</v>
      </c>
      <c r="B1012" s="99" t="s">
        <v>631</v>
      </c>
      <c r="C1012" s="99" t="s">
        <v>1573</v>
      </c>
      <c r="D1012" s="99" t="s">
        <v>406</v>
      </c>
      <c r="E1012" s="99" t="s">
        <v>1902</v>
      </c>
      <c r="F1012" s="121"/>
      <c r="G1012" s="121">
        <v>0</v>
      </c>
      <c r="H1012" s="122" t="str">
        <f t="shared" si="32"/>
        <v/>
      </c>
      <c r="I1012" s="100">
        <f t="shared" si="33"/>
        <v>0</v>
      </c>
      <c r="J1012" s="101">
        <v>0</v>
      </c>
      <c r="K1012" s="101"/>
    </row>
    <row r="1013" spans="1:244" x14ac:dyDescent="0.2">
      <c r="A1013" s="106" t="s">
        <v>52</v>
      </c>
      <c r="B1013" s="107">
        <f>COUNTA(B7:B1012)</f>
        <v>1006</v>
      </c>
      <c r="C1013" s="107"/>
      <c r="D1013" s="107"/>
      <c r="E1013" s="107"/>
      <c r="F1013" s="108">
        <f>SUM(F7:F1012)</f>
        <v>10752.691427527478</v>
      </c>
      <c r="G1013" s="108">
        <f>SUM(G7:G1012)</f>
        <v>10621.137160480435</v>
      </c>
      <c r="H1013" s="119">
        <f>IF(ISERROR(F1013/G1013-1),"",((F1013/G1013-1)))</f>
        <v>1.2386081175614017E-2</v>
      </c>
      <c r="I1013" s="109">
        <f>SUM(I7:I1012)</f>
        <v>0.99999999999999889</v>
      </c>
      <c r="J1013" s="110">
        <f>SUM(J7:J1012)</f>
        <v>178937.94533115631</v>
      </c>
      <c r="K1013" s="111"/>
    </row>
    <row r="1014" spans="1:244" x14ac:dyDescent="0.2">
      <c r="A1014" s="112"/>
      <c r="B1014" s="112"/>
      <c r="C1014" s="112"/>
      <c r="D1014" s="112"/>
      <c r="E1014" s="112"/>
      <c r="F1014" s="112"/>
      <c r="G1014" s="112"/>
      <c r="H1014" s="113"/>
      <c r="I1014" s="114"/>
    </row>
    <row r="1015" spans="1:244" s="85" customFormat="1" x14ac:dyDescent="0.2">
      <c r="A1015" s="112"/>
      <c r="B1015" s="112"/>
      <c r="C1015" s="112"/>
      <c r="D1015" s="112"/>
      <c r="E1015" s="112"/>
      <c r="F1015" s="112"/>
      <c r="G1015" s="112"/>
      <c r="H1015" s="113"/>
      <c r="I1015" s="114"/>
      <c r="J1015" s="86"/>
      <c r="K1015" s="86"/>
    </row>
    <row r="1016" spans="1:244" s="97" customFormat="1" ht="22.5" x14ac:dyDescent="0.2">
      <c r="A1016" s="88" t="s">
        <v>739</v>
      </c>
      <c r="B1016" s="89" t="s">
        <v>174</v>
      </c>
      <c r="C1016" s="90" t="s">
        <v>1599</v>
      </c>
      <c r="D1016" s="90" t="s">
        <v>405</v>
      </c>
      <c r="E1016" s="91" t="s">
        <v>201</v>
      </c>
      <c r="F1016" s="182" t="s">
        <v>1192</v>
      </c>
      <c r="G1016" s="183"/>
      <c r="H1016" s="184"/>
      <c r="I1016" s="92"/>
      <c r="J1016" s="88" t="s">
        <v>563</v>
      </c>
      <c r="K1016" s="88" t="s">
        <v>355</v>
      </c>
      <c r="M1016" s="85"/>
      <c r="IH1016" s="98"/>
      <c r="IJ1016" s="98"/>
    </row>
    <row r="1017" spans="1:244" ht="22.5" x14ac:dyDescent="0.2">
      <c r="A1017" s="93"/>
      <c r="B1017" s="93"/>
      <c r="C1017" s="94"/>
      <c r="D1017" s="94"/>
      <c r="E1017" s="94"/>
      <c r="F1017" s="127" t="s">
        <v>2902</v>
      </c>
      <c r="G1017" s="140" t="s">
        <v>2899</v>
      </c>
      <c r="H1017" s="125" t="s">
        <v>169</v>
      </c>
      <c r="I1017" s="95" t="s">
        <v>170</v>
      </c>
      <c r="J1017" s="96" t="s">
        <v>564</v>
      </c>
      <c r="K1017" s="96" t="s">
        <v>1618</v>
      </c>
    </row>
    <row r="1018" spans="1:244" x14ac:dyDescent="0.2">
      <c r="A1018" s="99" t="s">
        <v>2765</v>
      </c>
      <c r="B1018" s="99" t="s">
        <v>2766</v>
      </c>
      <c r="C1018" s="99" t="s">
        <v>2451</v>
      </c>
      <c r="D1018" s="99" t="s">
        <v>407</v>
      </c>
      <c r="E1018" s="99" t="s">
        <v>408</v>
      </c>
      <c r="F1018" s="121">
        <v>2.1957155499999996</v>
      </c>
      <c r="G1018" s="121">
        <v>3.7331827999999998</v>
      </c>
      <c r="H1018" s="122">
        <f>IF(ISERROR(F1018/G1018-1),"",IF((F1018/G1018-1)&gt;10000%,"",F1018/G1018-1))</f>
        <v>-0.411838190725619</v>
      </c>
      <c r="I1018" s="100">
        <f>F1018/$F$1023</f>
        <v>0.98856760746717898</v>
      </c>
      <c r="J1018" s="101">
        <v>84.390408800000003</v>
      </c>
      <c r="K1018" s="101">
        <v>12.494</v>
      </c>
    </row>
    <row r="1019" spans="1:244" x14ac:dyDescent="0.2">
      <c r="A1019" s="99" t="s">
        <v>2856</v>
      </c>
      <c r="B1019" s="99" t="s">
        <v>2860</v>
      </c>
      <c r="C1019" s="99" t="s">
        <v>2864</v>
      </c>
      <c r="D1019" s="99" t="s">
        <v>407</v>
      </c>
      <c r="E1019" s="99" t="s">
        <v>1902</v>
      </c>
      <c r="F1019" s="121">
        <v>9.9100799999999999E-3</v>
      </c>
      <c r="G1019" s="121">
        <v>0</v>
      </c>
      <c r="H1019" s="122" t="str">
        <f>IF(ISERROR(F1019/G1019-1),"",IF((F1019/G1019-1)&gt;10000%,"",F1019/G1019-1))</f>
        <v/>
      </c>
      <c r="I1019" s="100">
        <f>F1019/$F$1023</f>
        <v>4.4617728719042599E-3</v>
      </c>
      <c r="J1019" s="101">
        <v>7.1225106799999995</v>
      </c>
      <c r="K1019" s="101">
        <v>70.513434782600001</v>
      </c>
    </row>
    <row r="1020" spans="1:244" x14ac:dyDescent="0.2">
      <c r="A1020" s="99" t="s">
        <v>2857</v>
      </c>
      <c r="B1020" s="99" t="s">
        <v>2861</v>
      </c>
      <c r="C1020" s="99" t="s">
        <v>2864</v>
      </c>
      <c r="D1020" s="99" t="s">
        <v>407</v>
      </c>
      <c r="E1020" s="99" t="s">
        <v>1902</v>
      </c>
      <c r="F1020" s="121">
        <v>9.0792000000000008E-3</v>
      </c>
      <c r="G1020" s="121">
        <v>9.7439999999999992E-3</v>
      </c>
      <c r="H1020" s="122">
        <f>IF(ISERROR(F1020/G1020-1),"",IF((F1020/G1020-1)&gt;10000%,"",F1020/G1020-1))</f>
        <v>-6.8226600985221486E-2</v>
      </c>
      <c r="I1020" s="100">
        <f>F1020/$F$1023</f>
        <v>4.0876893282993845E-3</v>
      </c>
      <c r="J1020" s="101">
        <v>8.506034099999999</v>
      </c>
      <c r="K1020" s="101">
        <v>69.946521739100007</v>
      </c>
    </row>
    <row r="1021" spans="1:244" x14ac:dyDescent="0.2">
      <c r="A1021" s="99" t="s">
        <v>2859</v>
      </c>
      <c r="B1021" s="99" t="s">
        <v>2863</v>
      </c>
      <c r="C1021" s="99" t="s">
        <v>2864</v>
      </c>
      <c r="D1021" s="99" t="s">
        <v>407</v>
      </c>
      <c r="E1021" s="99" t="s">
        <v>1902</v>
      </c>
      <c r="F1021" s="121">
        <v>6.4032999999999998E-3</v>
      </c>
      <c r="G1021" s="121">
        <v>1.9625E-2</v>
      </c>
      <c r="H1021" s="122">
        <f>IF(ISERROR(F1021/G1021-1),"",IF((F1021/G1021-1)&gt;10000%,"",F1021/G1021-1))</f>
        <v>-0.67371719745222935</v>
      </c>
      <c r="I1021" s="100">
        <f>F1021/$F$1023</f>
        <v>2.88293033261735E-3</v>
      </c>
      <c r="J1021" s="101">
        <v>7.4583469999999998</v>
      </c>
      <c r="K1021" s="101">
        <v>55.696956521700002</v>
      </c>
    </row>
    <row r="1022" spans="1:244" x14ac:dyDescent="0.2">
      <c r="A1022" s="99" t="s">
        <v>2858</v>
      </c>
      <c r="B1022" s="99" t="s">
        <v>2862</v>
      </c>
      <c r="C1022" s="99" t="s">
        <v>2864</v>
      </c>
      <c r="D1022" s="99" t="s">
        <v>407</v>
      </c>
      <c r="E1022" s="99" t="s">
        <v>1902</v>
      </c>
      <c r="F1022" s="121">
        <v>0</v>
      </c>
      <c r="G1022" s="121">
        <v>0</v>
      </c>
      <c r="H1022" s="122" t="str">
        <f>IF(ISERROR(F1022/G1022-1),"",IF((F1022/G1022-1)&gt;10000%,"",F1022/G1022-1))</f>
        <v/>
      </c>
      <c r="I1022" s="100">
        <f>F1022/$F$1023</f>
        <v>0</v>
      </c>
      <c r="J1022" s="101">
        <v>10.701778019999999</v>
      </c>
      <c r="K1022" s="101">
        <v>40.305869565199998</v>
      </c>
    </row>
    <row r="1023" spans="1:244" x14ac:dyDescent="0.2">
      <c r="A1023" s="106" t="s">
        <v>52</v>
      </c>
      <c r="B1023" s="107">
        <f>COUNTA(B1018:B1022)</f>
        <v>5</v>
      </c>
      <c r="C1023" s="107"/>
      <c r="D1023" s="107"/>
      <c r="E1023" s="107"/>
      <c r="F1023" s="108">
        <f>SUM(F1018:F1022)</f>
        <v>2.2211081299999997</v>
      </c>
      <c r="G1023" s="108">
        <f>SUM(G1018:G1022)</f>
        <v>3.7625517999999998</v>
      </c>
      <c r="H1023" s="119">
        <f>IF(ISERROR(F1023/G1023-1),"",((F1023/G1023-1)))</f>
        <v>-0.40968038499828763</v>
      </c>
      <c r="I1023" s="109">
        <f>SUM(I1018:I1022)</f>
        <v>1</v>
      </c>
      <c r="J1023" s="110">
        <f>SUM(J1018:J1022)</f>
        <v>118.1790786</v>
      </c>
      <c r="K1023" s="111"/>
    </row>
    <row r="1024" spans="1:244" x14ac:dyDescent="0.2">
      <c r="A1024" s="112"/>
      <c r="B1024" s="112"/>
      <c r="C1024" s="112"/>
      <c r="D1024" s="112"/>
      <c r="E1024" s="112"/>
      <c r="F1024" s="112"/>
      <c r="G1024" s="112"/>
      <c r="H1024" s="112"/>
      <c r="I1024" s="112"/>
      <c r="J1024" s="112"/>
      <c r="K1024" s="112"/>
      <c r="L1024" s="112"/>
    </row>
    <row r="1025" spans="1:9" x14ac:dyDescent="0.2">
      <c r="A1025" s="85" t="s">
        <v>565</v>
      </c>
      <c r="B1025" s="112"/>
      <c r="C1025" s="112"/>
      <c r="D1025" s="112"/>
      <c r="E1025" s="112"/>
      <c r="F1025" s="128"/>
      <c r="G1025" s="112"/>
      <c r="H1025" s="113"/>
      <c r="I1025" s="112"/>
    </row>
    <row r="1026" spans="1:9" ht="12.75" x14ac:dyDescent="0.2">
      <c r="A1026" s="112"/>
      <c r="B1026" s="112"/>
      <c r="C1026" s="112"/>
      <c r="D1026" s="112"/>
      <c r="E1026" s="112"/>
      <c r="F1026" s="129"/>
      <c r="G1026" s="112"/>
      <c r="H1026" s="113"/>
      <c r="I1026" s="112"/>
    </row>
    <row r="1027" spans="1:9" ht="12.75" x14ac:dyDescent="0.2">
      <c r="A1027" s="115" t="s">
        <v>121</v>
      </c>
      <c r="B1027" s="112"/>
      <c r="C1027" s="112"/>
      <c r="D1027" s="112"/>
      <c r="E1027" s="112"/>
      <c r="F1027" s="129"/>
      <c r="G1027" s="112"/>
      <c r="H1027" s="113"/>
      <c r="I1027" s="112"/>
    </row>
    <row r="1028" spans="1:9" x14ac:dyDescent="0.2">
      <c r="A1028" s="112"/>
      <c r="B1028" s="112"/>
      <c r="C1028" s="112"/>
      <c r="D1028" s="112"/>
      <c r="E1028" s="86"/>
      <c r="F1028" s="128"/>
      <c r="G1028" s="112"/>
      <c r="H1028" s="113"/>
      <c r="I1028" s="112"/>
    </row>
    <row r="1029" spans="1:9" x14ac:dyDescent="0.2">
      <c r="B1029" s="112"/>
      <c r="C1029" s="112"/>
      <c r="D1029" s="112"/>
      <c r="E1029" s="86"/>
      <c r="F1029" s="128"/>
      <c r="G1029" s="112"/>
    </row>
    <row r="1030" spans="1:9" x14ac:dyDescent="0.2">
      <c r="B1030" s="112"/>
      <c r="C1030" s="112"/>
      <c r="D1030" s="112"/>
      <c r="E1030" s="86"/>
      <c r="F1030" s="112"/>
      <c r="G1030" s="112"/>
    </row>
    <row r="1031" spans="1:9" x14ac:dyDescent="0.2">
      <c r="B1031" s="112"/>
      <c r="C1031" s="112"/>
      <c r="D1031" s="112"/>
      <c r="E1031" s="86"/>
      <c r="F1031" s="112"/>
      <c r="G1031" s="112"/>
    </row>
    <row r="1032" spans="1:9" x14ac:dyDescent="0.2">
      <c r="A1032" s="112"/>
      <c r="B1032" s="112"/>
      <c r="C1032" s="112"/>
      <c r="D1032" s="112"/>
      <c r="E1032" s="112"/>
      <c r="F1032" s="112"/>
      <c r="G1032" s="112"/>
    </row>
    <row r="1033" spans="1:9" x14ac:dyDescent="0.2">
      <c r="A1033" s="112"/>
      <c r="B1033" s="112"/>
      <c r="C1033" s="112"/>
      <c r="D1033" s="112"/>
      <c r="E1033" s="112"/>
      <c r="F1033" s="112"/>
      <c r="G1033" s="112"/>
    </row>
    <row r="1034" spans="1:9" x14ac:dyDescent="0.2">
      <c r="A1034" s="112"/>
      <c r="B1034" s="112"/>
      <c r="C1034" s="112"/>
      <c r="D1034" s="112"/>
      <c r="E1034" s="112"/>
      <c r="F1034" s="112"/>
      <c r="G1034" s="112"/>
    </row>
    <row r="1035" spans="1:9" x14ac:dyDescent="0.2">
      <c r="A1035" s="112"/>
      <c r="B1035" s="112"/>
      <c r="C1035" s="112"/>
      <c r="D1035" s="112"/>
      <c r="E1035" s="112"/>
      <c r="F1035" s="112"/>
      <c r="G1035" s="112"/>
      <c r="H1035" s="86"/>
      <c r="I1035" s="86"/>
    </row>
    <row r="1036" spans="1:9" x14ac:dyDescent="0.2">
      <c r="A1036" s="112"/>
      <c r="B1036" s="112"/>
      <c r="C1036" s="112"/>
      <c r="D1036" s="112"/>
      <c r="E1036" s="112"/>
      <c r="F1036" s="112"/>
      <c r="G1036" s="112"/>
      <c r="H1036" s="86"/>
      <c r="I1036" s="86"/>
    </row>
  </sheetData>
  <sortState ref="A1016:K1020">
    <sortCondition descending="1" ref="F1016:F1020"/>
  </sortState>
  <mergeCells count="2">
    <mergeCell ref="F5:H5"/>
    <mergeCell ref="F1016:H1016"/>
  </mergeCells>
  <pageMargins left="0.75" right="0.75" top="1" bottom="1" header="0.5" footer="0.5"/>
  <pageSetup paperSize="9" scale="51" orientation="portrait" verticalDpi="599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N1032"/>
  <sheetViews>
    <sheetView showGridLines="0" zoomScaleNormal="100" workbookViewId="0"/>
  </sheetViews>
  <sheetFormatPr defaultRowHeight="12" x14ac:dyDescent="0.2"/>
  <cols>
    <col min="1" max="1" width="56.42578125" style="13" customWidth="1"/>
    <col min="2" max="3" width="13.5703125" style="144" customWidth="1"/>
    <col min="4" max="4" width="14.42578125" style="13" bestFit="1" customWidth="1"/>
    <col min="5" max="5" width="13.85546875" style="13" customWidth="1"/>
    <col min="6" max="8" width="11.42578125" style="85" customWidth="1"/>
    <col min="9" max="10" width="10.7109375" style="13" customWidth="1"/>
    <col min="11" max="11" width="11.42578125" style="13" bestFit="1" customWidth="1"/>
    <col min="12" max="12" width="12.28515625" style="13" bestFit="1" customWidth="1"/>
    <col min="13" max="16384" width="9.140625" style="11"/>
  </cols>
  <sheetData>
    <row r="1" spans="1:14" ht="20.25" x14ac:dyDescent="0.2">
      <c r="A1" s="32" t="s">
        <v>566</v>
      </c>
      <c r="B1" s="3"/>
      <c r="C1" s="3"/>
      <c r="I1" s="19"/>
      <c r="J1" s="19"/>
      <c r="K1" s="139"/>
      <c r="L1" s="19"/>
    </row>
    <row r="2" spans="1:14" ht="15.75" customHeight="1" x14ac:dyDescent="0.2">
      <c r="A2" s="12" t="s">
        <v>2930</v>
      </c>
      <c r="B2" s="4"/>
      <c r="C2" s="4"/>
      <c r="F2" s="149"/>
      <c r="H2" s="149"/>
      <c r="I2" s="19"/>
      <c r="J2" s="19"/>
      <c r="K2" s="139"/>
      <c r="L2" s="19"/>
    </row>
    <row r="3" spans="1:14" ht="12" customHeight="1" x14ac:dyDescent="0.2">
      <c r="A3" s="12"/>
      <c r="B3" s="4"/>
      <c r="C3" s="4"/>
      <c r="I3" s="19"/>
      <c r="J3" s="19"/>
      <c r="K3" s="139"/>
      <c r="L3" s="19"/>
    </row>
    <row r="4" spans="1:14" x14ac:dyDescent="0.2">
      <c r="A4" s="18"/>
      <c r="B4" s="5"/>
      <c r="C4" s="5"/>
      <c r="D4" s="11"/>
      <c r="E4" s="11"/>
      <c r="F4" s="86"/>
      <c r="G4" s="86"/>
      <c r="H4" s="86"/>
      <c r="I4" s="19"/>
      <c r="J4" s="19"/>
      <c r="K4" s="139"/>
      <c r="L4" s="19"/>
    </row>
    <row r="5" spans="1:14" ht="22.5" customHeight="1" x14ac:dyDescent="0.2">
      <c r="A5" s="33" t="s">
        <v>739</v>
      </c>
      <c r="B5" s="34" t="s">
        <v>174</v>
      </c>
      <c r="C5" s="35" t="s">
        <v>1599</v>
      </c>
      <c r="D5" s="35" t="s">
        <v>405</v>
      </c>
      <c r="E5" s="36" t="s">
        <v>201</v>
      </c>
      <c r="F5" s="179" t="s">
        <v>1192</v>
      </c>
      <c r="G5" s="180"/>
      <c r="H5" s="181"/>
      <c r="I5" s="185" t="s">
        <v>172</v>
      </c>
      <c r="J5" s="186"/>
      <c r="K5" s="186"/>
      <c r="L5" s="187"/>
    </row>
    <row r="6" spans="1:14" ht="22.5" x14ac:dyDescent="0.2">
      <c r="A6" s="2"/>
      <c r="B6" s="2"/>
      <c r="C6" s="1"/>
      <c r="D6" s="1"/>
      <c r="E6" s="1"/>
      <c r="F6" s="127" t="s">
        <v>2902</v>
      </c>
      <c r="G6" s="140" t="s">
        <v>2899</v>
      </c>
      <c r="H6" s="125" t="s">
        <v>169</v>
      </c>
      <c r="I6" s="127" t="s">
        <v>2902</v>
      </c>
      <c r="J6" s="140" t="s">
        <v>2899</v>
      </c>
      <c r="K6" s="125" t="s">
        <v>169</v>
      </c>
      <c r="L6" s="6" t="s">
        <v>173</v>
      </c>
    </row>
    <row r="7" spans="1:14" x14ac:dyDescent="0.2">
      <c r="A7" s="99" t="s">
        <v>1117</v>
      </c>
      <c r="B7" s="99" t="s">
        <v>1118</v>
      </c>
      <c r="C7" s="99" t="s">
        <v>1577</v>
      </c>
      <c r="D7" s="99" t="s">
        <v>407</v>
      </c>
      <c r="E7" s="120" t="s">
        <v>1902</v>
      </c>
      <c r="F7" s="121">
        <v>1463.00089256</v>
      </c>
      <c r="G7" s="121">
        <v>1397.271463757</v>
      </c>
      <c r="H7" s="122">
        <f>IF(ISERROR(F7/G7-1),"",IF((F7/G7-1)&gt;10000%,"",F7/G7-1))</f>
        <v>4.7041273301514419E-2</v>
      </c>
      <c r="I7" s="141">
        <v>975.71641449000003</v>
      </c>
      <c r="J7" s="141">
        <v>1575.2574742500001</v>
      </c>
      <c r="K7" s="122">
        <f t="shared" ref="K7:K12" si="0">IF(ISERROR(I7/J7-1),"",IF((I7/J7-1)&gt;10000%,"",I7/J7-1))</f>
        <v>-0.38059877166775491</v>
      </c>
      <c r="L7" s="100">
        <f t="shared" ref="L7:L12" si="1">IF(ISERROR(I7/F7),"",IF(I7/F7&gt;10000%,"",I7/F7))</f>
        <v>0.66692810609477082</v>
      </c>
      <c r="N7" s="49"/>
    </row>
    <row r="8" spans="1:14" x14ac:dyDescent="0.2">
      <c r="A8" s="99" t="s">
        <v>1649</v>
      </c>
      <c r="B8" s="99" t="s">
        <v>1127</v>
      </c>
      <c r="C8" s="99" t="s">
        <v>1577</v>
      </c>
      <c r="D8" s="99" t="s">
        <v>407</v>
      </c>
      <c r="E8" s="99" t="s">
        <v>408</v>
      </c>
      <c r="F8" s="121">
        <v>389.70657894599998</v>
      </c>
      <c r="G8" s="121">
        <v>441.15426395099996</v>
      </c>
      <c r="H8" s="122">
        <f>IF(ISERROR(F8/G8-1),"",IF((F8/G8-1)&gt;10000%,"",F8/G8-1))</f>
        <v>-0.11662062278222562</v>
      </c>
      <c r="I8" s="141">
        <v>837.66993671</v>
      </c>
      <c r="J8" s="141">
        <v>834.91183515</v>
      </c>
      <c r="K8" s="122">
        <f t="shared" si="0"/>
        <v>3.3034644424516646E-3</v>
      </c>
      <c r="L8" s="100">
        <f t="shared" si="1"/>
        <v>2.1494888256071047</v>
      </c>
      <c r="N8" s="49"/>
    </row>
    <row r="9" spans="1:14" x14ac:dyDescent="0.2">
      <c r="A9" s="99" t="s">
        <v>179</v>
      </c>
      <c r="B9" s="99" t="s">
        <v>180</v>
      </c>
      <c r="C9" s="99" t="s">
        <v>1204</v>
      </c>
      <c r="D9" s="99" t="s">
        <v>406</v>
      </c>
      <c r="E9" s="99" t="s">
        <v>1902</v>
      </c>
      <c r="F9" s="121">
        <v>773.91244887100004</v>
      </c>
      <c r="G9" s="121">
        <v>540.09238013000004</v>
      </c>
      <c r="H9" s="122">
        <f>IF(ISERROR(F9/G9-1),"",IF((F9/G9-1)&gt;10000%,"",F9/G9-1))</f>
        <v>0.43292606476825246</v>
      </c>
      <c r="I9" s="141">
        <v>558.60714746999997</v>
      </c>
      <c r="J9" s="141">
        <v>419.22021333999999</v>
      </c>
      <c r="K9" s="122">
        <f t="shared" si="0"/>
        <v>0.33249096702537351</v>
      </c>
      <c r="L9" s="100">
        <f t="shared" si="1"/>
        <v>0.72179630691418384</v>
      </c>
      <c r="N9" s="49"/>
    </row>
    <row r="10" spans="1:14" x14ac:dyDescent="0.2">
      <c r="A10" s="99" t="s">
        <v>1614</v>
      </c>
      <c r="B10" s="99" t="s">
        <v>1126</v>
      </c>
      <c r="C10" s="99" t="s">
        <v>1577</v>
      </c>
      <c r="D10" s="99" t="s">
        <v>407</v>
      </c>
      <c r="E10" s="99" t="s">
        <v>408</v>
      </c>
      <c r="F10" s="121">
        <v>229.18305782499999</v>
      </c>
      <c r="G10" s="121">
        <v>309.28066561999998</v>
      </c>
      <c r="H10" s="122">
        <f>IF(ISERROR(F10/G10-1),"",IF((F10/G10-1)&gt;10000%,"",F10/G10-1))</f>
        <v>-0.25898032660538994</v>
      </c>
      <c r="I10" s="141">
        <v>488.59550876999998</v>
      </c>
      <c r="J10" s="141">
        <v>701.23769149999998</v>
      </c>
      <c r="K10" s="122">
        <f t="shared" si="0"/>
        <v>-0.3032383816607781</v>
      </c>
      <c r="L10" s="100">
        <f t="shared" si="1"/>
        <v>2.131900644868272</v>
      </c>
      <c r="N10" s="49"/>
    </row>
    <row r="11" spans="1:14" x14ac:dyDescent="0.2">
      <c r="A11" s="99" t="s">
        <v>1939</v>
      </c>
      <c r="B11" s="99" t="s">
        <v>435</v>
      </c>
      <c r="C11" s="99" t="s">
        <v>1573</v>
      </c>
      <c r="D11" s="99" t="s">
        <v>406</v>
      </c>
      <c r="E11" s="99" t="s">
        <v>1902</v>
      </c>
      <c r="F11" s="121">
        <v>1.9838414900000001</v>
      </c>
      <c r="G11" s="121">
        <v>4.8837366900000001</v>
      </c>
      <c r="H11" s="122">
        <f>IF(ISERROR(F11/G11-1),"",IF((F11/G11-1)&gt;10000%,"",F11/G11-1))</f>
        <v>-0.59378614861400325</v>
      </c>
      <c r="I11" s="141">
        <v>432.30224206000003</v>
      </c>
      <c r="J11" s="141">
        <v>996.53305444</v>
      </c>
      <c r="K11" s="122">
        <f t="shared" si="0"/>
        <v>-0.5661937753756382</v>
      </c>
      <c r="L11" s="100" t="str">
        <f t="shared" si="1"/>
        <v/>
      </c>
      <c r="N11" s="49"/>
    </row>
    <row r="12" spans="1:14" x14ac:dyDescent="0.2">
      <c r="A12" s="99" t="s">
        <v>1609</v>
      </c>
      <c r="B12" s="99" t="s">
        <v>182</v>
      </c>
      <c r="C12" s="99" t="s">
        <v>1204</v>
      </c>
      <c r="D12" s="99" t="s">
        <v>406</v>
      </c>
      <c r="E12" s="99" t="s">
        <v>408</v>
      </c>
      <c r="F12" s="121">
        <v>112.87156483599999</v>
      </c>
      <c r="G12" s="121">
        <v>94.201121013999995</v>
      </c>
      <c r="H12" s="122">
        <f t="shared" ref="H12:H75" si="2">IF(ISERROR(F12/G12-1),"",IF((F12/G12-1)&gt;10000%,"",F12/G12-1))</f>
        <v>0.19819768194929677</v>
      </c>
      <c r="I12" s="141">
        <v>413.84454827999997</v>
      </c>
      <c r="J12" s="141">
        <v>1172.4080869700001</v>
      </c>
      <c r="K12" s="122">
        <f t="shared" si="0"/>
        <v>-0.64701322612883894</v>
      </c>
      <c r="L12" s="100">
        <f t="shared" si="1"/>
        <v>3.6665084681098148</v>
      </c>
      <c r="N12" s="49"/>
    </row>
    <row r="13" spans="1:14" x14ac:dyDescent="0.2">
      <c r="A13" s="99" t="s">
        <v>2171</v>
      </c>
      <c r="B13" s="99" t="s">
        <v>460</v>
      </c>
      <c r="C13" s="99" t="s">
        <v>1577</v>
      </c>
      <c r="D13" s="99" t="s">
        <v>407</v>
      </c>
      <c r="E13" s="99" t="s">
        <v>408</v>
      </c>
      <c r="F13" s="121">
        <v>70.575267866999994</v>
      </c>
      <c r="G13" s="121">
        <v>53.692119990999998</v>
      </c>
      <c r="H13" s="122">
        <f t="shared" si="2"/>
        <v>0.31444368147188051</v>
      </c>
      <c r="I13" s="141">
        <v>402.17621537000002</v>
      </c>
      <c r="J13" s="141">
        <v>215.01680519999999</v>
      </c>
      <c r="K13" s="122">
        <f t="shared" ref="K13:K76" si="3">IF(ISERROR(I13/J13-1),"",IF((I13/J13-1)&gt;10000%,"",I13/J13-1))</f>
        <v>0.87044084761612872</v>
      </c>
      <c r="L13" s="100">
        <f t="shared" ref="L13:L76" si="4">IF(ISERROR(I13/F13),"",IF(I13/F13&gt;10000%,"",I13/F13))</f>
        <v>5.6985432365330349</v>
      </c>
      <c r="N13" s="49"/>
    </row>
    <row r="14" spans="1:14" x14ac:dyDescent="0.2">
      <c r="A14" s="99" t="s">
        <v>2324</v>
      </c>
      <c r="B14" s="99" t="s">
        <v>2325</v>
      </c>
      <c r="C14" s="99" t="s">
        <v>1573</v>
      </c>
      <c r="D14" s="99" t="s">
        <v>406</v>
      </c>
      <c r="E14" s="99" t="s">
        <v>1902</v>
      </c>
      <c r="F14" s="121">
        <v>1.5048319999999999</v>
      </c>
      <c r="G14" s="121">
        <v>0.3132876</v>
      </c>
      <c r="H14" s="122">
        <f t="shared" si="2"/>
        <v>3.8033564047858901</v>
      </c>
      <c r="I14" s="141">
        <v>387.18208126536604</v>
      </c>
      <c r="J14" s="141">
        <v>71.306540599344999</v>
      </c>
      <c r="K14" s="122">
        <f t="shared" si="3"/>
        <v>4.4298256234424951</v>
      </c>
      <c r="L14" s="100" t="str">
        <f t="shared" si="4"/>
        <v/>
      </c>
      <c r="N14" s="49"/>
    </row>
    <row r="15" spans="1:14" x14ac:dyDescent="0.2">
      <c r="A15" s="99" t="s">
        <v>1931</v>
      </c>
      <c r="B15" s="99" t="s">
        <v>444</v>
      </c>
      <c r="C15" s="99" t="s">
        <v>1573</v>
      </c>
      <c r="D15" s="99" t="s">
        <v>406</v>
      </c>
      <c r="E15" s="99" t="s">
        <v>1902</v>
      </c>
      <c r="F15" s="121">
        <v>3.4777190499999997</v>
      </c>
      <c r="G15" s="121">
        <v>1.5543515530000001</v>
      </c>
      <c r="H15" s="122">
        <f t="shared" si="2"/>
        <v>1.2374082898349315</v>
      </c>
      <c r="I15" s="141">
        <v>320.12154980000003</v>
      </c>
      <c r="J15" s="141">
        <v>381.84518407000002</v>
      </c>
      <c r="K15" s="122">
        <f t="shared" si="3"/>
        <v>-0.16164570575986315</v>
      </c>
      <c r="L15" s="100">
        <f t="shared" si="4"/>
        <v>92.049284372180679</v>
      </c>
      <c r="N15" s="49"/>
    </row>
    <row r="16" spans="1:14" x14ac:dyDescent="0.2">
      <c r="A16" s="99" t="s">
        <v>1609</v>
      </c>
      <c r="B16" s="99" t="s">
        <v>801</v>
      </c>
      <c r="C16" s="99" t="s">
        <v>1204</v>
      </c>
      <c r="D16" s="99" t="s">
        <v>406</v>
      </c>
      <c r="E16" s="99" t="s">
        <v>1902</v>
      </c>
      <c r="F16" s="121">
        <v>76.171371645999997</v>
      </c>
      <c r="G16" s="121">
        <v>37.319788486</v>
      </c>
      <c r="H16" s="122">
        <f t="shared" si="2"/>
        <v>1.0410451059918153</v>
      </c>
      <c r="I16" s="141">
        <v>309.70971120999997</v>
      </c>
      <c r="J16" s="141">
        <v>44.690262770000004</v>
      </c>
      <c r="K16" s="122">
        <f t="shared" si="3"/>
        <v>5.9301385137055869</v>
      </c>
      <c r="L16" s="100">
        <f t="shared" si="4"/>
        <v>4.0659594873694758</v>
      </c>
      <c r="N16" s="49"/>
    </row>
    <row r="17" spans="1:14" x14ac:dyDescent="0.2">
      <c r="A17" s="99" t="s">
        <v>320</v>
      </c>
      <c r="B17" s="99" t="s">
        <v>321</v>
      </c>
      <c r="C17" s="99" t="s">
        <v>1204</v>
      </c>
      <c r="D17" s="99" t="s">
        <v>406</v>
      </c>
      <c r="E17" s="99" t="s">
        <v>1902</v>
      </c>
      <c r="F17" s="121">
        <v>211.651898367</v>
      </c>
      <c r="G17" s="121">
        <v>225.934425901</v>
      </c>
      <c r="H17" s="122">
        <f t="shared" si="2"/>
        <v>-6.3215366480973145E-2</v>
      </c>
      <c r="I17" s="141">
        <v>287.2380585778875</v>
      </c>
      <c r="J17" s="141">
        <v>221.7550121508115</v>
      </c>
      <c r="K17" s="122">
        <f t="shared" si="3"/>
        <v>0.29529454956599666</v>
      </c>
      <c r="L17" s="100">
        <f t="shared" si="4"/>
        <v>1.3571248866373156</v>
      </c>
      <c r="N17" s="49"/>
    </row>
    <row r="18" spans="1:14" x14ac:dyDescent="0.2">
      <c r="A18" s="99" t="s">
        <v>1748</v>
      </c>
      <c r="B18" s="99" t="s">
        <v>1749</v>
      </c>
      <c r="C18" s="99" t="s">
        <v>1577</v>
      </c>
      <c r="D18" s="99" t="s">
        <v>1474</v>
      </c>
      <c r="E18" s="99" t="s">
        <v>408</v>
      </c>
      <c r="F18" s="121">
        <v>159.66582577900002</v>
      </c>
      <c r="G18" s="121">
        <v>158.912219085</v>
      </c>
      <c r="H18" s="122">
        <f t="shared" si="2"/>
        <v>4.7422828674799078E-3</v>
      </c>
      <c r="I18" s="141">
        <v>276.79522664999996</v>
      </c>
      <c r="J18" s="141">
        <v>170.64917119999998</v>
      </c>
      <c r="K18" s="122">
        <f t="shared" si="3"/>
        <v>0.62201330779155861</v>
      </c>
      <c r="L18" s="100">
        <f t="shared" si="4"/>
        <v>1.7335909252937038</v>
      </c>
      <c r="N18" s="49"/>
    </row>
    <row r="19" spans="1:14" x14ac:dyDescent="0.2">
      <c r="A19" s="99" t="s">
        <v>1063</v>
      </c>
      <c r="B19" s="99" t="s">
        <v>573</v>
      </c>
      <c r="C19" s="99" t="s">
        <v>1573</v>
      </c>
      <c r="D19" s="99" t="s">
        <v>406</v>
      </c>
      <c r="E19" s="99" t="s">
        <v>1902</v>
      </c>
      <c r="F19" s="121">
        <v>21.724388440000002</v>
      </c>
      <c r="G19" s="121">
        <v>39.825410499999997</v>
      </c>
      <c r="H19" s="122">
        <f t="shared" si="2"/>
        <v>-0.45450936557201327</v>
      </c>
      <c r="I19" s="141">
        <v>267.62264627000002</v>
      </c>
      <c r="J19" s="141">
        <v>397.43292874000002</v>
      </c>
      <c r="K19" s="122">
        <f t="shared" si="3"/>
        <v>-0.32662186015019823</v>
      </c>
      <c r="L19" s="100">
        <f t="shared" si="4"/>
        <v>12.318995630608416</v>
      </c>
      <c r="N19" s="49"/>
    </row>
    <row r="20" spans="1:14" x14ac:dyDescent="0.2">
      <c r="A20" s="99" t="s">
        <v>1674</v>
      </c>
      <c r="B20" s="99" t="s">
        <v>1144</v>
      </c>
      <c r="C20" s="99" t="s">
        <v>1577</v>
      </c>
      <c r="D20" s="99" t="s">
        <v>407</v>
      </c>
      <c r="E20" s="99" t="s">
        <v>408</v>
      </c>
      <c r="F20" s="121">
        <v>84.38607043799999</v>
      </c>
      <c r="G20" s="121">
        <v>100.398954383</v>
      </c>
      <c r="H20" s="122">
        <f t="shared" si="2"/>
        <v>-0.15949253698314791</v>
      </c>
      <c r="I20" s="141">
        <v>265.26233961000003</v>
      </c>
      <c r="J20" s="141">
        <v>214.43825921000001</v>
      </c>
      <c r="K20" s="122">
        <f t="shared" si="3"/>
        <v>0.23701031983396126</v>
      </c>
      <c r="L20" s="100">
        <f t="shared" si="4"/>
        <v>3.1434375156133521</v>
      </c>
      <c r="N20" s="49"/>
    </row>
    <row r="21" spans="1:14" x14ac:dyDescent="0.2">
      <c r="A21" s="99" t="s">
        <v>1644</v>
      </c>
      <c r="B21" s="99" t="s">
        <v>1645</v>
      </c>
      <c r="C21" s="99" t="s">
        <v>1577</v>
      </c>
      <c r="D21" s="99" t="s">
        <v>407</v>
      </c>
      <c r="E21" s="99" t="s">
        <v>408</v>
      </c>
      <c r="F21" s="121">
        <v>100.62872029099999</v>
      </c>
      <c r="G21" s="121">
        <v>92.362435547000004</v>
      </c>
      <c r="H21" s="122">
        <f t="shared" si="2"/>
        <v>8.949834091147979E-2</v>
      </c>
      <c r="I21" s="141">
        <v>258.98028641000002</v>
      </c>
      <c r="J21" s="141">
        <v>144.65606271000001</v>
      </c>
      <c r="K21" s="122">
        <f t="shared" si="3"/>
        <v>0.79031754050427927</v>
      </c>
      <c r="L21" s="100">
        <f t="shared" si="4"/>
        <v>2.5736219804949925</v>
      </c>
      <c r="N21" s="49"/>
    </row>
    <row r="22" spans="1:14" x14ac:dyDescent="0.2">
      <c r="A22" s="99" t="s">
        <v>1937</v>
      </c>
      <c r="B22" s="99" t="s">
        <v>440</v>
      </c>
      <c r="C22" s="99" t="s">
        <v>1573</v>
      </c>
      <c r="D22" s="99" t="s">
        <v>406</v>
      </c>
      <c r="E22" s="99" t="s">
        <v>1902</v>
      </c>
      <c r="F22" s="121">
        <v>5.3748870599999998</v>
      </c>
      <c r="G22" s="121">
        <v>6.7022814800000008</v>
      </c>
      <c r="H22" s="122">
        <f t="shared" si="2"/>
        <v>-0.1980511298967409</v>
      </c>
      <c r="I22" s="141">
        <v>247.7595488</v>
      </c>
      <c r="J22" s="141">
        <v>550.15682605999996</v>
      </c>
      <c r="K22" s="122">
        <f t="shared" si="3"/>
        <v>-0.54965650326588977</v>
      </c>
      <c r="L22" s="100">
        <f t="shared" si="4"/>
        <v>46.095768345316635</v>
      </c>
      <c r="N22" s="49"/>
    </row>
    <row r="23" spans="1:14" x14ac:dyDescent="0.2">
      <c r="A23" s="99" t="s">
        <v>779</v>
      </c>
      <c r="B23" s="99" t="s">
        <v>257</v>
      </c>
      <c r="C23" s="99" t="s">
        <v>1204</v>
      </c>
      <c r="D23" s="99" t="s">
        <v>406</v>
      </c>
      <c r="E23" s="99" t="s">
        <v>1902</v>
      </c>
      <c r="F23" s="121">
        <v>58.722802664</v>
      </c>
      <c r="G23" s="121">
        <v>57.476050223999998</v>
      </c>
      <c r="H23" s="122">
        <f t="shared" si="2"/>
        <v>2.1691686104752472E-2</v>
      </c>
      <c r="I23" s="141">
        <v>247.16703163</v>
      </c>
      <c r="J23" s="141">
        <v>159.52209931000002</v>
      </c>
      <c r="K23" s="122">
        <f t="shared" si="3"/>
        <v>0.54942188385873236</v>
      </c>
      <c r="L23" s="100">
        <f t="shared" si="4"/>
        <v>4.2090469190348383</v>
      </c>
      <c r="N23" s="49"/>
    </row>
    <row r="24" spans="1:14" x14ac:dyDescent="0.2">
      <c r="A24" s="99" t="s">
        <v>1933</v>
      </c>
      <c r="B24" s="99" t="s">
        <v>448</v>
      </c>
      <c r="C24" s="99" t="s">
        <v>1573</v>
      </c>
      <c r="D24" s="99" t="s">
        <v>406</v>
      </c>
      <c r="E24" s="99" t="s">
        <v>1902</v>
      </c>
      <c r="F24" s="121">
        <v>5.9670457199999998</v>
      </c>
      <c r="G24" s="121">
        <v>6.6481677599999998</v>
      </c>
      <c r="H24" s="122">
        <f t="shared" si="2"/>
        <v>-0.10245259514931371</v>
      </c>
      <c r="I24" s="141">
        <v>239.35385418999999</v>
      </c>
      <c r="J24" s="141">
        <v>113.11341252</v>
      </c>
      <c r="K24" s="122">
        <f t="shared" si="3"/>
        <v>1.1160519239721367</v>
      </c>
      <c r="L24" s="100">
        <f t="shared" si="4"/>
        <v>40.112622798874753</v>
      </c>
      <c r="N24" s="49"/>
    </row>
    <row r="25" spans="1:14" x14ac:dyDescent="0.2">
      <c r="A25" s="99" t="s">
        <v>2129</v>
      </c>
      <c r="B25" s="99" t="s">
        <v>684</v>
      </c>
      <c r="C25" s="99" t="s">
        <v>1204</v>
      </c>
      <c r="D25" s="99" t="s">
        <v>406</v>
      </c>
      <c r="E25" s="99" t="s">
        <v>1902</v>
      </c>
      <c r="F25" s="121">
        <v>406.55497173999998</v>
      </c>
      <c r="G25" s="121">
        <v>342.501750517</v>
      </c>
      <c r="H25" s="122">
        <f t="shared" si="2"/>
        <v>0.18701574846351243</v>
      </c>
      <c r="I25" s="141">
        <v>233.24967828999999</v>
      </c>
      <c r="J25" s="141">
        <v>202.32871011</v>
      </c>
      <c r="K25" s="122">
        <f t="shared" si="3"/>
        <v>0.15282541050743226</v>
      </c>
      <c r="L25" s="100">
        <f t="shared" si="4"/>
        <v>0.57372236106650742</v>
      </c>
      <c r="N25" s="49"/>
    </row>
    <row r="26" spans="1:14" x14ac:dyDescent="0.2">
      <c r="A26" s="99" t="s">
        <v>674</v>
      </c>
      <c r="B26" s="99" t="s">
        <v>675</v>
      </c>
      <c r="C26" s="99" t="s">
        <v>1204</v>
      </c>
      <c r="D26" s="99" t="s">
        <v>406</v>
      </c>
      <c r="E26" s="99" t="s">
        <v>1902</v>
      </c>
      <c r="F26" s="121">
        <v>130.23626121300001</v>
      </c>
      <c r="G26" s="121">
        <v>132.42232432500001</v>
      </c>
      <c r="H26" s="122">
        <f t="shared" si="2"/>
        <v>-1.6508267190921799E-2</v>
      </c>
      <c r="I26" s="141">
        <v>231.8970126081345</v>
      </c>
      <c r="J26" s="141">
        <v>206.28032592593399</v>
      </c>
      <c r="K26" s="122">
        <f t="shared" si="3"/>
        <v>0.12418385789926623</v>
      </c>
      <c r="L26" s="100">
        <f t="shared" si="4"/>
        <v>1.7805871456096964</v>
      </c>
      <c r="N26" s="49"/>
    </row>
    <row r="27" spans="1:14" x14ac:dyDescent="0.2">
      <c r="A27" s="99" t="s">
        <v>1433</v>
      </c>
      <c r="B27" s="99" t="s">
        <v>1434</v>
      </c>
      <c r="C27" s="99" t="s">
        <v>1573</v>
      </c>
      <c r="D27" s="99" t="s">
        <v>406</v>
      </c>
      <c r="E27" s="99" t="s">
        <v>1902</v>
      </c>
      <c r="F27" s="121">
        <v>3.7515359199999998</v>
      </c>
      <c r="G27" s="121">
        <v>15.75544535</v>
      </c>
      <c r="H27" s="122">
        <f t="shared" si="2"/>
        <v>-0.76188956664433483</v>
      </c>
      <c r="I27" s="141">
        <v>230.88999701</v>
      </c>
      <c r="J27" s="141">
        <v>183.68711884999999</v>
      </c>
      <c r="K27" s="122">
        <f t="shared" si="3"/>
        <v>0.25697435103517607</v>
      </c>
      <c r="L27" s="100">
        <f t="shared" si="4"/>
        <v>61.545458162639697</v>
      </c>
      <c r="N27" s="49"/>
    </row>
    <row r="28" spans="1:14" x14ac:dyDescent="0.2">
      <c r="A28" s="99" t="s">
        <v>2105</v>
      </c>
      <c r="B28" s="99" t="s">
        <v>211</v>
      </c>
      <c r="C28" s="99" t="s">
        <v>1204</v>
      </c>
      <c r="D28" s="99" t="s">
        <v>406</v>
      </c>
      <c r="E28" s="99" t="s">
        <v>1902</v>
      </c>
      <c r="F28" s="121">
        <v>131.62168356200002</v>
      </c>
      <c r="G28" s="121">
        <v>210.89118440499999</v>
      </c>
      <c r="H28" s="122">
        <f t="shared" si="2"/>
        <v>-0.3758786839129753</v>
      </c>
      <c r="I28" s="141">
        <v>230.76702469</v>
      </c>
      <c r="J28" s="141">
        <v>940.65711377000002</v>
      </c>
      <c r="K28" s="122">
        <f t="shared" si="3"/>
        <v>-0.75467466166802966</v>
      </c>
      <c r="L28" s="100">
        <f t="shared" si="4"/>
        <v>1.7532599374577811</v>
      </c>
      <c r="N28" s="49"/>
    </row>
    <row r="29" spans="1:14" x14ac:dyDescent="0.2">
      <c r="A29" s="99" t="s">
        <v>1638</v>
      </c>
      <c r="B29" s="99" t="s">
        <v>1639</v>
      </c>
      <c r="C29" s="99" t="s">
        <v>1577</v>
      </c>
      <c r="D29" s="99" t="s">
        <v>407</v>
      </c>
      <c r="E29" s="99" t="s">
        <v>408</v>
      </c>
      <c r="F29" s="121">
        <v>66.831970479000006</v>
      </c>
      <c r="G29" s="121">
        <v>48.836772858000003</v>
      </c>
      <c r="H29" s="122">
        <f t="shared" si="2"/>
        <v>0.36847638711353126</v>
      </c>
      <c r="I29" s="141">
        <v>227.15948577</v>
      </c>
      <c r="J29" s="141">
        <v>177.06622973</v>
      </c>
      <c r="K29" s="122">
        <f t="shared" si="3"/>
        <v>0.28290688809709708</v>
      </c>
      <c r="L29" s="100">
        <f t="shared" si="4"/>
        <v>3.3989643600494803</v>
      </c>
      <c r="N29" s="49"/>
    </row>
    <row r="30" spans="1:14" x14ac:dyDescent="0.2">
      <c r="A30" s="99" t="s">
        <v>1938</v>
      </c>
      <c r="B30" s="99" t="s">
        <v>434</v>
      </c>
      <c r="C30" s="99" t="s">
        <v>1573</v>
      </c>
      <c r="D30" s="99" t="s">
        <v>406</v>
      </c>
      <c r="E30" s="99" t="s">
        <v>1902</v>
      </c>
      <c r="F30" s="121">
        <v>0.1695778</v>
      </c>
      <c r="G30" s="121">
        <v>3.6654282899999999</v>
      </c>
      <c r="H30" s="122">
        <f t="shared" si="2"/>
        <v>-0.95373588389039254</v>
      </c>
      <c r="I30" s="141">
        <v>214.40041753999998</v>
      </c>
      <c r="J30" s="141">
        <v>42.822745840000003</v>
      </c>
      <c r="K30" s="122">
        <f t="shared" si="3"/>
        <v>4.0066947678009983</v>
      </c>
      <c r="L30" s="100" t="str">
        <f t="shared" si="4"/>
        <v/>
      </c>
      <c r="N30" s="49"/>
    </row>
    <row r="31" spans="1:14" x14ac:dyDescent="0.2">
      <c r="A31" s="99" t="s">
        <v>687</v>
      </c>
      <c r="B31" s="99" t="s">
        <v>688</v>
      </c>
      <c r="C31" s="99" t="s">
        <v>1204</v>
      </c>
      <c r="D31" s="99" t="s">
        <v>406</v>
      </c>
      <c r="E31" s="99" t="s">
        <v>408</v>
      </c>
      <c r="F31" s="121">
        <v>4.0065134989999995</v>
      </c>
      <c r="G31" s="121">
        <v>8.3049711730000002</v>
      </c>
      <c r="H31" s="122">
        <f t="shared" si="2"/>
        <v>-0.51757647130366513</v>
      </c>
      <c r="I31" s="141">
        <v>210.27084431</v>
      </c>
      <c r="J31" s="141">
        <v>17.44003477</v>
      </c>
      <c r="K31" s="122">
        <f t="shared" si="3"/>
        <v>11.056790429781923</v>
      </c>
      <c r="L31" s="100">
        <f t="shared" si="4"/>
        <v>52.482250306278083</v>
      </c>
      <c r="N31" s="49"/>
    </row>
    <row r="32" spans="1:14" x14ac:dyDescent="0.2">
      <c r="A32" s="99" t="s">
        <v>984</v>
      </c>
      <c r="B32" s="99" t="s">
        <v>985</v>
      </c>
      <c r="C32" s="99" t="s">
        <v>1577</v>
      </c>
      <c r="D32" s="99" t="s">
        <v>407</v>
      </c>
      <c r="E32" s="99" t="s">
        <v>408</v>
      </c>
      <c r="F32" s="121">
        <v>176.345419147</v>
      </c>
      <c r="G32" s="121">
        <v>159.33977596</v>
      </c>
      <c r="H32" s="122">
        <f t="shared" si="2"/>
        <v>0.10672566272007966</v>
      </c>
      <c r="I32" s="141">
        <v>205.8586120776425</v>
      </c>
      <c r="J32" s="141">
        <v>129.2918607420745</v>
      </c>
      <c r="K32" s="122">
        <f t="shared" si="3"/>
        <v>0.59220086164829588</v>
      </c>
      <c r="L32" s="100">
        <f t="shared" si="4"/>
        <v>1.1673601337273216</v>
      </c>
      <c r="M32" s="27"/>
      <c r="N32" s="49"/>
    </row>
    <row r="33" spans="1:14" x14ac:dyDescent="0.2">
      <c r="A33" s="99" t="s">
        <v>1651</v>
      </c>
      <c r="B33" s="99" t="s">
        <v>1128</v>
      </c>
      <c r="C33" s="99" t="s">
        <v>1577</v>
      </c>
      <c r="D33" s="99" t="s">
        <v>407</v>
      </c>
      <c r="E33" s="99" t="s">
        <v>408</v>
      </c>
      <c r="F33" s="121">
        <v>101.753633806</v>
      </c>
      <c r="G33" s="121">
        <v>85.593993029000004</v>
      </c>
      <c r="H33" s="122">
        <f t="shared" si="2"/>
        <v>0.18879409880463172</v>
      </c>
      <c r="I33" s="141">
        <v>204.01195774999999</v>
      </c>
      <c r="J33" s="141">
        <v>176.55481559</v>
      </c>
      <c r="K33" s="122">
        <f t="shared" si="3"/>
        <v>0.15551624614851423</v>
      </c>
      <c r="L33" s="100">
        <f t="shared" si="4"/>
        <v>2.0049599225022492</v>
      </c>
      <c r="N33" s="49"/>
    </row>
    <row r="34" spans="1:14" x14ac:dyDescent="0.2">
      <c r="A34" s="99" t="s">
        <v>1642</v>
      </c>
      <c r="B34" s="99" t="s">
        <v>1643</v>
      </c>
      <c r="C34" s="99" t="s">
        <v>1577</v>
      </c>
      <c r="D34" s="99" t="s">
        <v>407</v>
      </c>
      <c r="E34" s="99" t="s">
        <v>408</v>
      </c>
      <c r="F34" s="121">
        <v>101.943291223</v>
      </c>
      <c r="G34" s="121">
        <v>62.213633239000004</v>
      </c>
      <c r="H34" s="122">
        <f t="shared" si="2"/>
        <v>0.6386005111030002</v>
      </c>
      <c r="I34" s="141">
        <v>198.33651943999999</v>
      </c>
      <c r="J34" s="141">
        <v>153.11885494999999</v>
      </c>
      <c r="K34" s="122">
        <f t="shared" si="3"/>
        <v>0.29531088450710752</v>
      </c>
      <c r="L34" s="100">
        <f t="shared" si="4"/>
        <v>1.9455573491946685</v>
      </c>
      <c r="N34" s="49"/>
    </row>
    <row r="35" spans="1:14" x14ac:dyDescent="0.2">
      <c r="A35" s="99" t="s">
        <v>1688</v>
      </c>
      <c r="B35" s="99" t="s">
        <v>709</v>
      </c>
      <c r="C35" s="99" t="s">
        <v>1577</v>
      </c>
      <c r="D35" s="99" t="s">
        <v>407</v>
      </c>
      <c r="E35" s="99" t="s">
        <v>408</v>
      </c>
      <c r="F35" s="121">
        <v>10.92401214</v>
      </c>
      <c r="G35" s="121">
        <v>13.649394539999999</v>
      </c>
      <c r="H35" s="122">
        <f t="shared" si="2"/>
        <v>-0.19967057088233298</v>
      </c>
      <c r="I35" s="141">
        <v>197.841532</v>
      </c>
      <c r="J35" s="141">
        <v>178.53143677</v>
      </c>
      <c r="K35" s="122">
        <f t="shared" si="3"/>
        <v>0.10816075633154165</v>
      </c>
      <c r="L35" s="100">
        <f t="shared" si="4"/>
        <v>18.110702319303719</v>
      </c>
      <c r="N35" s="49"/>
    </row>
    <row r="36" spans="1:14" x14ac:dyDescent="0.2">
      <c r="A36" s="99" t="s">
        <v>1755</v>
      </c>
      <c r="B36" s="99" t="s">
        <v>1756</v>
      </c>
      <c r="C36" s="99" t="s">
        <v>1577</v>
      </c>
      <c r="D36" s="99" t="s">
        <v>1474</v>
      </c>
      <c r="E36" s="99" t="s">
        <v>408</v>
      </c>
      <c r="F36" s="121">
        <v>51.563425000000002</v>
      </c>
      <c r="G36" s="121">
        <v>33.492024813999997</v>
      </c>
      <c r="H36" s="122">
        <f t="shared" si="2"/>
        <v>0.53957323531081292</v>
      </c>
      <c r="I36" s="141">
        <v>195.06317675151101</v>
      </c>
      <c r="J36" s="141">
        <v>57.588550920904005</v>
      </c>
      <c r="K36" s="122">
        <f t="shared" si="3"/>
        <v>2.387186752092858</v>
      </c>
      <c r="L36" s="100">
        <f t="shared" si="4"/>
        <v>3.7829755636191931</v>
      </c>
      <c r="N36" s="49"/>
    </row>
    <row r="37" spans="1:14" x14ac:dyDescent="0.2">
      <c r="A37" s="99" t="s">
        <v>1714</v>
      </c>
      <c r="B37" s="99" t="s">
        <v>728</v>
      </c>
      <c r="C37" s="99" t="s">
        <v>1577</v>
      </c>
      <c r="D37" s="99" t="s">
        <v>407</v>
      </c>
      <c r="E37" s="99" t="s">
        <v>408</v>
      </c>
      <c r="F37" s="121">
        <v>40.890518849999999</v>
      </c>
      <c r="G37" s="121">
        <v>51.95568652</v>
      </c>
      <c r="H37" s="122">
        <f t="shared" si="2"/>
        <v>-0.2129731779357884</v>
      </c>
      <c r="I37" s="141">
        <v>183.87828152</v>
      </c>
      <c r="J37" s="141">
        <v>173.19368558000002</v>
      </c>
      <c r="K37" s="122">
        <f t="shared" si="3"/>
        <v>6.1691602117125877E-2</v>
      </c>
      <c r="L37" s="100">
        <f t="shared" si="4"/>
        <v>4.4968439308517114</v>
      </c>
      <c r="N37" s="49"/>
    </row>
    <row r="38" spans="1:14" x14ac:dyDescent="0.2">
      <c r="A38" s="99" t="s">
        <v>1942</v>
      </c>
      <c r="B38" s="99" t="s">
        <v>449</v>
      </c>
      <c r="C38" s="99" t="s">
        <v>1573</v>
      </c>
      <c r="D38" s="99" t="s">
        <v>406</v>
      </c>
      <c r="E38" s="99" t="s">
        <v>1902</v>
      </c>
      <c r="F38" s="121">
        <v>6.9126382099999999</v>
      </c>
      <c r="G38" s="121">
        <v>1.78016218</v>
      </c>
      <c r="H38" s="122">
        <f t="shared" si="2"/>
        <v>2.8831508093268221</v>
      </c>
      <c r="I38" s="141">
        <v>181.30392379</v>
      </c>
      <c r="J38" s="141">
        <v>273.60022645999999</v>
      </c>
      <c r="K38" s="122">
        <f t="shared" si="3"/>
        <v>-0.33734000831864663</v>
      </c>
      <c r="L38" s="100">
        <f t="shared" si="4"/>
        <v>26.227891332099674</v>
      </c>
      <c r="N38" s="49"/>
    </row>
    <row r="39" spans="1:14" x14ac:dyDescent="0.2">
      <c r="A39" s="99" t="s">
        <v>318</v>
      </c>
      <c r="B39" s="99" t="s">
        <v>319</v>
      </c>
      <c r="C39" s="99" t="s">
        <v>1204</v>
      </c>
      <c r="D39" s="99" t="s">
        <v>406</v>
      </c>
      <c r="E39" s="99" t="s">
        <v>1902</v>
      </c>
      <c r="F39" s="121">
        <v>63.656683773000005</v>
      </c>
      <c r="G39" s="121">
        <v>31.897972911</v>
      </c>
      <c r="H39" s="122">
        <f t="shared" si="2"/>
        <v>0.99563414109766302</v>
      </c>
      <c r="I39" s="141">
        <v>176.55815998</v>
      </c>
      <c r="J39" s="141">
        <v>58.552795359999998</v>
      </c>
      <c r="K39" s="122">
        <f t="shared" si="3"/>
        <v>2.015366882050087</v>
      </c>
      <c r="L39" s="100">
        <f t="shared" si="4"/>
        <v>2.7735997151470713</v>
      </c>
      <c r="N39" s="49"/>
    </row>
    <row r="40" spans="1:14" x14ac:dyDescent="0.2">
      <c r="A40" s="99" t="s">
        <v>920</v>
      </c>
      <c r="B40" s="99" t="s">
        <v>706</v>
      </c>
      <c r="C40" s="99" t="s">
        <v>1577</v>
      </c>
      <c r="D40" s="99" t="s">
        <v>407</v>
      </c>
      <c r="E40" s="99" t="s">
        <v>408</v>
      </c>
      <c r="F40" s="121">
        <v>19.109118197999997</v>
      </c>
      <c r="G40" s="121">
        <v>26.866835613000003</v>
      </c>
      <c r="H40" s="122">
        <f t="shared" si="2"/>
        <v>-0.28874697142399208</v>
      </c>
      <c r="I40" s="141">
        <v>176.26261240379901</v>
      </c>
      <c r="J40" s="141">
        <v>37.050634758081046</v>
      </c>
      <c r="K40" s="122">
        <f t="shared" si="3"/>
        <v>3.7573439309391237</v>
      </c>
      <c r="L40" s="100">
        <f t="shared" si="4"/>
        <v>9.2240055547014741</v>
      </c>
      <c r="N40" s="49"/>
    </row>
    <row r="41" spans="1:14" x14ac:dyDescent="0.2">
      <c r="A41" s="99" t="s">
        <v>593</v>
      </c>
      <c r="B41" s="99" t="s">
        <v>594</v>
      </c>
      <c r="C41" s="99" t="s">
        <v>1204</v>
      </c>
      <c r="D41" s="99" t="s">
        <v>406</v>
      </c>
      <c r="E41" s="99" t="s">
        <v>1902</v>
      </c>
      <c r="F41" s="121">
        <v>81.199178040000007</v>
      </c>
      <c r="G41" s="121">
        <v>50.031475641999997</v>
      </c>
      <c r="H41" s="122">
        <f t="shared" si="2"/>
        <v>0.62296188545427622</v>
      </c>
      <c r="I41" s="141">
        <v>173.05556621445999</v>
      </c>
      <c r="J41" s="141">
        <v>228.734618668049</v>
      </c>
      <c r="K41" s="122">
        <f t="shared" si="3"/>
        <v>-0.24342206167923019</v>
      </c>
      <c r="L41" s="100">
        <f t="shared" si="4"/>
        <v>2.1312477588037906</v>
      </c>
      <c r="N41" s="49"/>
    </row>
    <row r="42" spans="1:14" x14ac:dyDescent="0.2">
      <c r="A42" s="99" t="s">
        <v>979</v>
      </c>
      <c r="B42" s="99" t="s">
        <v>980</v>
      </c>
      <c r="C42" s="99" t="s">
        <v>1577</v>
      </c>
      <c r="D42" s="99" t="s">
        <v>1474</v>
      </c>
      <c r="E42" s="99" t="s">
        <v>408</v>
      </c>
      <c r="F42" s="121">
        <v>133.36710150799999</v>
      </c>
      <c r="G42" s="121">
        <v>84.056894990999993</v>
      </c>
      <c r="H42" s="122">
        <f t="shared" si="2"/>
        <v>0.58662893177626496</v>
      </c>
      <c r="I42" s="141">
        <v>164.77894296317501</v>
      </c>
      <c r="J42" s="141">
        <v>165.61362029202249</v>
      </c>
      <c r="K42" s="122">
        <f t="shared" si="3"/>
        <v>-5.039907511083408E-3</v>
      </c>
      <c r="L42" s="100">
        <f t="shared" si="4"/>
        <v>1.2355291604900838</v>
      </c>
      <c r="N42" s="49"/>
    </row>
    <row r="43" spans="1:14" x14ac:dyDescent="0.2">
      <c r="A43" s="99" t="s">
        <v>1602</v>
      </c>
      <c r="B43" s="99" t="s">
        <v>1603</v>
      </c>
      <c r="C43" s="99" t="s">
        <v>1204</v>
      </c>
      <c r="D43" s="99" t="s">
        <v>406</v>
      </c>
      <c r="E43" s="99" t="s">
        <v>1902</v>
      </c>
      <c r="F43" s="121">
        <v>34.392071172000001</v>
      </c>
      <c r="G43" s="121">
        <v>46.906263922000001</v>
      </c>
      <c r="H43" s="122">
        <f t="shared" si="2"/>
        <v>-0.26679150509215011</v>
      </c>
      <c r="I43" s="141">
        <v>152.33654637837802</v>
      </c>
      <c r="J43" s="141">
        <v>119.76124122653749</v>
      </c>
      <c r="K43" s="122">
        <f t="shared" si="3"/>
        <v>0.27200206693100193</v>
      </c>
      <c r="L43" s="100">
        <f t="shared" si="4"/>
        <v>4.4294089069692744</v>
      </c>
      <c r="N43" s="49"/>
    </row>
    <row r="44" spans="1:14" x14ac:dyDescent="0.2">
      <c r="A44" s="99" t="s">
        <v>2558</v>
      </c>
      <c r="B44" s="99" t="s">
        <v>2559</v>
      </c>
      <c r="C44" s="99" t="s">
        <v>1801</v>
      </c>
      <c r="D44" s="99" t="s">
        <v>407</v>
      </c>
      <c r="E44" s="99" t="s">
        <v>408</v>
      </c>
      <c r="F44" s="121">
        <v>2.1892970899999997</v>
      </c>
      <c r="G44" s="121">
        <v>21.193363309999999</v>
      </c>
      <c r="H44" s="122">
        <f t="shared" si="2"/>
        <v>-0.89669893079372687</v>
      </c>
      <c r="I44" s="141">
        <v>147.37411147999998</v>
      </c>
      <c r="J44" s="141">
        <v>1.9530800000000001E-2</v>
      </c>
      <c r="K44" s="122" t="str">
        <f t="shared" si="3"/>
        <v/>
      </c>
      <c r="L44" s="100">
        <f t="shared" si="4"/>
        <v>67.315720718379069</v>
      </c>
      <c r="N44" s="49"/>
    </row>
    <row r="45" spans="1:14" x14ac:dyDescent="0.2">
      <c r="A45" s="99" t="s">
        <v>1743</v>
      </c>
      <c r="B45" s="99" t="s">
        <v>1744</v>
      </c>
      <c r="C45" s="99" t="s">
        <v>1577</v>
      </c>
      <c r="D45" s="99" t="s">
        <v>407</v>
      </c>
      <c r="E45" s="99" t="s">
        <v>1902</v>
      </c>
      <c r="F45" s="121">
        <v>131.019596326</v>
      </c>
      <c r="G45" s="121">
        <v>164.48236867</v>
      </c>
      <c r="H45" s="122">
        <f t="shared" si="2"/>
        <v>-0.20344291375774237</v>
      </c>
      <c r="I45" s="141">
        <v>146.48650189</v>
      </c>
      <c r="J45" s="141">
        <v>164.35400141999997</v>
      </c>
      <c r="K45" s="122">
        <f t="shared" si="3"/>
        <v>-0.10871350484701803</v>
      </c>
      <c r="L45" s="100">
        <f t="shared" si="4"/>
        <v>1.1180503222244373</v>
      </c>
      <c r="N45" s="49"/>
    </row>
    <row r="46" spans="1:14" x14ac:dyDescent="0.2">
      <c r="A46" s="99" t="s">
        <v>357</v>
      </c>
      <c r="B46" s="99" t="s">
        <v>358</v>
      </c>
      <c r="C46" s="99" t="s">
        <v>1575</v>
      </c>
      <c r="D46" s="99" t="s">
        <v>407</v>
      </c>
      <c r="E46" s="99" t="s">
        <v>408</v>
      </c>
      <c r="F46" s="121">
        <v>6.091812268</v>
      </c>
      <c r="G46" s="121">
        <v>9.7818215879999997</v>
      </c>
      <c r="H46" s="122">
        <f t="shared" si="2"/>
        <v>-0.37723130470164934</v>
      </c>
      <c r="I46" s="141">
        <v>146.12529606000001</v>
      </c>
      <c r="J46" s="141">
        <v>2.0131949999999999E-2</v>
      </c>
      <c r="K46" s="122" t="str">
        <f t="shared" si="3"/>
        <v/>
      </c>
      <c r="L46" s="100">
        <f t="shared" si="4"/>
        <v>23.987163364765728</v>
      </c>
      <c r="N46" s="49"/>
    </row>
    <row r="47" spans="1:14" x14ac:dyDescent="0.2">
      <c r="A47" s="99" t="s">
        <v>1913</v>
      </c>
      <c r="B47" s="99" t="s">
        <v>572</v>
      </c>
      <c r="C47" s="99" t="s">
        <v>1573</v>
      </c>
      <c r="D47" s="99" t="s">
        <v>406</v>
      </c>
      <c r="E47" s="99" t="s">
        <v>1902</v>
      </c>
      <c r="F47" s="121">
        <v>12.192653595000001</v>
      </c>
      <c r="G47" s="121">
        <v>14.116618965000001</v>
      </c>
      <c r="H47" s="122">
        <f t="shared" si="2"/>
        <v>-0.13629080552292139</v>
      </c>
      <c r="I47" s="141">
        <v>144.18671055999999</v>
      </c>
      <c r="J47" s="141">
        <v>294.98878010999999</v>
      </c>
      <c r="K47" s="122">
        <f t="shared" si="3"/>
        <v>-0.51121289933049852</v>
      </c>
      <c r="L47" s="100">
        <f t="shared" si="4"/>
        <v>11.825703849991154</v>
      </c>
      <c r="N47" s="49"/>
    </row>
    <row r="48" spans="1:14" x14ac:dyDescent="0.2">
      <c r="A48" s="99" t="s">
        <v>2552</v>
      </c>
      <c r="B48" s="99" t="s">
        <v>2553</v>
      </c>
      <c r="C48" s="99" t="s">
        <v>1801</v>
      </c>
      <c r="D48" s="99" t="s">
        <v>407</v>
      </c>
      <c r="E48" s="99" t="s">
        <v>408</v>
      </c>
      <c r="F48" s="121">
        <v>0.84418800999999999</v>
      </c>
      <c r="G48" s="121">
        <v>3.8827592499999999</v>
      </c>
      <c r="H48" s="122">
        <f t="shared" si="2"/>
        <v>-0.78258038790326756</v>
      </c>
      <c r="I48" s="141">
        <v>142.97588259</v>
      </c>
      <c r="J48" s="141">
        <v>1.8989590000000001E-2</v>
      </c>
      <c r="K48" s="122" t="str">
        <f t="shared" si="3"/>
        <v/>
      </c>
      <c r="L48" s="100" t="str">
        <f t="shared" si="4"/>
        <v/>
      </c>
      <c r="N48" s="49"/>
    </row>
    <row r="49" spans="1:14" x14ac:dyDescent="0.2">
      <c r="A49" s="99" t="s">
        <v>1041</v>
      </c>
      <c r="B49" s="99" t="s">
        <v>1042</v>
      </c>
      <c r="C49" s="99" t="s">
        <v>1204</v>
      </c>
      <c r="D49" s="99" t="s">
        <v>406</v>
      </c>
      <c r="E49" s="99" t="s">
        <v>1902</v>
      </c>
      <c r="F49" s="121">
        <v>46.096201915999998</v>
      </c>
      <c r="G49" s="121">
        <v>68.98742996899999</v>
      </c>
      <c r="H49" s="122">
        <f t="shared" si="2"/>
        <v>-0.33181737692339508</v>
      </c>
      <c r="I49" s="141">
        <v>142.89744086000002</v>
      </c>
      <c r="J49" s="141">
        <v>124.53535422</v>
      </c>
      <c r="K49" s="122">
        <f t="shared" si="3"/>
        <v>0.14744476984071664</v>
      </c>
      <c r="L49" s="100">
        <f t="shared" si="4"/>
        <v>3.0999829686705769</v>
      </c>
      <c r="N49" s="49"/>
    </row>
    <row r="50" spans="1:14" x14ac:dyDescent="0.2">
      <c r="A50" s="99" t="s">
        <v>2115</v>
      </c>
      <c r="B50" s="99" t="s">
        <v>472</v>
      </c>
      <c r="C50" s="99" t="s">
        <v>1204</v>
      </c>
      <c r="D50" s="99" t="s">
        <v>406</v>
      </c>
      <c r="E50" s="99" t="s">
        <v>1902</v>
      </c>
      <c r="F50" s="121">
        <v>23.359169229999999</v>
      </c>
      <c r="G50" s="121">
        <v>31.960689679999998</v>
      </c>
      <c r="H50" s="122">
        <f t="shared" si="2"/>
        <v>-0.26912812383340279</v>
      </c>
      <c r="I50" s="141">
        <v>136.34141276</v>
      </c>
      <c r="J50" s="141">
        <v>63.518167409999997</v>
      </c>
      <c r="K50" s="122">
        <f t="shared" si="3"/>
        <v>1.1464947481865644</v>
      </c>
      <c r="L50" s="100">
        <f t="shared" si="4"/>
        <v>5.8367406570648832</v>
      </c>
      <c r="N50" s="49"/>
    </row>
    <row r="51" spans="1:14" x14ac:dyDescent="0.2">
      <c r="A51" s="99" t="s">
        <v>1007</v>
      </c>
      <c r="B51" s="99" t="s">
        <v>1008</v>
      </c>
      <c r="C51" s="99" t="s">
        <v>1578</v>
      </c>
      <c r="D51" s="99" t="s">
        <v>406</v>
      </c>
      <c r="E51" s="99" t="s">
        <v>1902</v>
      </c>
      <c r="F51" s="121">
        <v>112.19302398000001</v>
      </c>
      <c r="G51" s="121">
        <v>99.004786177</v>
      </c>
      <c r="H51" s="122">
        <f t="shared" si="2"/>
        <v>0.13320808328823808</v>
      </c>
      <c r="I51" s="141">
        <v>132.46298565000001</v>
      </c>
      <c r="J51" s="141">
        <v>43.678907259999995</v>
      </c>
      <c r="K51" s="122">
        <f t="shared" si="3"/>
        <v>2.0326533780140181</v>
      </c>
      <c r="L51" s="100">
        <f t="shared" si="4"/>
        <v>1.1806704280794982</v>
      </c>
      <c r="N51" s="49"/>
    </row>
    <row r="52" spans="1:14" x14ac:dyDescent="0.2">
      <c r="A52" s="99" t="s">
        <v>1678</v>
      </c>
      <c r="B52" s="99" t="s">
        <v>1125</v>
      </c>
      <c r="C52" s="99" t="s">
        <v>1577</v>
      </c>
      <c r="D52" s="99" t="s">
        <v>407</v>
      </c>
      <c r="E52" s="99" t="s">
        <v>408</v>
      </c>
      <c r="F52" s="121">
        <v>49.470297522999999</v>
      </c>
      <c r="G52" s="121">
        <v>44.663752436999999</v>
      </c>
      <c r="H52" s="122">
        <f t="shared" si="2"/>
        <v>0.10761623965160161</v>
      </c>
      <c r="I52" s="141">
        <v>132.08987694999999</v>
      </c>
      <c r="J52" s="141">
        <v>133.30874409</v>
      </c>
      <c r="K52" s="122">
        <f t="shared" si="3"/>
        <v>-9.1431897308785759E-3</v>
      </c>
      <c r="L52" s="100">
        <f t="shared" si="4"/>
        <v>2.6700845469665517</v>
      </c>
      <c r="N52" s="49"/>
    </row>
    <row r="53" spans="1:14" x14ac:dyDescent="0.2">
      <c r="A53" s="99" t="s">
        <v>919</v>
      </c>
      <c r="B53" s="99" t="s">
        <v>705</v>
      </c>
      <c r="C53" s="99" t="s">
        <v>1577</v>
      </c>
      <c r="D53" s="99" t="s">
        <v>407</v>
      </c>
      <c r="E53" s="99" t="s">
        <v>1902</v>
      </c>
      <c r="F53" s="121">
        <v>2.7381891060000001</v>
      </c>
      <c r="G53" s="121">
        <v>3.4480437799999999</v>
      </c>
      <c r="H53" s="122">
        <f t="shared" si="2"/>
        <v>-0.20587171140849025</v>
      </c>
      <c r="I53" s="141">
        <v>131.65132964</v>
      </c>
      <c r="J53" s="141">
        <v>0.16901068999999999</v>
      </c>
      <c r="K53" s="122" t="str">
        <f t="shared" si="3"/>
        <v/>
      </c>
      <c r="L53" s="100">
        <f t="shared" si="4"/>
        <v>48.07970689515993</v>
      </c>
      <c r="N53" s="49"/>
    </row>
    <row r="54" spans="1:14" x14ac:dyDescent="0.2">
      <c r="A54" s="99" t="s">
        <v>1950</v>
      </c>
      <c r="B54" s="99" t="s">
        <v>579</v>
      </c>
      <c r="C54" s="99" t="s">
        <v>1573</v>
      </c>
      <c r="D54" s="99" t="s">
        <v>406</v>
      </c>
      <c r="E54" s="99" t="s">
        <v>1902</v>
      </c>
      <c r="F54" s="121">
        <v>1.02555463</v>
      </c>
      <c r="G54" s="121">
        <v>0</v>
      </c>
      <c r="H54" s="122" t="str">
        <f t="shared" si="2"/>
        <v/>
      </c>
      <c r="I54" s="141">
        <v>131.09945612999999</v>
      </c>
      <c r="J54" s="141">
        <v>38.071816320000003</v>
      </c>
      <c r="K54" s="122">
        <f t="shared" si="3"/>
        <v>2.4434778479725545</v>
      </c>
      <c r="L54" s="100" t="str">
        <f t="shared" si="4"/>
        <v/>
      </c>
      <c r="N54" s="49"/>
    </row>
    <row r="55" spans="1:14" x14ac:dyDescent="0.2">
      <c r="A55" s="99" t="s">
        <v>1946</v>
      </c>
      <c r="B55" s="99" t="s">
        <v>436</v>
      </c>
      <c r="C55" s="99" t="s">
        <v>1573</v>
      </c>
      <c r="D55" s="99" t="s">
        <v>406</v>
      </c>
      <c r="E55" s="99" t="s">
        <v>1902</v>
      </c>
      <c r="F55" s="121">
        <v>2.3302104700000004</v>
      </c>
      <c r="G55" s="121">
        <v>12.7239351</v>
      </c>
      <c r="H55" s="122">
        <f t="shared" si="2"/>
        <v>-0.81686400852516128</v>
      </c>
      <c r="I55" s="141">
        <v>123.16644718000001</v>
      </c>
      <c r="J55" s="141">
        <v>347.47131148</v>
      </c>
      <c r="K55" s="122">
        <f t="shared" si="3"/>
        <v>-0.64553491724139267</v>
      </c>
      <c r="L55" s="100">
        <f t="shared" si="4"/>
        <v>52.856361588659411</v>
      </c>
      <c r="N55" s="49"/>
    </row>
    <row r="56" spans="1:14" x14ac:dyDescent="0.2">
      <c r="A56" s="99" t="s">
        <v>69</v>
      </c>
      <c r="B56" s="99" t="s">
        <v>81</v>
      </c>
      <c r="C56" s="99" t="s">
        <v>1577</v>
      </c>
      <c r="D56" s="99" t="s">
        <v>1474</v>
      </c>
      <c r="E56" s="99" t="s">
        <v>408</v>
      </c>
      <c r="F56" s="121">
        <v>30.597892883</v>
      </c>
      <c r="G56" s="121">
        <v>27.613441524999999</v>
      </c>
      <c r="H56" s="122">
        <f t="shared" si="2"/>
        <v>0.10807965951285037</v>
      </c>
      <c r="I56" s="141">
        <v>121.3329277951335</v>
      </c>
      <c r="J56" s="141">
        <v>265.6981522315545</v>
      </c>
      <c r="K56" s="122">
        <f t="shared" si="3"/>
        <v>-0.54334297481529903</v>
      </c>
      <c r="L56" s="100">
        <f t="shared" si="4"/>
        <v>3.9654014169892502</v>
      </c>
      <c r="N56" s="49"/>
    </row>
    <row r="57" spans="1:14" x14ac:dyDescent="0.2">
      <c r="A57" s="99" t="s">
        <v>314</v>
      </c>
      <c r="B57" s="99" t="s">
        <v>315</v>
      </c>
      <c r="C57" s="99" t="s">
        <v>1204</v>
      </c>
      <c r="D57" s="99" t="s">
        <v>406</v>
      </c>
      <c r="E57" s="99" t="s">
        <v>1902</v>
      </c>
      <c r="F57" s="121">
        <v>52.124602428999999</v>
      </c>
      <c r="G57" s="121">
        <v>66.129543322000004</v>
      </c>
      <c r="H57" s="122">
        <f t="shared" si="2"/>
        <v>-0.21178039631706991</v>
      </c>
      <c r="I57" s="141">
        <v>119.78457765</v>
      </c>
      <c r="J57" s="141">
        <v>169.88791719</v>
      </c>
      <c r="K57" s="122">
        <f t="shared" si="3"/>
        <v>-0.29491997058251762</v>
      </c>
      <c r="L57" s="100">
        <f t="shared" si="4"/>
        <v>2.2980429982782327</v>
      </c>
      <c r="N57" s="49"/>
    </row>
    <row r="58" spans="1:14" x14ac:dyDescent="0.2">
      <c r="A58" s="99" t="s">
        <v>1636</v>
      </c>
      <c r="B58" s="99" t="s">
        <v>1637</v>
      </c>
      <c r="C58" s="99" t="s">
        <v>1577</v>
      </c>
      <c r="D58" s="99" t="s">
        <v>407</v>
      </c>
      <c r="E58" s="99" t="s">
        <v>408</v>
      </c>
      <c r="F58" s="121">
        <v>53.882611971000003</v>
      </c>
      <c r="G58" s="121">
        <v>60.913821163000001</v>
      </c>
      <c r="H58" s="122">
        <f t="shared" si="2"/>
        <v>-0.11542879855107269</v>
      </c>
      <c r="I58" s="141">
        <v>115.06320176</v>
      </c>
      <c r="J58" s="141">
        <v>213.84951544</v>
      </c>
      <c r="K58" s="122">
        <f t="shared" si="3"/>
        <v>-0.46194312611251431</v>
      </c>
      <c r="L58" s="100">
        <f t="shared" si="4"/>
        <v>2.1354421686522511</v>
      </c>
      <c r="N58" s="49"/>
    </row>
    <row r="59" spans="1:14" x14ac:dyDescent="0.2">
      <c r="A59" s="99" t="s">
        <v>930</v>
      </c>
      <c r="B59" s="99" t="s">
        <v>1635</v>
      </c>
      <c r="C59" s="99" t="s">
        <v>1577</v>
      </c>
      <c r="D59" s="99" t="s">
        <v>406</v>
      </c>
      <c r="E59" s="99" t="s">
        <v>1902</v>
      </c>
      <c r="F59" s="121">
        <v>25.902958208999998</v>
      </c>
      <c r="G59" s="121">
        <v>30.980890681000002</v>
      </c>
      <c r="H59" s="122">
        <f t="shared" si="2"/>
        <v>-0.16390530938202508</v>
      </c>
      <c r="I59" s="141">
        <v>114.36327340000001</v>
      </c>
      <c r="J59" s="141">
        <v>189.03890272000001</v>
      </c>
      <c r="K59" s="122">
        <f t="shared" si="3"/>
        <v>-0.3950278394844885</v>
      </c>
      <c r="L59" s="100">
        <f t="shared" si="4"/>
        <v>4.4150661278627403</v>
      </c>
      <c r="N59" s="49"/>
    </row>
    <row r="60" spans="1:14" x14ac:dyDescent="0.2">
      <c r="A60" s="99" t="s">
        <v>1673</v>
      </c>
      <c r="B60" s="99" t="s">
        <v>708</v>
      </c>
      <c r="C60" s="99" t="s">
        <v>1577</v>
      </c>
      <c r="D60" s="99" t="s">
        <v>1474</v>
      </c>
      <c r="E60" s="99" t="s">
        <v>408</v>
      </c>
      <c r="F60" s="121">
        <v>64.611345537000005</v>
      </c>
      <c r="G60" s="121">
        <v>58.041968189999999</v>
      </c>
      <c r="H60" s="122">
        <f t="shared" si="2"/>
        <v>0.11318322847866202</v>
      </c>
      <c r="I60" s="141">
        <v>111.69954237</v>
      </c>
      <c r="J60" s="141">
        <v>207.94876049000001</v>
      </c>
      <c r="K60" s="122">
        <f t="shared" si="3"/>
        <v>-0.46285064596299197</v>
      </c>
      <c r="L60" s="100">
        <f t="shared" si="4"/>
        <v>1.7287914597914495</v>
      </c>
      <c r="N60" s="49"/>
    </row>
    <row r="61" spans="1:14" x14ac:dyDescent="0.2">
      <c r="A61" s="99" t="s">
        <v>2728</v>
      </c>
      <c r="B61" s="99" t="s">
        <v>1038</v>
      </c>
      <c r="C61" s="99" t="s">
        <v>1204</v>
      </c>
      <c r="D61" s="99" t="s">
        <v>406</v>
      </c>
      <c r="E61" s="99" t="s">
        <v>1902</v>
      </c>
      <c r="F61" s="121">
        <v>36.661418959000002</v>
      </c>
      <c r="G61" s="121">
        <v>25.638560139999999</v>
      </c>
      <c r="H61" s="122">
        <f t="shared" si="2"/>
        <v>0.42993283393487802</v>
      </c>
      <c r="I61" s="141">
        <v>108.58042958</v>
      </c>
      <c r="J61" s="141">
        <v>33.359301030000005</v>
      </c>
      <c r="K61" s="122">
        <f t="shared" si="3"/>
        <v>2.2548772374563146</v>
      </c>
      <c r="L61" s="100">
        <f t="shared" si="4"/>
        <v>2.9617083207125736</v>
      </c>
      <c r="N61" s="49"/>
    </row>
    <row r="62" spans="1:14" x14ac:dyDescent="0.2">
      <c r="A62" s="99" t="s">
        <v>1699</v>
      </c>
      <c r="B62" s="99" t="s">
        <v>699</v>
      </c>
      <c r="C62" s="99" t="s">
        <v>1575</v>
      </c>
      <c r="D62" s="99" t="s">
        <v>407</v>
      </c>
      <c r="E62" s="99" t="s">
        <v>408</v>
      </c>
      <c r="F62" s="121">
        <v>44.455072614000002</v>
      </c>
      <c r="G62" s="121">
        <v>41.254469483000001</v>
      </c>
      <c r="H62" s="122">
        <f t="shared" si="2"/>
        <v>7.7581972841000768E-2</v>
      </c>
      <c r="I62" s="141">
        <v>107.63812573999999</v>
      </c>
      <c r="J62" s="141">
        <v>77.224140489999996</v>
      </c>
      <c r="K62" s="122">
        <f t="shared" si="3"/>
        <v>0.39384038536419053</v>
      </c>
      <c r="L62" s="100">
        <f t="shared" si="4"/>
        <v>2.421278819508712</v>
      </c>
      <c r="N62" s="49"/>
    </row>
    <row r="63" spans="1:14" x14ac:dyDescent="0.2">
      <c r="A63" s="99" t="s">
        <v>1949</v>
      </c>
      <c r="B63" s="99" t="s">
        <v>571</v>
      </c>
      <c r="C63" s="99" t="s">
        <v>1573</v>
      </c>
      <c r="D63" s="99" t="s">
        <v>406</v>
      </c>
      <c r="E63" s="99" t="s">
        <v>1902</v>
      </c>
      <c r="F63" s="121">
        <v>13.494405349999999</v>
      </c>
      <c r="G63" s="121">
        <v>4.4624949599999999</v>
      </c>
      <c r="H63" s="122">
        <f t="shared" si="2"/>
        <v>2.0239597962481506</v>
      </c>
      <c r="I63" s="141">
        <v>101.00216438</v>
      </c>
      <c r="J63" s="141">
        <v>192.49563302999999</v>
      </c>
      <c r="K63" s="122">
        <f t="shared" si="3"/>
        <v>-0.47530152871437326</v>
      </c>
      <c r="L63" s="100">
        <f t="shared" si="4"/>
        <v>7.4847436222893666</v>
      </c>
      <c r="N63" s="49"/>
    </row>
    <row r="64" spans="1:14" x14ac:dyDescent="0.2">
      <c r="A64" s="99" t="s">
        <v>1655</v>
      </c>
      <c r="B64" s="99" t="s">
        <v>804</v>
      </c>
      <c r="C64" s="99" t="s">
        <v>1577</v>
      </c>
      <c r="D64" s="99" t="s">
        <v>407</v>
      </c>
      <c r="E64" s="99" t="s">
        <v>408</v>
      </c>
      <c r="F64" s="121">
        <v>19.483979801</v>
      </c>
      <c r="G64" s="121">
        <v>71.896799870000009</v>
      </c>
      <c r="H64" s="122">
        <f t="shared" si="2"/>
        <v>-0.72900073666380283</v>
      </c>
      <c r="I64" s="141">
        <v>100.15604128</v>
      </c>
      <c r="J64" s="141">
        <v>90.628819059999998</v>
      </c>
      <c r="K64" s="122">
        <f t="shared" si="3"/>
        <v>0.10512353927609475</v>
      </c>
      <c r="L64" s="100">
        <f t="shared" si="4"/>
        <v>5.1404303588355988</v>
      </c>
      <c r="N64" s="49"/>
    </row>
    <row r="65" spans="1:14" x14ac:dyDescent="0.2">
      <c r="A65" s="99" t="s">
        <v>911</v>
      </c>
      <c r="B65" s="99" t="s">
        <v>101</v>
      </c>
      <c r="C65" s="99" t="s">
        <v>1575</v>
      </c>
      <c r="D65" s="99" t="s">
        <v>407</v>
      </c>
      <c r="E65" s="99" t="s">
        <v>408</v>
      </c>
      <c r="F65" s="121">
        <v>36.679600882000003</v>
      </c>
      <c r="G65" s="121">
        <v>60.942690823</v>
      </c>
      <c r="H65" s="122">
        <f t="shared" si="2"/>
        <v>-0.39812961346700193</v>
      </c>
      <c r="I65" s="141">
        <v>99.02676391</v>
      </c>
      <c r="J65" s="141">
        <v>45.047797380000006</v>
      </c>
      <c r="K65" s="122">
        <f t="shared" si="3"/>
        <v>1.1982598410897038</v>
      </c>
      <c r="L65" s="100">
        <f t="shared" si="4"/>
        <v>2.6997775746953665</v>
      </c>
      <c r="N65" s="49"/>
    </row>
    <row r="66" spans="1:14" x14ac:dyDescent="0.2">
      <c r="A66" s="99" t="s">
        <v>1940</v>
      </c>
      <c r="B66" s="99" t="s">
        <v>446</v>
      </c>
      <c r="C66" s="99" t="s">
        <v>1573</v>
      </c>
      <c r="D66" s="99" t="s">
        <v>406</v>
      </c>
      <c r="E66" s="99" t="s">
        <v>1902</v>
      </c>
      <c r="F66" s="121">
        <v>0.36858578999999997</v>
      </c>
      <c r="G66" s="121">
        <v>2.8696993799999997</v>
      </c>
      <c r="H66" s="122">
        <f t="shared" si="2"/>
        <v>-0.87155944188133039</v>
      </c>
      <c r="I66" s="141">
        <v>98.37519073</v>
      </c>
      <c r="J66" s="141">
        <v>119.68507373999999</v>
      </c>
      <c r="K66" s="122">
        <f t="shared" si="3"/>
        <v>-0.17804962928203472</v>
      </c>
      <c r="L66" s="100" t="str">
        <f t="shared" si="4"/>
        <v/>
      </c>
      <c r="N66" s="49"/>
    </row>
    <row r="67" spans="1:14" x14ac:dyDescent="0.2">
      <c r="A67" s="99" t="s">
        <v>1064</v>
      </c>
      <c r="B67" s="99" t="s">
        <v>578</v>
      </c>
      <c r="C67" s="99" t="s">
        <v>1573</v>
      </c>
      <c r="D67" s="99" t="s">
        <v>406</v>
      </c>
      <c r="E67" s="99" t="s">
        <v>1902</v>
      </c>
      <c r="F67" s="121">
        <v>7.0022304100000001</v>
      </c>
      <c r="G67" s="121">
        <v>1.3288145600000001</v>
      </c>
      <c r="H67" s="122">
        <f t="shared" si="2"/>
        <v>4.2695316718985978</v>
      </c>
      <c r="I67" s="141">
        <v>92.989802157922512</v>
      </c>
      <c r="J67" s="141">
        <v>11.125666513931499</v>
      </c>
      <c r="K67" s="122">
        <f t="shared" si="3"/>
        <v>7.3581331546726823</v>
      </c>
      <c r="L67" s="100">
        <f t="shared" si="4"/>
        <v>13.280026036435798</v>
      </c>
      <c r="N67" s="49"/>
    </row>
    <row r="68" spans="1:14" x14ac:dyDescent="0.2">
      <c r="A68" s="99" t="s">
        <v>1934</v>
      </c>
      <c r="B68" s="99" t="s">
        <v>443</v>
      </c>
      <c r="C68" s="99" t="s">
        <v>1573</v>
      </c>
      <c r="D68" s="99" t="s">
        <v>406</v>
      </c>
      <c r="E68" s="99" t="s">
        <v>1902</v>
      </c>
      <c r="F68" s="121">
        <v>5.0415028799999995</v>
      </c>
      <c r="G68" s="121">
        <v>9.1244955500000007</v>
      </c>
      <c r="H68" s="122">
        <f t="shared" si="2"/>
        <v>-0.4474759889602884</v>
      </c>
      <c r="I68" s="141">
        <v>88.486888180000008</v>
      </c>
      <c r="J68" s="141">
        <v>294.01365041000003</v>
      </c>
      <c r="K68" s="122">
        <f t="shared" si="3"/>
        <v>-0.69903816351177694</v>
      </c>
      <c r="L68" s="100">
        <f t="shared" si="4"/>
        <v>17.551688511581297</v>
      </c>
      <c r="N68" s="49"/>
    </row>
    <row r="69" spans="1:14" x14ac:dyDescent="0.2">
      <c r="A69" s="99" t="s">
        <v>2724</v>
      </c>
      <c r="B69" s="99" t="s">
        <v>185</v>
      </c>
      <c r="C69" s="99" t="s">
        <v>1204</v>
      </c>
      <c r="D69" s="99" t="s">
        <v>406</v>
      </c>
      <c r="E69" s="99" t="s">
        <v>1902</v>
      </c>
      <c r="F69" s="121">
        <v>31.401372708</v>
      </c>
      <c r="G69" s="121">
        <v>25.058341953999999</v>
      </c>
      <c r="H69" s="122">
        <f t="shared" si="2"/>
        <v>0.25313050502878465</v>
      </c>
      <c r="I69" s="141">
        <v>88.329036770000002</v>
      </c>
      <c r="J69" s="141">
        <v>78.411340569999993</v>
      </c>
      <c r="K69" s="122">
        <f t="shared" si="3"/>
        <v>0.12648293126867549</v>
      </c>
      <c r="L69" s="100">
        <f t="shared" si="4"/>
        <v>2.8129036775356249</v>
      </c>
      <c r="N69" s="49"/>
    </row>
    <row r="70" spans="1:14" x14ac:dyDescent="0.2">
      <c r="A70" s="99" t="s">
        <v>1932</v>
      </c>
      <c r="B70" s="99" t="s">
        <v>450</v>
      </c>
      <c r="C70" s="99" t="s">
        <v>1573</v>
      </c>
      <c r="D70" s="99" t="s">
        <v>406</v>
      </c>
      <c r="E70" s="99" t="s">
        <v>1902</v>
      </c>
      <c r="F70" s="121">
        <v>8.0480063899999994</v>
      </c>
      <c r="G70" s="121">
        <v>5.0050107699999993</v>
      </c>
      <c r="H70" s="122">
        <f t="shared" si="2"/>
        <v>0.60798982456535255</v>
      </c>
      <c r="I70" s="141">
        <v>85.047878339999997</v>
      </c>
      <c r="J70" s="141">
        <v>120.45171197000001</v>
      </c>
      <c r="K70" s="122">
        <f t="shared" si="3"/>
        <v>-0.2939255329041548</v>
      </c>
      <c r="L70" s="100">
        <f t="shared" si="4"/>
        <v>10.567570926096145</v>
      </c>
      <c r="N70" s="49"/>
    </row>
    <row r="71" spans="1:14" x14ac:dyDescent="0.2">
      <c r="A71" s="99" t="s">
        <v>316</v>
      </c>
      <c r="B71" s="99" t="s">
        <v>317</v>
      </c>
      <c r="C71" s="99" t="s">
        <v>1204</v>
      </c>
      <c r="D71" s="99" t="s">
        <v>406</v>
      </c>
      <c r="E71" s="99" t="s">
        <v>1902</v>
      </c>
      <c r="F71" s="121">
        <v>9.7027381569999989</v>
      </c>
      <c r="G71" s="121">
        <v>4.380477161</v>
      </c>
      <c r="H71" s="122">
        <f t="shared" si="2"/>
        <v>1.2149957185908495</v>
      </c>
      <c r="I71" s="141">
        <v>84.85083908</v>
      </c>
      <c r="J71" s="141">
        <v>105.73375077</v>
      </c>
      <c r="K71" s="122">
        <f t="shared" si="3"/>
        <v>-0.19750469020460726</v>
      </c>
      <c r="L71" s="100">
        <f t="shared" si="4"/>
        <v>8.7450405964820064</v>
      </c>
      <c r="N71" s="49"/>
    </row>
    <row r="72" spans="1:14" x14ac:dyDescent="0.2">
      <c r="A72" s="99" t="s">
        <v>595</v>
      </c>
      <c r="B72" s="99" t="s">
        <v>596</v>
      </c>
      <c r="C72" s="99" t="s">
        <v>1204</v>
      </c>
      <c r="D72" s="99" t="s">
        <v>406</v>
      </c>
      <c r="E72" s="99" t="s">
        <v>1902</v>
      </c>
      <c r="F72" s="121">
        <v>64.117863095000004</v>
      </c>
      <c r="G72" s="121">
        <v>89.30422531100001</v>
      </c>
      <c r="H72" s="122">
        <f t="shared" si="2"/>
        <v>-0.2820287856290008</v>
      </c>
      <c r="I72" s="141">
        <v>84.646971793051009</v>
      </c>
      <c r="J72" s="141">
        <v>93.202896611749495</v>
      </c>
      <c r="K72" s="122">
        <f t="shared" si="3"/>
        <v>-9.1798915374266321E-2</v>
      </c>
      <c r="L72" s="100">
        <f t="shared" si="4"/>
        <v>1.3201776807133159</v>
      </c>
      <c r="N72" s="49"/>
    </row>
    <row r="73" spans="1:14" x14ac:dyDescent="0.2">
      <c r="A73" s="99" t="s">
        <v>1188</v>
      </c>
      <c r="B73" s="99" t="s">
        <v>973</v>
      </c>
      <c r="C73" s="99" t="s">
        <v>1577</v>
      </c>
      <c r="D73" s="99" t="s">
        <v>1474</v>
      </c>
      <c r="E73" s="99" t="s">
        <v>408</v>
      </c>
      <c r="F73" s="121">
        <v>14.604647778</v>
      </c>
      <c r="G73" s="121">
        <v>11.618786896</v>
      </c>
      <c r="H73" s="122">
        <f t="shared" si="2"/>
        <v>0.25698559657961728</v>
      </c>
      <c r="I73" s="141">
        <v>81.134698600295494</v>
      </c>
      <c r="J73" s="141">
        <v>1.82177166</v>
      </c>
      <c r="K73" s="122">
        <f t="shared" si="3"/>
        <v>43.536151473722832</v>
      </c>
      <c r="L73" s="100">
        <f t="shared" si="4"/>
        <v>5.5554026248078605</v>
      </c>
      <c r="N73" s="49"/>
    </row>
    <row r="74" spans="1:14" x14ac:dyDescent="0.2">
      <c r="A74" s="99" t="s">
        <v>1715</v>
      </c>
      <c r="B74" s="99" t="s">
        <v>729</v>
      </c>
      <c r="C74" s="99" t="s">
        <v>1577</v>
      </c>
      <c r="D74" s="99" t="s">
        <v>407</v>
      </c>
      <c r="E74" s="99" t="s">
        <v>408</v>
      </c>
      <c r="F74" s="121">
        <v>34.512934264999998</v>
      </c>
      <c r="G74" s="121">
        <v>34.081207372000001</v>
      </c>
      <c r="H74" s="122">
        <f t="shared" si="2"/>
        <v>1.2667593852754511E-2</v>
      </c>
      <c r="I74" s="141">
        <v>80.305354440000002</v>
      </c>
      <c r="J74" s="141">
        <v>83.609035329999998</v>
      </c>
      <c r="K74" s="122">
        <f t="shared" si="3"/>
        <v>-3.9513443456924979E-2</v>
      </c>
      <c r="L74" s="100">
        <f t="shared" si="4"/>
        <v>2.3268190940646467</v>
      </c>
      <c r="N74" s="49"/>
    </row>
    <row r="75" spans="1:14" x14ac:dyDescent="0.2">
      <c r="A75" s="99" t="s">
        <v>1905</v>
      </c>
      <c r="B75" s="99" t="s">
        <v>183</v>
      </c>
      <c r="C75" s="99" t="s">
        <v>1204</v>
      </c>
      <c r="D75" s="99" t="s">
        <v>406</v>
      </c>
      <c r="E75" s="99" t="s">
        <v>1902</v>
      </c>
      <c r="F75" s="121">
        <v>120.243172124</v>
      </c>
      <c r="G75" s="121">
        <v>177.16526702000002</v>
      </c>
      <c r="H75" s="122">
        <f t="shared" si="2"/>
        <v>-0.32129376064200066</v>
      </c>
      <c r="I75" s="141">
        <v>76.523682180000009</v>
      </c>
      <c r="J75" s="141">
        <v>221.23476258000002</v>
      </c>
      <c r="K75" s="122">
        <f t="shared" si="3"/>
        <v>-0.65410642844915245</v>
      </c>
      <c r="L75" s="100">
        <f t="shared" si="4"/>
        <v>0.63640771303908594</v>
      </c>
      <c r="N75" s="49"/>
    </row>
    <row r="76" spans="1:14" x14ac:dyDescent="0.2">
      <c r="A76" s="99" t="s">
        <v>1726</v>
      </c>
      <c r="B76" s="99" t="s">
        <v>1727</v>
      </c>
      <c r="C76" s="99" t="s">
        <v>1577</v>
      </c>
      <c r="D76" s="99" t="s">
        <v>407</v>
      </c>
      <c r="E76" s="99" t="s">
        <v>408</v>
      </c>
      <c r="F76" s="121">
        <v>0.94938461500000004</v>
      </c>
      <c r="G76" s="121">
        <v>1.6572567900000001</v>
      </c>
      <c r="H76" s="122">
        <f t="shared" ref="H76:H139" si="5">IF(ISERROR(F76/G76-1),"",IF((F76/G76-1)&gt;10000%,"",F76/G76-1))</f>
        <v>-0.42713487690703622</v>
      </c>
      <c r="I76" s="141">
        <v>75.2404437</v>
      </c>
      <c r="J76" s="141">
        <v>2.2302430000000002E-2</v>
      </c>
      <c r="K76" s="122" t="str">
        <f t="shared" si="3"/>
        <v/>
      </c>
      <c r="L76" s="100">
        <f t="shared" si="4"/>
        <v>79.251804285874172</v>
      </c>
      <c r="N76" s="49"/>
    </row>
    <row r="77" spans="1:14" x14ac:dyDescent="0.2">
      <c r="A77" s="99" t="s">
        <v>901</v>
      </c>
      <c r="B77" s="99" t="s">
        <v>112</v>
      </c>
      <c r="C77" s="99" t="s">
        <v>908</v>
      </c>
      <c r="D77" s="99" t="s">
        <v>406</v>
      </c>
      <c r="E77" s="99" t="s">
        <v>1902</v>
      </c>
      <c r="F77" s="121">
        <v>21.420279217999997</v>
      </c>
      <c r="G77" s="121">
        <v>16.984706829999997</v>
      </c>
      <c r="H77" s="122">
        <f t="shared" si="5"/>
        <v>0.26115095376067798</v>
      </c>
      <c r="I77" s="141">
        <v>74.103414889999996</v>
      </c>
      <c r="J77" s="141">
        <v>4.8610025700000001</v>
      </c>
      <c r="K77" s="122">
        <f t="shared" ref="K77:K140" si="6">IF(ISERROR(I77/J77-1),"",IF((I77/J77-1)&gt;10000%,"",I77/J77-1))</f>
        <v>14.244471448613119</v>
      </c>
      <c r="L77" s="100">
        <f t="shared" ref="L77:L140" si="7">IF(ISERROR(I77/F77),"",IF(I77/F77&gt;10000%,"",I77/F77))</f>
        <v>3.4594980829068298</v>
      </c>
      <c r="N77" s="49"/>
    </row>
    <row r="78" spans="1:14" x14ac:dyDescent="0.2">
      <c r="A78" s="99" t="s">
        <v>672</v>
      </c>
      <c r="B78" s="99" t="s">
        <v>673</v>
      </c>
      <c r="C78" s="99" t="s">
        <v>1204</v>
      </c>
      <c r="D78" s="99" t="s">
        <v>406</v>
      </c>
      <c r="E78" s="99" t="s">
        <v>1902</v>
      </c>
      <c r="F78" s="121">
        <v>54.876402749</v>
      </c>
      <c r="G78" s="121">
        <v>56.814883592000001</v>
      </c>
      <c r="H78" s="122">
        <f t="shared" si="5"/>
        <v>-3.411924341728223E-2</v>
      </c>
      <c r="I78" s="141">
        <v>74.030837702559992</v>
      </c>
      <c r="J78" s="141">
        <v>69.28006673385849</v>
      </c>
      <c r="K78" s="122">
        <f t="shared" si="6"/>
        <v>6.8573417906073075E-2</v>
      </c>
      <c r="L78" s="100">
        <f t="shared" si="7"/>
        <v>1.3490468396984903</v>
      </c>
      <c r="N78" s="49"/>
    </row>
    <row r="79" spans="1:14" x14ac:dyDescent="0.2">
      <c r="A79" s="99" t="s">
        <v>1509</v>
      </c>
      <c r="B79" s="99" t="s">
        <v>1510</v>
      </c>
      <c r="C79" s="99" t="s">
        <v>305</v>
      </c>
      <c r="D79" s="99" t="s">
        <v>1474</v>
      </c>
      <c r="E79" s="99" t="s">
        <v>408</v>
      </c>
      <c r="F79" s="121">
        <v>1.2678901299999998</v>
      </c>
      <c r="G79" s="121">
        <v>5.7583500000000003E-2</v>
      </c>
      <c r="H79" s="122">
        <f t="shared" si="5"/>
        <v>21.018288745908112</v>
      </c>
      <c r="I79" s="141">
        <v>73.926887559999997</v>
      </c>
      <c r="J79" s="141">
        <v>0</v>
      </c>
      <c r="K79" s="122" t="str">
        <f t="shared" si="6"/>
        <v/>
      </c>
      <c r="L79" s="100">
        <f t="shared" si="7"/>
        <v>58.307013999706747</v>
      </c>
      <c r="N79" s="49"/>
    </row>
    <row r="80" spans="1:14" x14ac:dyDescent="0.2">
      <c r="A80" s="99" t="s">
        <v>2168</v>
      </c>
      <c r="B80" s="99" t="s">
        <v>1069</v>
      </c>
      <c r="C80" s="99" t="s">
        <v>1576</v>
      </c>
      <c r="D80" s="99" t="s">
        <v>406</v>
      </c>
      <c r="E80" s="99" t="s">
        <v>1902</v>
      </c>
      <c r="F80" s="121">
        <v>104.31661002</v>
      </c>
      <c r="G80" s="121">
        <v>95.152577246999996</v>
      </c>
      <c r="H80" s="122">
        <f t="shared" si="5"/>
        <v>9.6308823556210399E-2</v>
      </c>
      <c r="I80" s="141">
        <v>72.547056959999992</v>
      </c>
      <c r="J80" s="141">
        <v>56.965090329999995</v>
      </c>
      <c r="K80" s="122">
        <f t="shared" si="6"/>
        <v>0.27353536244274035</v>
      </c>
      <c r="L80" s="100">
        <f t="shared" si="7"/>
        <v>0.695450676034152</v>
      </c>
      <c r="N80" s="49"/>
    </row>
    <row r="81" spans="1:14" x14ac:dyDescent="0.2">
      <c r="A81" s="99" t="s">
        <v>223</v>
      </c>
      <c r="B81" s="99" t="s">
        <v>224</v>
      </c>
      <c r="C81" s="99" t="s">
        <v>1573</v>
      </c>
      <c r="D81" s="99" t="s">
        <v>406</v>
      </c>
      <c r="E81" s="99" t="s">
        <v>1902</v>
      </c>
      <c r="F81" s="121">
        <v>7.4580254899999998</v>
      </c>
      <c r="G81" s="121">
        <v>26.86642629</v>
      </c>
      <c r="H81" s="122">
        <f t="shared" si="5"/>
        <v>-0.72240351546956716</v>
      </c>
      <c r="I81" s="141">
        <v>71.111303849999999</v>
      </c>
      <c r="J81" s="141">
        <v>78.186254989999995</v>
      </c>
      <c r="K81" s="122">
        <f t="shared" si="6"/>
        <v>-9.0488425886428248E-2</v>
      </c>
      <c r="L81" s="100">
        <f t="shared" si="7"/>
        <v>9.5348700464149267</v>
      </c>
      <c r="N81" s="49"/>
    </row>
    <row r="82" spans="1:14" x14ac:dyDescent="0.2">
      <c r="A82" s="99" t="s">
        <v>697</v>
      </c>
      <c r="B82" s="99" t="s">
        <v>698</v>
      </c>
      <c r="C82" s="99" t="s">
        <v>1575</v>
      </c>
      <c r="D82" s="99" t="s">
        <v>407</v>
      </c>
      <c r="E82" s="99" t="s">
        <v>1902</v>
      </c>
      <c r="F82" s="121">
        <v>345.50852979799998</v>
      </c>
      <c r="G82" s="121">
        <v>302.953646429</v>
      </c>
      <c r="H82" s="122">
        <f t="shared" si="5"/>
        <v>0.14046664851407598</v>
      </c>
      <c r="I82" s="141">
        <v>70.88869145999999</v>
      </c>
      <c r="J82" s="141">
        <v>122.01181074</v>
      </c>
      <c r="K82" s="122">
        <f t="shared" si="6"/>
        <v>-0.41900139806088421</v>
      </c>
      <c r="L82" s="100">
        <f t="shared" si="7"/>
        <v>0.20517204452649765</v>
      </c>
      <c r="N82" s="49"/>
    </row>
    <row r="83" spans="1:14" x14ac:dyDescent="0.2">
      <c r="A83" s="99" t="s">
        <v>351</v>
      </c>
      <c r="B83" s="99" t="s">
        <v>694</v>
      </c>
      <c r="C83" s="99" t="s">
        <v>1574</v>
      </c>
      <c r="D83" s="99" t="s">
        <v>406</v>
      </c>
      <c r="E83" s="99" t="s">
        <v>1902</v>
      </c>
      <c r="F83" s="121">
        <v>16.873359979</v>
      </c>
      <c r="G83" s="121">
        <v>12.173358380000002</v>
      </c>
      <c r="H83" s="122">
        <f t="shared" si="5"/>
        <v>0.38608915077385553</v>
      </c>
      <c r="I83" s="141">
        <v>68.669154540000008</v>
      </c>
      <c r="J83" s="141">
        <v>89.184275650000004</v>
      </c>
      <c r="K83" s="122">
        <f t="shared" si="6"/>
        <v>-0.23003069723311698</v>
      </c>
      <c r="L83" s="100">
        <f t="shared" si="7"/>
        <v>4.0696787495474087</v>
      </c>
      <c r="N83" s="49"/>
    </row>
    <row r="84" spans="1:14" x14ac:dyDescent="0.2">
      <c r="A84" s="99" t="s">
        <v>2116</v>
      </c>
      <c r="B84" s="99" t="s">
        <v>258</v>
      </c>
      <c r="C84" s="99" t="s">
        <v>1204</v>
      </c>
      <c r="D84" s="99" t="s">
        <v>406</v>
      </c>
      <c r="E84" s="99" t="s">
        <v>1902</v>
      </c>
      <c r="F84" s="121">
        <v>26.965170025999999</v>
      </c>
      <c r="G84" s="121">
        <v>18.304083102000003</v>
      </c>
      <c r="H84" s="122">
        <f t="shared" si="5"/>
        <v>0.47317786287004115</v>
      </c>
      <c r="I84" s="141">
        <v>67.230390650000004</v>
      </c>
      <c r="J84" s="141">
        <v>154.88595217</v>
      </c>
      <c r="K84" s="122">
        <f t="shared" si="6"/>
        <v>-0.56593616329898566</v>
      </c>
      <c r="L84" s="100">
        <f t="shared" si="7"/>
        <v>2.4932307337641855</v>
      </c>
      <c r="N84" s="49"/>
    </row>
    <row r="85" spans="1:14" x14ac:dyDescent="0.2">
      <c r="A85" s="99" t="s">
        <v>921</v>
      </c>
      <c r="B85" s="99" t="s">
        <v>707</v>
      </c>
      <c r="C85" s="99" t="s">
        <v>1577</v>
      </c>
      <c r="D85" s="99" t="s">
        <v>407</v>
      </c>
      <c r="E85" s="99" t="s">
        <v>408</v>
      </c>
      <c r="F85" s="121">
        <v>13.697263255000001</v>
      </c>
      <c r="G85" s="121">
        <v>28.714470795</v>
      </c>
      <c r="H85" s="122">
        <f t="shared" si="5"/>
        <v>-0.52298395631985384</v>
      </c>
      <c r="I85" s="141">
        <v>65.489044689993506</v>
      </c>
      <c r="J85" s="141">
        <v>26.8855439156222</v>
      </c>
      <c r="K85" s="122">
        <f t="shared" si="6"/>
        <v>1.4358460031727396</v>
      </c>
      <c r="L85" s="100">
        <f t="shared" si="7"/>
        <v>4.7811773396475834</v>
      </c>
      <c r="N85" s="49"/>
    </row>
    <row r="86" spans="1:14" x14ac:dyDescent="0.2">
      <c r="A86" s="99" t="s">
        <v>68</v>
      </c>
      <c r="B86" s="99" t="s">
        <v>80</v>
      </c>
      <c r="C86" s="99" t="s">
        <v>1204</v>
      </c>
      <c r="D86" s="99" t="s">
        <v>406</v>
      </c>
      <c r="E86" s="99" t="s">
        <v>1902</v>
      </c>
      <c r="F86" s="121">
        <v>16.756405060000002</v>
      </c>
      <c r="G86" s="121">
        <v>21.207104280000003</v>
      </c>
      <c r="H86" s="122">
        <f t="shared" si="5"/>
        <v>-0.20986831399689798</v>
      </c>
      <c r="I86" s="141">
        <v>65.440996179999999</v>
      </c>
      <c r="J86" s="141">
        <v>54.282831469999998</v>
      </c>
      <c r="K86" s="122">
        <f t="shared" si="6"/>
        <v>0.20555605534627808</v>
      </c>
      <c r="L86" s="100">
        <f t="shared" si="7"/>
        <v>3.9054317406194281</v>
      </c>
      <c r="N86" s="49"/>
    </row>
    <row r="87" spans="1:14" x14ac:dyDescent="0.2">
      <c r="A87" s="99" t="s">
        <v>2110</v>
      </c>
      <c r="B87" s="99" t="s">
        <v>353</v>
      </c>
      <c r="C87" s="99" t="s">
        <v>1204</v>
      </c>
      <c r="D87" s="99" t="s">
        <v>406</v>
      </c>
      <c r="E87" s="99" t="s">
        <v>408</v>
      </c>
      <c r="F87" s="121">
        <v>14.625382070000001</v>
      </c>
      <c r="G87" s="121">
        <v>11.48811495</v>
      </c>
      <c r="H87" s="122">
        <f t="shared" si="5"/>
        <v>0.27308806829096022</v>
      </c>
      <c r="I87" s="141">
        <v>64.695331350000004</v>
      </c>
      <c r="J87" s="141">
        <v>23.300971239999999</v>
      </c>
      <c r="K87" s="122">
        <f t="shared" si="6"/>
        <v>1.7765079268000505</v>
      </c>
      <c r="L87" s="100">
        <f t="shared" si="7"/>
        <v>4.4234968386025901</v>
      </c>
      <c r="N87" s="49"/>
    </row>
    <row r="88" spans="1:14" x14ac:dyDescent="0.2">
      <c r="A88" s="99" t="s">
        <v>591</v>
      </c>
      <c r="B88" s="99" t="s">
        <v>592</v>
      </c>
      <c r="C88" s="99" t="s">
        <v>1204</v>
      </c>
      <c r="D88" s="99" t="s">
        <v>406</v>
      </c>
      <c r="E88" s="99" t="s">
        <v>1902</v>
      </c>
      <c r="F88" s="121">
        <v>15.787525171</v>
      </c>
      <c r="G88" s="121">
        <v>15.698408887999999</v>
      </c>
      <c r="H88" s="122">
        <f t="shared" si="5"/>
        <v>5.676771680225734E-3</v>
      </c>
      <c r="I88" s="141">
        <v>62.270421560000003</v>
      </c>
      <c r="J88" s="141">
        <v>100.88515307999999</v>
      </c>
      <c r="K88" s="122">
        <f t="shared" si="6"/>
        <v>-0.38275930938400071</v>
      </c>
      <c r="L88" s="100">
        <f t="shared" si="7"/>
        <v>3.9442801126540163</v>
      </c>
      <c r="N88" s="49"/>
    </row>
    <row r="89" spans="1:14" x14ac:dyDescent="0.2">
      <c r="A89" s="99" t="s">
        <v>1944</v>
      </c>
      <c r="B89" s="99" t="s">
        <v>437</v>
      </c>
      <c r="C89" s="99" t="s">
        <v>1573</v>
      </c>
      <c r="D89" s="99" t="s">
        <v>406</v>
      </c>
      <c r="E89" s="99" t="s">
        <v>1902</v>
      </c>
      <c r="F89" s="121">
        <v>3.2019296399999999</v>
      </c>
      <c r="G89" s="121">
        <v>1.64940168</v>
      </c>
      <c r="H89" s="122">
        <f t="shared" si="5"/>
        <v>0.9412673570212442</v>
      </c>
      <c r="I89" s="141">
        <v>61.650561609999997</v>
      </c>
      <c r="J89" s="141">
        <v>142.77399273</v>
      </c>
      <c r="K89" s="122">
        <f t="shared" si="6"/>
        <v>-0.56819473609183557</v>
      </c>
      <c r="L89" s="100">
        <f t="shared" si="7"/>
        <v>19.254189985886136</v>
      </c>
      <c r="N89" s="49"/>
    </row>
    <row r="90" spans="1:14" x14ac:dyDescent="0.2">
      <c r="A90" s="99" t="s">
        <v>2108</v>
      </c>
      <c r="B90" s="99" t="s">
        <v>354</v>
      </c>
      <c r="C90" s="99" t="s">
        <v>1204</v>
      </c>
      <c r="D90" s="99" t="s">
        <v>406</v>
      </c>
      <c r="E90" s="99" t="s">
        <v>408</v>
      </c>
      <c r="F90" s="121">
        <v>3.9208424900000001</v>
      </c>
      <c r="G90" s="121">
        <v>1.2829508600000001</v>
      </c>
      <c r="H90" s="122">
        <f t="shared" si="5"/>
        <v>2.0561127571168232</v>
      </c>
      <c r="I90" s="141">
        <v>61.142254530000002</v>
      </c>
      <c r="J90" s="141">
        <v>61.509813530000002</v>
      </c>
      <c r="K90" s="122">
        <f t="shared" si="6"/>
        <v>-5.9756155791421683E-3</v>
      </c>
      <c r="L90" s="100">
        <f t="shared" si="7"/>
        <v>15.594162399010321</v>
      </c>
      <c r="N90" s="49"/>
    </row>
    <row r="91" spans="1:14" x14ac:dyDescent="0.2">
      <c r="A91" s="99" t="s">
        <v>1123</v>
      </c>
      <c r="B91" s="99" t="s">
        <v>1124</v>
      </c>
      <c r="C91" s="99" t="s">
        <v>1577</v>
      </c>
      <c r="D91" s="99" t="s">
        <v>407</v>
      </c>
      <c r="E91" s="99" t="s">
        <v>408</v>
      </c>
      <c r="F91" s="121">
        <v>9.2861939010000007</v>
      </c>
      <c r="G91" s="121">
        <v>10.380829361</v>
      </c>
      <c r="H91" s="122">
        <f t="shared" si="5"/>
        <v>-0.10544778475142491</v>
      </c>
      <c r="I91" s="141">
        <v>60.671605359178002</v>
      </c>
      <c r="J91" s="141">
        <v>0.79641362999999998</v>
      </c>
      <c r="K91" s="122">
        <f t="shared" si="6"/>
        <v>75.181023369951617</v>
      </c>
      <c r="L91" s="100">
        <f t="shared" si="7"/>
        <v>6.533527730090201</v>
      </c>
      <c r="N91" s="49"/>
    </row>
    <row r="92" spans="1:14" x14ac:dyDescent="0.2">
      <c r="A92" s="99" t="s">
        <v>1036</v>
      </c>
      <c r="B92" s="99" t="s">
        <v>1037</v>
      </c>
      <c r="C92" s="99" t="s">
        <v>1572</v>
      </c>
      <c r="D92" s="99" t="s">
        <v>406</v>
      </c>
      <c r="E92" s="99" t="s">
        <v>1902</v>
      </c>
      <c r="F92" s="121">
        <v>6.3146166859999999</v>
      </c>
      <c r="G92" s="121">
        <v>0.82048527999999998</v>
      </c>
      <c r="H92" s="122">
        <f t="shared" si="5"/>
        <v>6.6961974089285308</v>
      </c>
      <c r="I92" s="141">
        <v>59.841750633056002</v>
      </c>
      <c r="J92" s="141">
        <v>3.2373754799999999</v>
      </c>
      <c r="K92" s="122">
        <f t="shared" si="6"/>
        <v>17.484649371921481</v>
      </c>
      <c r="L92" s="100">
        <f t="shared" si="7"/>
        <v>9.4767035924333864</v>
      </c>
      <c r="N92" s="49"/>
    </row>
    <row r="93" spans="1:14" x14ac:dyDescent="0.2">
      <c r="A93" s="99" t="s">
        <v>668</v>
      </c>
      <c r="B93" s="99" t="s">
        <v>669</v>
      </c>
      <c r="C93" s="99" t="s">
        <v>1204</v>
      </c>
      <c r="D93" s="99" t="s">
        <v>406</v>
      </c>
      <c r="E93" s="99" t="s">
        <v>408</v>
      </c>
      <c r="F93" s="121">
        <v>16.146075434</v>
      </c>
      <c r="G93" s="121">
        <v>9.0411045170000008</v>
      </c>
      <c r="H93" s="122">
        <f t="shared" si="5"/>
        <v>0.78585209402684297</v>
      </c>
      <c r="I93" s="141">
        <v>58.685339169999999</v>
      </c>
      <c r="J93" s="141">
        <v>37.36074395</v>
      </c>
      <c r="K93" s="122">
        <f t="shared" si="6"/>
        <v>0.57077544410086611</v>
      </c>
      <c r="L93" s="100">
        <f t="shared" si="7"/>
        <v>3.6346503774175294</v>
      </c>
      <c r="N93" s="49"/>
    </row>
    <row r="94" spans="1:14" x14ac:dyDescent="0.2">
      <c r="A94" s="99" t="s">
        <v>230</v>
      </c>
      <c r="B94" s="99" t="s">
        <v>371</v>
      </c>
      <c r="C94" s="99" t="s">
        <v>1590</v>
      </c>
      <c r="D94" s="99" t="s">
        <v>407</v>
      </c>
      <c r="E94" s="99" t="s">
        <v>1902</v>
      </c>
      <c r="F94" s="121">
        <v>9.5990318699999992</v>
      </c>
      <c r="G94" s="121">
        <v>3.3363622599999996</v>
      </c>
      <c r="H94" s="122">
        <f t="shared" si="5"/>
        <v>1.8770952078806937</v>
      </c>
      <c r="I94" s="141">
        <v>58.024716950000006</v>
      </c>
      <c r="J94" s="141">
        <v>15.863056240000001</v>
      </c>
      <c r="K94" s="122">
        <f t="shared" si="6"/>
        <v>2.6578523124494704</v>
      </c>
      <c r="L94" s="100">
        <f t="shared" si="7"/>
        <v>6.0448509532868142</v>
      </c>
      <c r="N94" s="49"/>
    </row>
    <row r="95" spans="1:14" x14ac:dyDescent="0.2">
      <c r="A95" s="99" t="s">
        <v>887</v>
      </c>
      <c r="B95" s="99" t="s">
        <v>888</v>
      </c>
      <c r="C95" s="99" t="s">
        <v>1575</v>
      </c>
      <c r="D95" s="99" t="s">
        <v>407</v>
      </c>
      <c r="E95" s="99" t="s">
        <v>408</v>
      </c>
      <c r="F95" s="121">
        <v>11.399209013</v>
      </c>
      <c r="G95" s="121">
        <v>12.804589869999999</v>
      </c>
      <c r="H95" s="122">
        <f t="shared" si="5"/>
        <v>-0.10975602274405372</v>
      </c>
      <c r="I95" s="141">
        <v>57.273307350000003</v>
      </c>
      <c r="J95" s="141">
        <v>102.62481098000001</v>
      </c>
      <c r="K95" s="122">
        <f t="shared" si="6"/>
        <v>-0.44191558743858061</v>
      </c>
      <c r="L95" s="100">
        <f t="shared" si="7"/>
        <v>5.0243229407131498</v>
      </c>
      <c r="N95" s="49"/>
    </row>
    <row r="96" spans="1:14" x14ac:dyDescent="0.2">
      <c r="A96" s="99" t="s">
        <v>1646</v>
      </c>
      <c r="B96" s="99" t="s">
        <v>1647</v>
      </c>
      <c r="C96" s="99" t="s">
        <v>1577</v>
      </c>
      <c r="D96" s="99" t="s">
        <v>407</v>
      </c>
      <c r="E96" s="99" t="s">
        <v>408</v>
      </c>
      <c r="F96" s="121">
        <v>48.207727630000001</v>
      </c>
      <c r="G96" s="121">
        <v>48.901443764</v>
      </c>
      <c r="H96" s="122">
        <f t="shared" si="5"/>
        <v>-1.4186005168843163E-2</v>
      </c>
      <c r="I96" s="141">
        <v>54.954829340000003</v>
      </c>
      <c r="J96" s="141">
        <v>33.929930570000003</v>
      </c>
      <c r="K96" s="122">
        <f t="shared" si="6"/>
        <v>0.61965640414807366</v>
      </c>
      <c r="L96" s="100">
        <f t="shared" si="7"/>
        <v>1.1399589244650734</v>
      </c>
      <c r="N96" s="49"/>
    </row>
    <row r="97" spans="1:14" x14ac:dyDescent="0.2">
      <c r="A97" s="99" t="s">
        <v>1608</v>
      </c>
      <c r="B97" s="99" t="s">
        <v>1762</v>
      </c>
      <c r="C97" s="99" t="s">
        <v>1204</v>
      </c>
      <c r="D97" s="99" t="s">
        <v>406</v>
      </c>
      <c r="E97" s="99" t="s">
        <v>1902</v>
      </c>
      <c r="F97" s="121">
        <v>7.1197915800000002</v>
      </c>
      <c r="G97" s="121">
        <v>13.105683005000001</v>
      </c>
      <c r="H97" s="122">
        <f t="shared" si="5"/>
        <v>-0.45674013500221999</v>
      </c>
      <c r="I97" s="141">
        <v>54.650440200000006</v>
      </c>
      <c r="J97" s="141">
        <v>31.731921879999998</v>
      </c>
      <c r="K97" s="122">
        <f t="shared" si="6"/>
        <v>0.72225434080767403</v>
      </c>
      <c r="L97" s="100">
        <f t="shared" si="7"/>
        <v>7.6758483146496834</v>
      </c>
      <c r="N97" s="49"/>
    </row>
    <row r="98" spans="1:14" x14ac:dyDescent="0.2">
      <c r="A98" s="99" t="s">
        <v>1065</v>
      </c>
      <c r="B98" s="99" t="s">
        <v>580</v>
      </c>
      <c r="C98" s="99" t="s">
        <v>1573</v>
      </c>
      <c r="D98" s="99" t="s">
        <v>406</v>
      </c>
      <c r="E98" s="99" t="s">
        <v>1902</v>
      </c>
      <c r="F98" s="121">
        <v>19.531249389999999</v>
      </c>
      <c r="G98" s="121">
        <v>6.8473668099999996</v>
      </c>
      <c r="H98" s="122">
        <f t="shared" si="5"/>
        <v>1.8523737565039253</v>
      </c>
      <c r="I98" s="141">
        <v>53.944987618767001</v>
      </c>
      <c r="J98" s="141">
        <v>17.632621198688501</v>
      </c>
      <c r="K98" s="122">
        <f t="shared" si="6"/>
        <v>2.0593856132280197</v>
      </c>
      <c r="L98" s="100">
        <f t="shared" si="7"/>
        <v>2.7619834523431379</v>
      </c>
      <c r="N98" s="49"/>
    </row>
    <row r="99" spans="1:14" x14ac:dyDescent="0.2">
      <c r="A99" s="99" t="s">
        <v>2101</v>
      </c>
      <c r="B99" s="99" t="s">
        <v>181</v>
      </c>
      <c r="C99" s="99" t="s">
        <v>1204</v>
      </c>
      <c r="D99" s="99" t="s">
        <v>406</v>
      </c>
      <c r="E99" s="99" t="s">
        <v>1902</v>
      </c>
      <c r="F99" s="121">
        <v>34.154139852</v>
      </c>
      <c r="G99" s="121">
        <v>33.562145092000002</v>
      </c>
      <c r="H99" s="122">
        <f t="shared" si="5"/>
        <v>1.7638764100960547E-2</v>
      </c>
      <c r="I99" s="141">
        <v>53.042906389999999</v>
      </c>
      <c r="J99" s="141">
        <v>80.889954720000006</v>
      </c>
      <c r="K99" s="122">
        <f t="shared" si="6"/>
        <v>-0.34425842400817708</v>
      </c>
      <c r="L99" s="100">
        <f t="shared" si="7"/>
        <v>1.5530447149262319</v>
      </c>
      <c r="N99" s="49"/>
    </row>
    <row r="100" spans="1:14" x14ac:dyDescent="0.2">
      <c r="A100" s="99" t="s">
        <v>730</v>
      </c>
      <c r="B100" s="99" t="s">
        <v>982</v>
      </c>
      <c r="C100" s="99" t="s">
        <v>1577</v>
      </c>
      <c r="D100" s="99" t="s">
        <v>407</v>
      </c>
      <c r="E100" s="99" t="s">
        <v>408</v>
      </c>
      <c r="F100" s="121">
        <v>30.687608497999999</v>
      </c>
      <c r="G100" s="121">
        <v>22.756340342999998</v>
      </c>
      <c r="H100" s="122">
        <f t="shared" si="5"/>
        <v>0.34853003758311751</v>
      </c>
      <c r="I100" s="141">
        <v>52.225442796262506</v>
      </c>
      <c r="J100" s="141">
        <v>52.747963835020997</v>
      </c>
      <c r="K100" s="122">
        <f t="shared" si="6"/>
        <v>-9.9059944833657099E-3</v>
      </c>
      <c r="L100" s="100">
        <f t="shared" si="7"/>
        <v>1.7018414061058615</v>
      </c>
      <c r="N100" s="49"/>
    </row>
    <row r="101" spans="1:14" x14ac:dyDescent="0.2">
      <c r="A101" s="99" t="s">
        <v>146</v>
      </c>
      <c r="B101" s="99" t="s">
        <v>147</v>
      </c>
      <c r="C101" s="99" t="s">
        <v>1579</v>
      </c>
      <c r="D101" s="99" t="s">
        <v>407</v>
      </c>
      <c r="E101" s="99" t="s">
        <v>408</v>
      </c>
      <c r="F101" s="121">
        <v>33.794888514</v>
      </c>
      <c r="G101" s="121">
        <v>3.2373110029999999</v>
      </c>
      <c r="H101" s="122">
        <f t="shared" si="5"/>
        <v>9.439185015799362</v>
      </c>
      <c r="I101" s="141">
        <v>52.087797154876</v>
      </c>
      <c r="J101" s="141">
        <v>21.926551309999997</v>
      </c>
      <c r="K101" s="122">
        <f t="shared" si="6"/>
        <v>1.3755581266954837</v>
      </c>
      <c r="L101" s="100">
        <f t="shared" si="7"/>
        <v>1.5412921730248617</v>
      </c>
      <c r="N101" s="49"/>
    </row>
    <row r="102" spans="1:14" x14ac:dyDescent="0.2">
      <c r="A102" s="99" t="s">
        <v>57</v>
      </c>
      <c r="B102" s="99" t="s">
        <v>58</v>
      </c>
      <c r="C102" s="99" t="s">
        <v>1577</v>
      </c>
      <c r="D102" s="99" t="s">
        <v>1474</v>
      </c>
      <c r="E102" s="99" t="s">
        <v>408</v>
      </c>
      <c r="F102" s="121">
        <v>10.388642788</v>
      </c>
      <c r="G102" s="121">
        <v>9.9958301350000003</v>
      </c>
      <c r="H102" s="122">
        <f t="shared" si="5"/>
        <v>3.9297651890319862E-2</v>
      </c>
      <c r="I102" s="141">
        <v>52.065170022095003</v>
      </c>
      <c r="J102" s="141">
        <v>131.04621725999999</v>
      </c>
      <c r="K102" s="122">
        <f t="shared" si="6"/>
        <v>-0.6026961242322928</v>
      </c>
      <c r="L102" s="100">
        <f t="shared" si="7"/>
        <v>5.0117393662082472</v>
      </c>
      <c r="N102" s="49"/>
    </row>
    <row r="103" spans="1:14" x14ac:dyDescent="0.2">
      <c r="A103" s="99" t="s">
        <v>1588</v>
      </c>
      <c r="B103" s="99" t="s">
        <v>1589</v>
      </c>
      <c r="C103" s="99" t="s">
        <v>1590</v>
      </c>
      <c r="D103" s="99" t="s">
        <v>407</v>
      </c>
      <c r="E103" s="99" t="s">
        <v>1902</v>
      </c>
      <c r="F103" s="121">
        <v>7.2544709100000002</v>
      </c>
      <c r="G103" s="121">
        <v>6.2799038499999993</v>
      </c>
      <c r="H103" s="122">
        <f t="shared" si="5"/>
        <v>0.15518821359024493</v>
      </c>
      <c r="I103" s="141">
        <v>51.170494701113</v>
      </c>
      <c r="J103" s="141">
        <v>23.774723680150551</v>
      </c>
      <c r="K103" s="122">
        <f t="shared" si="6"/>
        <v>1.15230660046893</v>
      </c>
      <c r="L103" s="100">
        <f t="shared" si="7"/>
        <v>7.0536494440382285</v>
      </c>
      <c r="N103" s="49"/>
    </row>
    <row r="104" spans="1:14" x14ac:dyDescent="0.2">
      <c r="A104" s="99" t="s">
        <v>1066</v>
      </c>
      <c r="B104" s="99" t="s">
        <v>577</v>
      </c>
      <c r="C104" s="99" t="s">
        <v>1573</v>
      </c>
      <c r="D104" s="99" t="s">
        <v>406</v>
      </c>
      <c r="E104" s="99" t="s">
        <v>1902</v>
      </c>
      <c r="F104" s="121">
        <v>11.773946039999998</v>
      </c>
      <c r="G104" s="121">
        <v>10.939695820000001</v>
      </c>
      <c r="H104" s="122">
        <f t="shared" si="5"/>
        <v>7.6258996020238223E-2</v>
      </c>
      <c r="I104" s="141">
        <v>50.549952203410498</v>
      </c>
      <c r="J104" s="141">
        <v>62.682136598166501</v>
      </c>
      <c r="K104" s="122">
        <f t="shared" si="6"/>
        <v>-0.19355090705556577</v>
      </c>
      <c r="L104" s="100">
        <f t="shared" si="7"/>
        <v>4.2933738639259555</v>
      </c>
      <c r="N104" s="49"/>
    </row>
    <row r="105" spans="1:14" x14ac:dyDescent="0.2">
      <c r="A105" s="99" t="s">
        <v>1948</v>
      </c>
      <c r="B105" s="99" t="s">
        <v>445</v>
      </c>
      <c r="C105" s="99" t="s">
        <v>1573</v>
      </c>
      <c r="D105" s="99" t="s">
        <v>406</v>
      </c>
      <c r="E105" s="99" t="s">
        <v>1902</v>
      </c>
      <c r="F105" s="121">
        <v>2.1718614000000001</v>
      </c>
      <c r="G105" s="121">
        <v>0.71667979000000004</v>
      </c>
      <c r="H105" s="122">
        <f t="shared" si="5"/>
        <v>2.0304487866191958</v>
      </c>
      <c r="I105" s="141">
        <v>49.84856946</v>
      </c>
      <c r="J105" s="141">
        <v>139.83970785</v>
      </c>
      <c r="K105" s="122">
        <f t="shared" si="6"/>
        <v>-0.64353065215589256</v>
      </c>
      <c r="L105" s="100">
        <f t="shared" si="7"/>
        <v>22.95200304218308</v>
      </c>
      <c r="N105" s="49"/>
    </row>
    <row r="106" spans="1:14" x14ac:dyDescent="0.2">
      <c r="A106" s="99" t="s">
        <v>1912</v>
      </c>
      <c r="B106" s="99" t="s">
        <v>725</v>
      </c>
      <c r="C106" s="99" t="s">
        <v>1573</v>
      </c>
      <c r="D106" s="99" t="s">
        <v>406</v>
      </c>
      <c r="E106" s="99" t="s">
        <v>408</v>
      </c>
      <c r="F106" s="121">
        <v>0.41451669499999999</v>
      </c>
      <c r="G106" s="121">
        <v>0.54925332999999998</v>
      </c>
      <c r="H106" s="122">
        <f t="shared" si="5"/>
        <v>-0.24530872666716463</v>
      </c>
      <c r="I106" s="141">
        <v>47.404439179999997</v>
      </c>
      <c r="J106" s="141">
        <v>21.757786899999999</v>
      </c>
      <c r="K106" s="122">
        <f t="shared" si="6"/>
        <v>1.1787344180671244</v>
      </c>
      <c r="L106" s="100" t="str">
        <f t="shared" si="7"/>
        <v/>
      </c>
      <c r="N106" s="49"/>
    </row>
    <row r="107" spans="1:14" x14ac:dyDescent="0.2">
      <c r="A107" s="99" t="s">
        <v>1694</v>
      </c>
      <c r="B107" s="99" t="s">
        <v>1094</v>
      </c>
      <c r="C107" s="99" t="s">
        <v>1578</v>
      </c>
      <c r="D107" s="99" t="s">
        <v>406</v>
      </c>
      <c r="E107" s="99" t="s">
        <v>1902</v>
      </c>
      <c r="F107" s="121">
        <v>19.872017026000002</v>
      </c>
      <c r="G107" s="121">
        <v>39.755640847000002</v>
      </c>
      <c r="H107" s="122">
        <f t="shared" si="5"/>
        <v>-0.5001459767061065</v>
      </c>
      <c r="I107" s="141">
        <v>46.542336369999994</v>
      </c>
      <c r="J107" s="141">
        <v>119.13792675000001</v>
      </c>
      <c r="K107" s="122">
        <f t="shared" si="6"/>
        <v>-0.60934072264271633</v>
      </c>
      <c r="L107" s="100">
        <f t="shared" si="7"/>
        <v>2.342104292136288</v>
      </c>
      <c r="N107" s="49"/>
    </row>
    <row r="108" spans="1:14" x14ac:dyDescent="0.2">
      <c r="A108" s="99" t="s">
        <v>40</v>
      </c>
      <c r="B108" s="99" t="s">
        <v>715</v>
      </c>
      <c r="C108" s="99" t="s">
        <v>1575</v>
      </c>
      <c r="D108" s="99" t="s">
        <v>407</v>
      </c>
      <c r="E108" s="99" t="s">
        <v>408</v>
      </c>
      <c r="F108" s="121">
        <v>44.923230404000002</v>
      </c>
      <c r="G108" s="121">
        <v>51.988489064999996</v>
      </c>
      <c r="H108" s="122">
        <f t="shared" si="5"/>
        <v>-0.13590044234919896</v>
      </c>
      <c r="I108" s="141">
        <v>46.00546224</v>
      </c>
      <c r="J108" s="141">
        <v>47.730529420000003</v>
      </c>
      <c r="K108" s="122">
        <f t="shared" si="6"/>
        <v>-3.614179857131794E-2</v>
      </c>
      <c r="L108" s="100">
        <f t="shared" si="7"/>
        <v>1.0240906948647137</v>
      </c>
      <c r="N108" s="49"/>
    </row>
    <row r="109" spans="1:14" x14ac:dyDescent="0.2">
      <c r="A109" s="99" t="s">
        <v>931</v>
      </c>
      <c r="B109" s="99" t="s">
        <v>85</v>
      </c>
      <c r="C109" s="99" t="s">
        <v>1577</v>
      </c>
      <c r="D109" s="99" t="s">
        <v>407</v>
      </c>
      <c r="E109" s="99" t="s">
        <v>1902</v>
      </c>
      <c r="F109" s="121">
        <v>4.5393700739999998</v>
      </c>
      <c r="G109" s="121">
        <v>2.4801936979999999</v>
      </c>
      <c r="H109" s="122">
        <f t="shared" si="5"/>
        <v>0.83024820910580344</v>
      </c>
      <c r="I109" s="141">
        <v>45.491967559999999</v>
      </c>
      <c r="J109" s="141">
        <v>3.3032970099999996</v>
      </c>
      <c r="K109" s="122">
        <f t="shared" si="6"/>
        <v>12.771685507625609</v>
      </c>
      <c r="L109" s="100">
        <f t="shared" si="7"/>
        <v>10.021647677628851</v>
      </c>
      <c r="N109" s="49"/>
    </row>
    <row r="110" spans="1:14" x14ac:dyDescent="0.2">
      <c r="A110" s="99" t="s">
        <v>1904</v>
      </c>
      <c r="B110" s="99" t="s">
        <v>359</v>
      </c>
      <c r="C110" s="99" t="s">
        <v>1590</v>
      </c>
      <c r="D110" s="99" t="s">
        <v>407</v>
      </c>
      <c r="E110" s="99" t="s">
        <v>1902</v>
      </c>
      <c r="F110" s="121">
        <v>5.006703345</v>
      </c>
      <c r="G110" s="121">
        <v>21.383390275</v>
      </c>
      <c r="H110" s="122">
        <f t="shared" si="5"/>
        <v>-0.76586017087975544</v>
      </c>
      <c r="I110" s="141">
        <v>45.450012539999996</v>
      </c>
      <c r="J110" s="141">
        <v>9.0792917600000003</v>
      </c>
      <c r="K110" s="122">
        <f t="shared" si="6"/>
        <v>4.0058984490658105</v>
      </c>
      <c r="L110" s="100">
        <f t="shared" si="7"/>
        <v>9.0778321398628812</v>
      </c>
      <c r="N110" s="49"/>
    </row>
    <row r="111" spans="1:14" x14ac:dyDescent="0.2">
      <c r="A111" s="99" t="s">
        <v>2717</v>
      </c>
      <c r="B111" s="99" t="s">
        <v>627</v>
      </c>
      <c r="C111" s="99" t="s">
        <v>1571</v>
      </c>
      <c r="D111" s="99" t="s">
        <v>406</v>
      </c>
      <c r="E111" s="99" t="s">
        <v>1902</v>
      </c>
      <c r="F111" s="121">
        <v>20.459592430000001</v>
      </c>
      <c r="G111" s="121">
        <v>2.6962937599999997</v>
      </c>
      <c r="H111" s="122">
        <f t="shared" si="5"/>
        <v>6.5880427917468474</v>
      </c>
      <c r="I111" s="141">
        <v>45.3733948</v>
      </c>
      <c r="J111" s="141">
        <v>10.32202856</v>
      </c>
      <c r="K111" s="122">
        <f t="shared" si="6"/>
        <v>3.395782721996266</v>
      </c>
      <c r="L111" s="100">
        <f t="shared" si="7"/>
        <v>2.2177076574345032</v>
      </c>
      <c r="N111" s="49"/>
    </row>
    <row r="112" spans="1:14" x14ac:dyDescent="0.2">
      <c r="A112" s="99" t="s">
        <v>2726</v>
      </c>
      <c r="B112" s="99" t="s">
        <v>187</v>
      </c>
      <c r="C112" s="99" t="s">
        <v>1204</v>
      </c>
      <c r="D112" s="99" t="s">
        <v>406</v>
      </c>
      <c r="E112" s="99" t="s">
        <v>1902</v>
      </c>
      <c r="F112" s="121">
        <v>34.338243358999996</v>
      </c>
      <c r="G112" s="121">
        <v>21.958359434000002</v>
      </c>
      <c r="H112" s="122">
        <f t="shared" si="5"/>
        <v>0.56378911012045663</v>
      </c>
      <c r="I112" s="141">
        <v>45.315609770000002</v>
      </c>
      <c r="J112" s="141">
        <v>45.152608579999999</v>
      </c>
      <c r="K112" s="122">
        <f t="shared" si="6"/>
        <v>3.6100060467425532E-3</v>
      </c>
      <c r="L112" s="100">
        <f t="shared" si="7"/>
        <v>1.3196834006979816</v>
      </c>
      <c r="N112" s="49"/>
    </row>
    <row r="113" spans="1:14" x14ac:dyDescent="0.2">
      <c r="A113" s="99" t="s">
        <v>780</v>
      </c>
      <c r="B113" s="99" t="s">
        <v>251</v>
      </c>
      <c r="C113" s="99" t="s">
        <v>1204</v>
      </c>
      <c r="D113" s="99" t="s">
        <v>406</v>
      </c>
      <c r="E113" s="99" t="s">
        <v>1902</v>
      </c>
      <c r="F113" s="121">
        <v>12.043516169</v>
      </c>
      <c r="G113" s="121">
        <v>12.916044669</v>
      </c>
      <c r="H113" s="122">
        <f t="shared" si="5"/>
        <v>-6.7553846580770127E-2</v>
      </c>
      <c r="I113" s="141">
        <v>45.006782340000001</v>
      </c>
      <c r="J113" s="141">
        <v>168.03626388000001</v>
      </c>
      <c r="K113" s="122">
        <f t="shared" si="6"/>
        <v>-0.73216030099228602</v>
      </c>
      <c r="L113" s="100">
        <f t="shared" si="7"/>
        <v>3.7370134857997219</v>
      </c>
      <c r="N113" s="49"/>
    </row>
    <row r="114" spans="1:14" x14ac:dyDescent="0.2">
      <c r="A114" s="99" t="s">
        <v>1724</v>
      </c>
      <c r="B114" s="99" t="s">
        <v>1725</v>
      </c>
      <c r="C114" s="99" t="s">
        <v>1577</v>
      </c>
      <c r="D114" s="99" t="s">
        <v>407</v>
      </c>
      <c r="E114" s="99" t="s">
        <v>408</v>
      </c>
      <c r="F114" s="121">
        <v>25.277830465999998</v>
      </c>
      <c r="G114" s="121">
        <v>6.9276440180000005</v>
      </c>
      <c r="H114" s="122">
        <f t="shared" si="5"/>
        <v>2.6488350729802175</v>
      </c>
      <c r="I114" s="141">
        <v>43.8754584317157</v>
      </c>
      <c r="J114" s="141">
        <v>17.653979407210652</v>
      </c>
      <c r="K114" s="122">
        <f t="shared" si="6"/>
        <v>1.4853013261018679</v>
      </c>
      <c r="L114" s="100">
        <f t="shared" si="7"/>
        <v>1.7357288035747562</v>
      </c>
      <c r="N114" s="49"/>
    </row>
    <row r="115" spans="1:14" x14ac:dyDescent="0.2">
      <c r="A115" s="99" t="s">
        <v>798</v>
      </c>
      <c r="B115" s="99" t="s">
        <v>304</v>
      </c>
      <c r="C115" s="99" t="s">
        <v>1577</v>
      </c>
      <c r="D115" s="99" t="s">
        <v>1474</v>
      </c>
      <c r="E115" s="99" t="s">
        <v>408</v>
      </c>
      <c r="F115" s="121">
        <v>25.230817864999999</v>
      </c>
      <c r="G115" s="121">
        <v>28.711842138999998</v>
      </c>
      <c r="H115" s="122">
        <f t="shared" si="5"/>
        <v>-0.12124001856612465</v>
      </c>
      <c r="I115" s="141">
        <v>43.2187828</v>
      </c>
      <c r="J115" s="141">
        <v>69.836036750000005</v>
      </c>
      <c r="K115" s="122">
        <f t="shared" si="6"/>
        <v>-0.38113923969203489</v>
      </c>
      <c r="L115" s="100">
        <f t="shared" si="7"/>
        <v>1.712936260379921</v>
      </c>
      <c r="N115" s="49"/>
    </row>
    <row r="116" spans="1:14" x14ac:dyDescent="0.2">
      <c r="A116" s="99" t="s">
        <v>1617</v>
      </c>
      <c r="B116" s="99" t="s">
        <v>162</v>
      </c>
      <c r="C116" s="99" t="s">
        <v>1801</v>
      </c>
      <c r="D116" s="99" t="s">
        <v>407</v>
      </c>
      <c r="E116" s="99" t="s">
        <v>408</v>
      </c>
      <c r="F116" s="121">
        <v>17.860316649999998</v>
      </c>
      <c r="G116" s="121">
        <v>0.62379331999999998</v>
      </c>
      <c r="H116" s="122">
        <f t="shared" si="5"/>
        <v>27.631785685040676</v>
      </c>
      <c r="I116" s="141">
        <v>43.01078665</v>
      </c>
      <c r="J116" s="141">
        <v>7.6441366999999998</v>
      </c>
      <c r="K116" s="122">
        <f t="shared" si="6"/>
        <v>4.6266375573843419</v>
      </c>
      <c r="L116" s="100">
        <f t="shared" si="7"/>
        <v>2.4081760414925233</v>
      </c>
      <c r="N116" s="49"/>
    </row>
    <row r="117" spans="1:14" x14ac:dyDescent="0.2">
      <c r="A117" s="99" t="s">
        <v>1421</v>
      </c>
      <c r="B117" s="99" t="s">
        <v>1422</v>
      </c>
      <c r="C117" s="99" t="s">
        <v>1577</v>
      </c>
      <c r="D117" s="99" t="s">
        <v>1474</v>
      </c>
      <c r="E117" s="99" t="s">
        <v>1902</v>
      </c>
      <c r="F117" s="121">
        <v>9.8191867300000002</v>
      </c>
      <c r="G117" s="121">
        <v>18.958280231</v>
      </c>
      <c r="H117" s="122">
        <f t="shared" si="5"/>
        <v>-0.48206342503873501</v>
      </c>
      <c r="I117" s="141">
        <v>42.992333509999995</v>
      </c>
      <c r="J117" s="141">
        <v>64.335131230000002</v>
      </c>
      <c r="K117" s="122">
        <f t="shared" si="6"/>
        <v>-0.33174406132318079</v>
      </c>
      <c r="L117" s="100">
        <f t="shared" si="7"/>
        <v>4.3784006447955583</v>
      </c>
      <c r="N117" s="49"/>
    </row>
    <row r="118" spans="1:14" x14ac:dyDescent="0.2">
      <c r="A118" s="99" t="s">
        <v>2725</v>
      </c>
      <c r="B118" s="99" t="s">
        <v>186</v>
      </c>
      <c r="C118" s="99" t="s">
        <v>1204</v>
      </c>
      <c r="D118" s="99" t="s">
        <v>406</v>
      </c>
      <c r="E118" s="99" t="s">
        <v>1902</v>
      </c>
      <c r="F118" s="121">
        <v>25.384378874999999</v>
      </c>
      <c r="G118" s="121">
        <v>70.193951693000002</v>
      </c>
      <c r="H118" s="122">
        <f t="shared" si="5"/>
        <v>-0.63836800375592162</v>
      </c>
      <c r="I118" s="141">
        <v>42.774143840000001</v>
      </c>
      <c r="J118" s="141">
        <v>51.630559549999994</v>
      </c>
      <c r="K118" s="122">
        <f t="shared" si="6"/>
        <v>-0.17153437396748095</v>
      </c>
      <c r="L118" s="100">
        <f t="shared" si="7"/>
        <v>1.6850577298200684</v>
      </c>
      <c r="N118" s="49"/>
    </row>
    <row r="119" spans="1:14" x14ac:dyDescent="0.2">
      <c r="A119" s="99" t="s">
        <v>923</v>
      </c>
      <c r="B119" s="99" t="s">
        <v>1122</v>
      </c>
      <c r="C119" s="99" t="s">
        <v>1577</v>
      </c>
      <c r="D119" s="99" t="s">
        <v>407</v>
      </c>
      <c r="E119" s="99" t="s">
        <v>408</v>
      </c>
      <c r="F119" s="121">
        <v>3.4722703990000001</v>
      </c>
      <c r="G119" s="121">
        <v>1.6561033999999999</v>
      </c>
      <c r="H119" s="122">
        <f t="shared" si="5"/>
        <v>1.0966507278470656</v>
      </c>
      <c r="I119" s="141">
        <v>42.722911740000001</v>
      </c>
      <c r="J119" s="141">
        <v>1.19406133</v>
      </c>
      <c r="K119" s="122">
        <f t="shared" si="6"/>
        <v>34.77949529610845</v>
      </c>
      <c r="L119" s="100">
        <f t="shared" si="7"/>
        <v>12.304027863816144</v>
      </c>
      <c r="N119" s="49"/>
    </row>
    <row r="120" spans="1:14" x14ac:dyDescent="0.2">
      <c r="A120" s="99" t="s">
        <v>929</v>
      </c>
      <c r="B120" s="99" t="s">
        <v>1142</v>
      </c>
      <c r="C120" s="99" t="s">
        <v>1577</v>
      </c>
      <c r="D120" s="99" t="s">
        <v>407</v>
      </c>
      <c r="E120" s="99" t="s">
        <v>408</v>
      </c>
      <c r="F120" s="121">
        <v>28.428229743999999</v>
      </c>
      <c r="G120" s="121">
        <v>28.089741921000002</v>
      </c>
      <c r="H120" s="122">
        <f t="shared" si="5"/>
        <v>1.2050229010717395E-2</v>
      </c>
      <c r="I120" s="141">
        <v>38.863029950000005</v>
      </c>
      <c r="J120" s="141">
        <v>4.51028289</v>
      </c>
      <c r="K120" s="122">
        <f t="shared" si="6"/>
        <v>7.6165393386222835</v>
      </c>
      <c r="L120" s="100">
        <f t="shared" si="7"/>
        <v>1.3670576852644984</v>
      </c>
      <c r="N120" s="49"/>
    </row>
    <row r="121" spans="1:14" x14ac:dyDescent="0.2">
      <c r="A121" s="99" t="s">
        <v>880</v>
      </c>
      <c r="B121" s="99" t="s">
        <v>881</v>
      </c>
      <c r="C121" s="99" t="s">
        <v>1572</v>
      </c>
      <c r="D121" s="99" t="s">
        <v>406</v>
      </c>
      <c r="E121" s="99" t="s">
        <v>1902</v>
      </c>
      <c r="F121" s="121">
        <v>21.597678909000003</v>
      </c>
      <c r="G121" s="121">
        <v>7.7920407300000001</v>
      </c>
      <c r="H121" s="122">
        <f t="shared" si="5"/>
        <v>1.7717615522525643</v>
      </c>
      <c r="I121" s="141">
        <v>38.84936605</v>
      </c>
      <c r="J121" s="141">
        <v>24.841449170000001</v>
      </c>
      <c r="K121" s="122">
        <f t="shared" si="6"/>
        <v>0.56389290271023262</v>
      </c>
      <c r="L121" s="100">
        <f t="shared" si="7"/>
        <v>1.7987750541939496</v>
      </c>
      <c r="N121" s="49"/>
    </row>
    <row r="122" spans="1:14" x14ac:dyDescent="0.2">
      <c r="A122" s="99" t="s">
        <v>916</v>
      </c>
      <c r="B122" s="99" t="s">
        <v>106</v>
      </c>
      <c r="C122" s="99" t="s">
        <v>1575</v>
      </c>
      <c r="D122" s="99" t="s">
        <v>407</v>
      </c>
      <c r="E122" s="99" t="s">
        <v>408</v>
      </c>
      <c r="F122" s="121">
        <v>18.608718416999999</v>
      </c>
      <c r="G122" s="121">
        <v>13.614590536</v>
      </c>
      <c r="H122" s="122">
        <f t="shared" si="5"/>
        <v>0.36682174669847156</v>
      </c>
      <c r="I122" s="141">
        <v>38.356102149999998</v>
      </c>
      <c r="J122" s="141">
        <v>28.698204230000002</v>
      </c>
      <c r="K122" s="122">
        <f t="shared" si="6"/>
        <v>0.33653317965811946</v>
      </c>
      <c r="L122" s="100">
        <f t="shared" si="7"/>
        <v>2.0611898837138494</v>
      </c>
      <c r="N122" s="49"/>
    </row>
    <row r="123" spans="1:14" x14ac:dyDescent="0.2">
      <c r="A123" s="99" t="s">
        <v>1758</v>
      </c>
      <c r="B123" s="99" t="s">
        <v>1759</v>
      </c>
      <c r="C123" s="99" t="s">
        <v>1204</v>
      </c>
      <c r="D123" s="99" t="s">
        <v>406</v>
      </c>
      <c r="E123" s="99" t="s">
        <v>1902</v>
      </c>
      <c r="F123" s="121">
        <v>37.051739983999994</v>
      </c>
      <c r="G123" s="121">
        <v>36.369443369999999</v>
      </c>
      <c r="H123" s="122">
        <f t="shared" si="5"/>
        <v>1.8760161024702349E-2</v>
      </c>
      <c r="I123" s="141">
        <v>38.129255280000002</v>
      </c>
      <c r="J123" s="141">
        <v>27.969616680000001</v>
      </c>
      <c r="K123" s="122">
        <f t="shared" si="6"/>
        <v>0.36323839243977796</v>
      </c>
      <c r="L123" s="100">
        <f t="shared" si="7"/>
        <v>1.0290813682829825</v>
      </c>
      <c r="N123" s="49"/>
    </row>
    <row r="124" spans="1:14" x14ac:dyDescent="0.2">
      <c r="A124" s="99" t="s">
        <v>2730</v>
      </c>
      <c r="B124" s="99" t="s">
        <v>189</v>
      </c>
      <c r="C124" s="99" t="s">
        <v>1204</v>
      </c>
      <c r="D124" s="99" t="s">
        <v>406</v>
      </c>
      <c r="E124" s="99" t="s">
        <v>1902</v>
      </c>
      <c r="F124" s="121">
        <v>13.506189442</v>
      </c>
      <c r="G124" s="121">
        <v>10.016259906</v>
      </c>
      <c r="H124" s="122">
        <f t="shared" si="5"/>
        <v>0.34842641552356701</v>
      </c>
      <c r="I124" s="141">
        <v>37.96312228</v>
      </c>
      <c r="J124" s="141">
        <v>31.557103390000002</v>
      </c>
      <c r="K124" s="122">
        <f t="shared" si="6"/>
        <v>0.20299768362231796</v>
      </c>
      <c r="L124" s="100">
        <f t="shared" si="7"/>
        <v>2.810794446725783</v>
      </c>
      <c r="N124" s="49"/>
    </row>
    <row r="125" spans="1:14" x14ac:dyDescent="0.2">
      <c r="A125" s="99" t="s">
        <v>240</v>
      </c>
      <c r="B125" s="99" t="s">
        <v>368</v>
      </c>
      <c r="C125" s="99" t="s">
        <v>1590</v>
      </c>
      <c r="D125" s="99" t="s">
        <v>407</v>
      </c>
      <c r="E125" s="99" t="s">
        <v>1902</v>
      </c>
      <c r="F125" s="121">
        <v>10.326833259999999</v>
      </c>
      <c r="G125" s="121">
        <v>15.71260229</v>
      </c>
      <c r="H125" s="122">
        <f t="shared" si="5"/>
        <v>-0.34276747610595826</v>
      </c>
      <c r="I125" s="141">
        <v>37.559349717282252</v>
      </c>
      <c r="J125" s="141">
        <v>42.45503622772835</v>
      </c>
      <c r="K125" s="122">
        <f t="shared" si="6"/>
        <v>-0.1153146233154928</v>
      </c>
      <c r="L125" s="100">
        <f t="shared" si="7"/>
        <v>3.6370636352544592</v>
      </c>
      <c r="N125" s="49"/>
    </row>
    <row r="126" spans="1:14" x14ac:dyDescent="0.2">
      <c r="A126" s="99" t="s">
        <v>221</v>
      </c>
      <c r="B126" s="99" t="s">
        <v>34</v>
      </c>
      <c r="C126" s="99" t="s">
        <v>1590</v>
      </c>
      <c r="D126" s="99" t="s">
        <v>1474</v>
      </c>
      <c r="E126" s="99" t="s">
        <v>1902</v>
      </c>
      <c r="F126" s="121">
        <v>0.11086660000000001</v>
      </c>
      <c r="G126" s="121">
        <v>0.73608533999999992</v>
      </c>
      <c r="H126" s="122">
        <f t="shared" si="5"/>
        <v>-0.84938349675596037</v>
      </c>
      <c r="I126" s="141">
        <v>37.329514189999998</v>
      </c>
      <c r="J126" s="141">
        <v>0</v>
      </c>
      <c r="K126" s="122" t="str">
        <f t="shared" si="6"/>
        <v/>
      </c>
      <c r="L126" s="100" t="str">
        <f t="shared" si="7"/>
        <v/>
      </c>
      <c r="N126" s="49"/>
    </row>
    <row r="127" spans="1:14" x14ac:dyDescent="0.2">
      <c r="A127" s="99" t="s">
        <v>1945</v>
      </c>
      <c r="B127" s="99" t="s">
        <v>447</v>
      </c>
      <c r="C127" s="99" t="s">
        <v>1573</v>
      </c>
      <c r="D127" s="99" t="s">
        <v>406</v>
      </c>
      <c r="E127" s="99" t="s">
        <v>1902</v>
      </c>
      <c r="F127" s="121">
        <v>1.42436805</v>
      </c>
      <c r="G127" s="121">
        <v>2.46344691</v>
      </c>
      <c r="H127" s="122">
        <f t="shared" si="5"/>
        <v>-0.42179876326216426</v>
      </c>
      <c r="I127" s="141">
        <v>36.357762020000003</v>
      </c>
      <c r="J127" s="141">
        <v>52.810154310000001</v>
      </c>
      <c r="K127" s="122">
        <f t="shared" si="6"/>
        <v>-0.3115384248533547</v>
      </c>
      <c r="L127" s="100">
        <f t="shared" si="7"/>
        <v>25.525538866165949</v>
      </c>
      <c r="N127" s="49"/>
    </row>
    <row r="128" spans="1:14" x14ac:dyDescent="0.2">
      <c r="A128" s="99" t="s">
        <v>1750</v>
      </c>
      <c r="B128" s="99" t="s">
        <v>1751</v>
      </c>
      <c r="C128" s="99" t="s">
        <v>1577</v>
      </c>
      <c r="D128" s="99" t="s">
        <v>1474</v>
      </c>
      <c r="E128" s="99" t="s">
        <v>408</v>
      </c>
      <c r="F128" s="121">
        <v>19.691300324</v>
      </c>
      <c r="G128" s="121">
        <v>21.907852412</v>
      </c>
      <c r="H128" s="122">
        <f t="shared" si="5"/>
        <v>-0.10117614663068875</v>
      </c>
      <c r="I128" s="141">
        <v>35.834153039999997</v>
      </c>
      <c r="J128" s="141">
        <v>34.021672530000004</v>
      </c>
      <c r="K128" s="122">
        <f t="shared" si="6"/>
        <v>5.3274291803313334E-2</v>
      </c>
      <c r="L128" s="100">
        <f t="shared" si="7"/>
        <v>1.8197961765036355</v>
      </c>
      <c r="N128" s="49"/>
    </row>
    <row r="129" spans="1:14" x14ac:dyDescent="0.2">
      <c r="A129" s="99" t="s">
        <v>1660</v>
      </c>
      <c r="B129" s="99" t="s">
        <v>805</v>
      </c>
      <c r="C129" s="99" t="s">
        <v>1577</v>
      </c>
      <c r="D129" s="99" t="s">
        <v>407</v>
      </c>
      <c r="E129" s="99" t="s">
        <v>408</v>
      </c>
      <c r="F129" s="121">
        <v>22.445044016000001</v>
      </c>
      <c r="G129" s="121">
        <v>20.928370863000001</v>
      </c>
      <c r="H129" s="122">
        <f t="shared" si="5"/>
        <v>7.2469718877228972E-2</v>
      </c>
      <c r="I129" s="141">
        <v>35.585650130000005</v>
      </c>
      <c r="J129" s="141">
        <v>20.660206049999999</v>
      </c>
      <c r="K129" s="122">
        <f t="shared" si="6"/>
        <v>0.72242474464575857</v>
      </c>
      <c r="L129" s="100">
        <f t="shared" si="7"/>
        <v>1.5854569099812277</v>
      </c>
      <c r="N129" s="49"/>
    </row>
    <row r="130" spans="1:14" x14ac:dyDescent="0.2">
      <c r="A130" s="99" t="s">
        <v>2897</v>
      </c>
      <c r="B130" s="99" t="s">
        <v>2898</v>
      </c>
      <c r="C130" s="99" t="s">
        <v>1204</v>
      </c>
      <c r="D130" s="99" t="s">
        <v>406</v>
      </c>
      <c r="E130" s="99" t="s">
        <v>1902</v>
      </c>
      <c r="F130" s="121">
        <v>0.38330124999999998</v>
      </c>
      <c r="G130" s="121">
        <v>4.8270014999999999E-2</v>
      </c>
      <c r="H130" s="122">
        <f t="shared" si="5"/>
        <v>6.9407733765982877</v>
      </c>
      <c r="I130" s="141">
        <v>34.706313119999997</v>
      </c>
      <c r="J130" s="141">
        <v>4.9119999999999997E-3</v>
      </c>
      <c r="K130" s="122" t="str">
        <f t="shared" si="6"/>
        <v/>
      </c>
      <c r="L130" s="100">
        <f t="shared" si="7"/>
        <v>90.545786427777102</v>
      </c>
      <c r="N130" s="49"/>
    </row>
    <row r="131" spans="1:14" x14ac:dyDescent="0.2">
      <c r="A131" s="99" t="s">
        <v>2175</v>
      </c>
      <c r="B131" s="99" t="s">
        <v>2174</v>
      </c>
      <c r="C131" s="99" t="s">
        <v>305</v>
      </c>
      <c r="D131" s="99" t="s">
        <v>407</v>
      </c>
      <c r="E131" s="99" t="s">
        <v>408</v>
      </c>
      <c r="F131" s="121">
        <v>9.3733885000000008</v>
      </c>
      <c r="G131" s="121">
        <v>7.7011156200000004</v>
      </c>
      <c r="H131" s="122">
        <f t="shared" si="5"/>
        <v>0.21714683462965589</v>
      </c>
      <c r="I131" s="141">
        <v>34.596530235662897</v>
      </c>
      <c r="J131" s="141">
        <v>66.466404542042994</v>
      </c>
      <c r="K131" s="122">
        <f t="shared" si="6"/>
        <v>-0.47948846527753686</v>
      </c>
      <c r="L131" s="100">
        <f t="shared" si="7"/>
        <v>3.690931004904245</v>
      </c>
      <c r="N131" s="49"/>
    </row>
    <row r="132" spans="1:14" x14ac:dyDescent="0.2">
      <c r="A132" s="99" t="s">
        <v>1658</v>
      </c>
      <c r="B132" s="99" t="s">
        <v>819</v>
      </c>
      <c r="C132" s="99" t="s">
        <v>1577</v>
      </c>
      <c r="D132" s="99" t="s">
        <v>407</v>
      </c>
      <c r="E132" s="99" t="s">
        <v>408</v>
      </c>
      <c r="F132" s="121">
        <v>12.683304493000001</v>
      </c>
      <c r="G132" s="121">
        <v>7.2491895889999993</v>
      </c>
      <c r="H132" s="122">
        <f t="shared" si="5"/>
        <v>0.74961688300245144</v>
      </c>
      <c r="I132" s="141">
        <v>34.297772509999994</v>
      </c>
      <c r="J132" s="141">
        <v>8.65032186</v>
      </c>
      <c r="K132" s="122">
        <f t="shared" si="6"/>
        <v>2.9649128743517057</v>
      </c>
      <c r="L132" s="100">
        <f t="shared" si="7"/>
        <v>2.7041669250256635</v>
      </c>
      <c r="N132" s="49"/>
    </row>
    <row r="133" spans="1:14" x14ac:dyDescent="0.2">
      <c r="A133" s="99" t="s">
        <v>933</v>
      </c>
      <c r="B133" s="99" t="s">
        <v>1071</v>
      </c>
      <c r="C133" s="99" t="s">
        <v>1578</v>
      </c>
      <c r="D133" s="99" t="s">
        <v>406</v>
      </c>
      <c r="E133" s="99" t="s">
        <v>408</v>
      </c>
      <c r="F133" s="121">
        <v>32.300873618000004</v>
      </c>
      <c r="G133" s="121">
        <v>34.001257880000004</v>
      </c>
      <c r="H133" s="122">
        <f t="shared" si="5"/>
        <v>-5.0009451650322334E-2</v>
      </c>
      <c r="I133" s="141">
        <v>34.297770249999999</v>
      </c>
      <c r="J133" s="141">
        <v>820.04700912999999</v>
      </c>
      <c r="K133" s="122">
        <f t="shared" si="6"/>
        <v>-0.95817584861825544</v>
      </c>
      <c r="L133" s="100">
        <f t="shared" si="7"/>
        <v>1.0618217530465555</v>
      </c>
      <c r="N133" s="49"/>
    </row>
    <row r="134" spans="1:14" x14ac:dyDescent="0.2">
      <c r="A134" s="99" t="s">
        <v>1200</v>
      </c>
      <c r="B134" s="99" t="s">
        <v>816</v>
      </c>
      <c r="C134" s="99" t="s">
        <v>1577</v>
      </c>
      <c r="D134" s="99" t="s">
        <v>407</v>
      </c>
      <c r="E134" s="99" t="s">
        <v>408</v>
      </c>
      <c r="F134" s="121">
        <v>3.673702005</v>
      </c>
      <c r="G134" s="121">
        <v>2.560025134</v>
      </c>
      <c r="H134" s="122">
        <f t="shared" si="5"/>
        <v>0.43502575666509058</v>
      </c>
      <c r="I134" s="141">
        <v>34.196497549999997</v>
      </c>
      <c r="J134" s="141">
        <v>3.8103816699999999</v>
      </c>
      <c r="K134" s="122">
        <f t="shared" si="6"/>
        <v>7.9745596403732435</v>
      </c>
      <c r="L134" s="100">
        <f t="shared" si="7"/>
        <v>9.3084571104182405</v>
      </c>
      <c r="N134" s="49"/>
    </row>
    <row r="135" spans="1:14" x14ac:dyDescent="0.2">
      <c r="A135" s="99" t="s">
        <v>1682</v>
      </c>
      <c r="B135" s="99" t="s">
        <v>1114</v>
      </c>
      <c r="C135" s="99" t="s">
        <v>1577</v>
      </c>
      <c r="D135" s="99" t="s">
        <v>1474</v>
      </c>
      <c r="E135" s="99" t="s">
        <v>1902</v>
      </c>
      <c r="F135" s="121">
        <v>12.351362161000001</v>
      </c>
      <c r="G135" s="121">
        <v>10.449099822000001</v>
      </c>
      <c r="H135" s="122">
        <f t="shared" si="5"/>
        <v>0.18205035566747019</v>
      </c>
      <c r="I135" s="141">
        <v>33.095038479999999</v>
      </c>
      <c r="J135" s="141">
        <v>5.2958312800000007</v>
      </c>
      <c r="K135" s="122">
        <f t="shared" si="6"/>
        <v>5.2492622461340943</v>
      </c>
      <c r="L135" s="100">
        <f t="shared" si="7"/>
        <v>2.6794646654033931</v>
      </c>
      <c r="N135" s="49"/>
    </row>
    <row r="136" spans="1:14" x14ac:dyDescent="0.2">
      <c r="A136" s="99" t="s">
        <v>245</v>
      </c>
      <c r="B136" s="99" t="s">
        <v>35</v>
      </c>
      <c r="C136" s="99" t="s">
        <v>1590</v>
      </c>
      <c r="D136" s="99" t="s">
        <v>1474</v>
      </c>
      <c r="E136" s="99" t="s">
        <v>408</v>
      </c>
      <c r="F136" s="121">
        <v>4.0928457729999996</v>
      </c>
      <c r="G136" s="121">
        <v>5.0818751749999995</v>
      </c>
      <c r="H136" s="122">
        <f t="shared" si="5"/>
        <v>-0.19461898766531593</v>
      </c>
      <c r="I136" s="141">
        <v>33.00383429</v>
      </c>
      <c r="J136" s="141">
        <v>0.20929548000000001</v>
      </c>
      <c r="K136" s="122" t="str">
        <f t="shared" si="6"/>
        <v/>
      </c>
      <c r="L136" s="100">
        <f t="shared" si="7"/>
        <v>8.0637864509144812</v>
      </c>
      <c r="N136" s="49"/>
    </row>
    <row r="137" spans="1:14" x14ac:dyDescent="0.2">
      <c r="A137" s="99" t="s">
        <v>2326</v>
      </c>
      <c r="B137" s="99" t="s">
        <v>2327</v>
      </c>
      <c r="C137" s="99" t="s">
        <v>1204</v>
      </c>
      <c r="D137" s="99" t="s">
        <v>406</v>
      </c>
      <c r="E137" s="99" t="s">
        <v>1902</v>
      </c>
      <c r="F137" s="121">
        <v>0.78109144999999991</v>
      </c>
      <c r="G137" s="121">
        <v>0.11397539999999999</v>
      </c>
      <c r="H137" s="122">
        <f t="shared" si="5"/>
        <v>5.8531582253714394</v>
      </c>
      <c r="I137" s="141">
        <v>32.602081560000002</v>
      </c>
      <c r="J137" s="141">
        <v>0.1348229</v>
      </c>
      <c r="K137" s="122" t="str">
        <f t="shared" si="6"/>
        <v/>
      </c>
      <c r="L137" s="100">
        <f t="shared" si="7"/>
        <v>41.739135103834521</v>
      </c>
      <c r="N137" s="49"/>
    </row>
    <row r="138" spans="1:14" x14ac:dyDescent="0.2">
      <c r="A138" s="99" t="s">
        <v>456</v>
      </c>
      <c r="B138" s="99" t="s">
        <v>457</v>
      </c>
      <c r="C138" s="99" t="s">
        <v>1578</v>
      </c>
      <c r="D138" s="99" t="s">
        <v>406</v>
      </c>
      <c r="E138" s="99" t="s">
        <v>408</v>
      </c>
      <c r="F138" s="121">
        <v>19.962060148999999</v>
      </c>
      <c r="G138" s="121">
        <v>53.029054942000002</v>
      </c>
      <c r="H138" s="122">
        <f t="shared" si="5"/>
        <v>-0.62356372047675934</v>
      </c>
      <c r="I138" s="141">
        <v>32.249272760000004</v>
      </c>
      <c r="J138" s="141">
        <v>26.532857620000001</v>
      </c>
      <c r="K138" s="122">
        <f t="shared" si="6"/>
        <v>0.21544664437844308</v>
      </c>
      <c r="L138" s="100">
        <f t="shared" si="7"/>
        <v>1.6155282831173883</v>
      </c>
      <c r="N138" s="49"/>
    </row>
    <row r="139" spans="1:14" x14ac:dyDescent="0.2">
      <c r="A139" s="99" t="s">
        <v>915</v>
      </c>
      <c r="B139" s="99" t="s">
        <v>104</v>
      </c>
      <c r="C139" s="99" t="s">
        <v>1575</v>
      </c>
      <c r="D139" s="99" t="s">
        <v>407</v>
      </c>
      <c r="E139" s="99" t="s">
        <v>408</v>
      </c>
      <c r="F139" s="121">
        <v>99.137863620000005</v>
      </c>
      <c r="G139" s="121">
        <v>104.34306718000001</v>
      </c>
      <c r="H139" s="122">
        <f t="shared" si="5"/>
        <v>-4.9885475869907214E-2</v>
      </c>
      <c r="I139" s="141">
        <v>31.577513570000001</v>
      </c>
      <c r="J139" s="141">
        <v>14.1648216</v>
      </c>
      <c r="K139" s="122">
        <f t="shared" si="6"/>
        <v>1.2292913007813668</v>
      </c>
      <c r="L139" s="100">
        <f t="shared" si="7"/>
        <v>0.31852122304186486</v>
      </c>
      <c r="N139" s="49"/>
    </row>
    <row r="140" spans="1:14" x14ac:dyDescent="0.2">
      <c r="A140" s="99" t="s">
        <v>470</v>
      </c>
      <c r="B140" s="99" t="s">
        <v>471</v>
      </c>
      <c r="C140" s="99" t="s">
        <v>1572</v>
      </c>
      <c r="D140" s="99" t="s">
        <v>406</v>
      </c>
      <c r="E140" s="99" t="s">
        <v>1902</v>
      </c>
      <c r="F140" s="121">
        <v>5.5658712900000005</v>
      </c>
      <c r="G140" s="121">
        <v>2.4089263229999998</v>
      </c>
      <c r="H140" s="122">
        <f t="shared" ref="H140:H203" si="8">IF(ISERROR(F140/G140-1),"",IF((F140/G140-1)&gt;10000%,"",F140/G140-1))</f>
        <v>1.3105195193634822</v>
      </c>
      <c r="I140" s="141">
        <v>30.99056805</v>
      </c>
      <c r="J140" s="141">
        <v>67.306188079999998</v>
      </c>
      <c r="K140" s="122">
        <f t="shared" si="6"/>
        <v>-0.53955841306649732</v>
      </c>
      <c r="L140" s="100">
        <f t="shared" si="7"/>
        <v>5.5679634751309521</v>
      </c>
      <c r="N140" s="49"/>
    </row>
    <row r="141" spans="1:14" x14ac:dyDescent="0.2">
      <c r="A141" s="99" t="s">
        <v>267</v>
      </c>
      <c r="B141" s="99" t="s">
        <v>275</v>
      </c>
      <c r="C141" s="99" t="s">
        <v>1801</v>
      </c>
      <c r="D141" s="99" t="s">
        <v>1474</v>
      </c>
      <c r="E141" s="99" t="s">
        <v>408</v>
      </c>
      <c r="F141" s="121">
        <v>7.3902053800000003</v>
      </c>
      <c r="G141" s="121">
        <v>0</v>
      </c>
      <c r="H141" s="122" t="str">
        <f t="shared" si="8"/>
        <v/>
      </c>
      <c r="I141" s="141">
        <v>30.77546156</v>
      </c>
      <c r="J141" s="141">
        <v>0</v>
      </c>
      <c r="K141" s="122" t="str">
        <f t="shared" ref="K141:K204" si="9">IF(ISERROR(I141/J141-1),"",IF((I141/J141-1)&gt;10000%,"",I141/J141-1))</f>
        <v/>
      </c>
      <c r="L141" s="100">
        <f t="shared" ref="L141:L204" si="10">IF(ISERROR(I141/F141),"",IF(I141/F141&gt;10000%,"",I141/F141))</f>
        <v>4.1643580898694861</v>
      </c>
      <c r="N141" s="49"/>
    </row>
    <row r="142" spans="1:14" x14ac:dyDescent="0.2">
      <c r="A142" s="99" t="s">
        <v>1717</v>
      </c>
      <c r="B142" s="99" t="s">
        <v>1718</v>
      </c>
      <c r="C142" s="99" t="s">
        <v>1577</v>
      </c>
      <c r="D142" s="99" t="s">
        <v>407</v>
      </c>
      <c r="E142" s="99" t="s">
        <v>408</v>
      </c>
      <c r="F142" s="121">
        <v>8.9911703599999999</v>
      </c>
      <c r="G142" s="121">
        <v>1.541156545</v>
      </c>
      <c r="H142" s="122">
        <f t="shared" si="8"/>
        <v>4.834040928009685</v>
      </c>
      <c r="I142" s="141">
        <v>30.70068865</v>
      </c>
      <c r="J142" s="141">
        <v>1.98710488</v>
      </c>
      <c r="K142" s="122">
        <f t="shared" si="9"/>
        <v>14.449958861758722</v>
      </c>
      <c r="L142" s="100">
        <f t="shared" si="10"/>
        <v>3.4145375319081377</v>
      </c>
      <c r="N142" s="49"/>
    </row>
    <row r="143" spans="1:14" x14ac:dyDescent="0.2">
      <c r="A143" s="99" t="s">
        <v>1716</v>
      </c>
      <c r="B143" s="99" t="s">
        <v>727</v>
      </c>
      <c r="C143" s="99" t="s">
        <v>1577</v>
      </c>
      <c r="D143" s="99" t="s">
        <v>407</v>
      </c>
      <c r="E143" s="99" t="s">
        <v>408</v>
      </c>
      <c r="F143" s="121">
        <v>6.5749462999999997</v>
      </c>
      <c r="G143" s="121">
        <v>7.2238077879999993</v>
      </c>
      <c r="H143" s="122">
        <f t="shared" si="8"/>
        <v>-8.9822640225542982E-2</v>
      </c>
      <c r="I143" s="141">
        <v>30.63862172</v>
      </c>
      <c r="J143" s="141">
        <v>26.5138663</v>
      </c>
      <c r="K143" s="122">
        <f t="shared" si="9"/>
        <v>0.15556974502809506</v>
      </c>
      <c r="L143" s="100">
        <f t="shared" si="10"/>
        <v>4.6599044801324085</v>
      </c>
      <c r="N143" s="49"/>
    </row>
    <row r="144" spans="1:14" x14ac:dyDescent="0.2">
      <c r="A144" s="99" t="s">
        <v>781</v>
      </c>
      <c r="B144" s="99" t="s">
        <v>254</v>
      </c>
      <c r="C144" s="99" t="s">
        <v>1204</v>
      </c>
      <c r="D144" s="99" t="s">
        <v>406</v>
      </c>
      <c r="E144" s="99" t="s">
        <v>1902</v>
      </c>
      <c r="F144" s="121">
        <v>13.373288525</v>
      </c>
      <c r="G144" s="121">
        <v>5.7216507510000003</v>
      </c>
      <c r="H144" s="122">
        <f t="shared" si="8"/>
        <v>1.3373129726002038</v>
      </c>
      <c r="I144" s="141">
        <v>30.040631829999999</v>
      </c>
      <c r="J144" s="141">
        <v>21.461369659999999</v>
      </c>
      <c r="K144" s="122">
        <f t="shared" si="9"/>
        <v>0.39975371124565973</v>
      </c>
      <c r="L144" s="100">
        <f t="shared" si="10"/>
        <v>2.246315988310736</v>
      </c>
      <c r="N144" s="49"/>
    </row>
    <row r="145" spans="1:14" x14ac:dyDescent="0.2">
      <c r="A145" s="99" t="s">
        <v>2162</v>
      </c>
      <c r="B145" s="99" t="s">
        <v>2161</v>
      </c>
      <c r="C145" s="99" t="s">
        <v>1572</v>
      </c>
      <c r="D145" s="99" t="s">
        <v>406</v>
      </c>
      <c r="E145" s="99" t="s">
        <v>1902</v>
      </c>
      <c r="F145" s="121">
        <v>1.9188226799999999</v>
      </c>
      <c r="G145" s="121">
        <v>1.4991285300000001</v>
      </c>
      <c r="H145" s="122">
        <f t="shared" si="8"/>
        <v>0.27995875043482754</v>
      </c>
      <c r="I145" s="141">
        <v>29.929919536530402</v>
      </c>
      <c r="J145" s="141">
        <v>1.66375E-2</v>
      </c>
      <c r="K145" s="122" t="str">
        <f t="shared" si="9"/>
        <v/>
      </c>
      <c r="L145" s="100">
        <f t="shared" si="10"/>
        <v>15.598064296660494</v>
      </c>
      <c r="N145" s="49"/>
    </row>
    <row r="146" spans="1:14" x14ac:dyDescent="0.2">
      <c r="A146" s="99" t="s">
        <v>1703</v>
      </c>
      <c r="B146" s="99" t="s">
        <v>54</v>
      </c>
      <c r="C146" s="99" t="s">
        <v>1577</v>
      </c>
      <c r="D146" s="99" t="s">
        <v>407</v>
      </c>
      <c r="E146" s="99" t="s">
        <v>408</v>
      </c>
      <c r="F146" s="121">
        <v>6.8293285470000002</v>
      </c>
      <c r="G146" s="121">
        <v>0.82359253700000001</v>
      </c>
      <c r="H146" s="122">
        <f t="shared" si="8"/>
        <v>7.2921204845740366</v>
      </c>
      <c r="I146" s="141">
        <v>29.715242510000003</v>
      </c>
      <c r="J146" s="141">
        <v>123.22027839</v>
      </c>
      <c r="K146" s="122">
        <f t="shared" si="9"/>
        <v>-0.75884454329871442</v>
      </c>
      <c r="L146" s="100">
        <f t="shared" si="10"/>
        <v>4.3511221206444031</v>
      </c>
      <c r="N146" s="49"/>
    </row>
    <row r="147" spans="1:14" x14ac:dyDescent="0.2">
      <c r="A147" s="99" t="s">
        <v>1917</v>
      </c>
      <c r="B147" s="99" t="s">
        <v>972</v>
      </c>
      <c r="C147" s="99" t="s">
        <v>1577</v>
      </c>
      <c r="D147" s="99" t="s">
        <v>1474</v>
      </c>
      <c r="E147" s="99" t="s">
        <v>408</v>
      </c>
      <c r="F147" s="121">
        <v>14.413952809</v>
      </c>
      <c r="G147" s="121">
        <v>14.88721878</v>
      </c>
      <c r="H147" s="122">
        <f t="shared" si="8"/>
        <v>-3.179008638173586E-2</v>
      </c>
      <c r="I147" s="141">
        <v>29.550179789999998</v>
      </c>
      <c r="J147" s="141">
        <v>9.6551440900000003</v>
      </c>
      <c r="K147" s="122">
        <f t="shared" si="9"/>
        <v>2.0605633136646433</v>
      </c>
      <c r="L147" s="100">
        <f t="shared" si="10"/>
        <v>2.0501093753789048</v>
      </c>
      <c r="N147" s="49"/>
    </row>
    <row r="148" spans="1:14" x14ac:dyDescent="0.2">
      <c r="A148" s="99" t="s">
        <v>41</v>
      </c>
      <c r="B148" s="99" t="s">
        <v>1121</v>
      </c>
      <c r="C148" s="99" t="s">
        <v>1577</v>
      </c>
      <c r="D148" s="99" t="s">
        <v>407</v>
      </c>
      <c r="E148" s="99" t="s">
        <v>408</v>
      </c>
      <c r="F148" s="121">
        <v>8.5033540900000002</v>
      </c>
      <c r="G148" s="121">
        <v>10.745828141</v>
      </c>
      <c r="H148" s="122">
        <f t="shared" si="8"/>
        <v>-0.20868322306812148</v>
      </c>
      <c r="I148" s="141">
        <v>29.469238097789102</v>
      </c>
      <c r="J148" s="141">
        <v>3.61513645833621</v>
      </c>
      <c r="K148" s="122">
        <f t="shared" si="9"/>
        <v>7.1516253777462371</v>
      </c>
      <c r="L148" s="100">
        <f t="shared" si="10"/>
        <v>3.4656016656351074</v>
      </c>
      <c r="N148" s="49"/>
    </row>
    <row r="149" spans="1:14" x14ac:dyDescent="0.2">
      <c r="A149" s="99" t="s">
        <v>1650</v>
      </c>
      <c r="B149" s="99" t="s">
        <v>1143</v>
      </c>
      <c r="C149" s="99" t="s">
        <v>1577</v>
      </c>
      <c r="D149" s="99" t="s">
        <v>407</v>
      </c>
      <c r="E149" s="99" t="s">
        <v>408</v>
      </c>
      <c r="F149" s="121">
        <v>29.427431358</v>
      </c>
      <c r="G149" s="121">
        <v>39.987907431000004</v>
      </c>
      <c r="H149" s="122">
        <f t="shared" si="8"/>
        <v>-0.26409174051486273</v>
      </c>
      <c r="I149" s="141">
        <v>29.229964629999998</v>
      </c>
      <c r="J149" s="141">
        <v>33.734829020000006</v>
      </c>
      <c r="K149" s="122">
        <f t="shared" si="9"/>
        <v>-0.13353748991374048</v>
      </c>
      <c r="L149" s="100">
        <f t="shared" si="10"/>
        <v>0.99328970559483376</v>
      </c>
      <c r="N149" s="49"/>
    </row>
    <row r="150" spans="1:14" x14ac:dyDescent="0.2">
      <c r="A150" s="99" t="s">
        <v>2889</v>
      </c>
      <c r="B150" s="99" t="s">
        <v>2890</v>
      </c>
      <c r="C150" s="99" t="s">
        <v>1577</v>
      </c>
      <c r="D150" s="99" t="s">
        <v>1474</v>
      </c>
      <c r="E150" s="99" t="s">
        <v>408</v>
      </c>
      <c r="F150" s="121">
        <v>1.20956226</v>
      </c>
      <c r="G150" s="121">
        <v>1.7642397599999999</v>
      </c>
      <c r="H150" s="122">
        <f t="shared" si="8"/>
        <v>-0.31440029443617112</v>
      </c>
      <c r="I150" s="141">
        <v>29.223555860000001</v>
      </c>
      <c r="J150" s="141">
        <v>0</v>
      </c>
      <c r="K150" s="122" t="str">
        <f t="shared" si="9"/>
        <v/>
      </c>
      <c r="L150" s="100">
        <f t="shared" si="10"/>
        <v>24.16043954612142</v>
      </c>
      <c r="N150" s="49"/>
    </row>
    <row r="151" spans="1:14" x14ac:dyDescent="0.2">
      <c r="A151" s="99" t="s">
        <v>37</v>
      </c>
      <c r="B151" s="99" t="s">
        <v>260</v>
      </c>
      <c r="C151" s="99" t="s">
        <v>1204</v>
      </c>
      <c r="D151" s="99" t="s">
        <v>406</v>
      </c>
      <c r="E151" s="99" t="s">
        <v>1902</v>
      </c>
      <c r="F151" s="121">
        <v>12.08594759</v>
      </c>
      <c r="G151" s="121">
        <v>7.5395127300000002</v>
      </c>
      <c r="H151" s="122">
        <f t="shared" si="8"/>
        <v>0.60301441522998789</v>
      </c>
      <c r="I151" s="141">
        <v>28.755195629999999</v>
      </c>
      <c r="J151" s="141">
        <v>42.472159579999996</v>
      </c>
      <c r="K151" s="122">
        <f t="shared" si="9"/>
        <v>-0.32296365632557267</v>
      </c>
      <c r="L151" s="100">
        <f t="shared" si="10"/>
        <v>2.3792255771315984</v>
      </c>
      <c r="N151" s="49"/>
    </row>
    <row r="152" spans="1:14" x14ac:dyDescent="0.2">
      <c r="A152" s="99" t="s">
        <v>1941</v>
      </c>
      <c r="B152" s="99" t="s">
        <v>439</v>
      </c>
      <c r="C152" s="99" t="s">
        <v>1573</v>
      </c>
      <c r="D152" s="99" t="s">
        <v>406</v>
      </c>
      <c r="E152" s="99" t="s">
        <v>1902</v>
      </c>
      <c r="F152" s="121">
        <v>0.63291042000000008</v>
      </c>
      <c r="G152" s="121">
        <v>3.3322696000000001</v>
      </c>
      <c r="H152" s="122">
        <f t="shared" si="8"/>
        <v>-0.81006626234563972</v>
      </c>
      <c r="I152" s="141">
        <v>28.686638239999997</v>
      </c>
      <c r="J152" s="141">
        <v>46.095072020000003</v>
      </c>
      <c r="K152" s="122">
        <f t="shared" si="9"/>
        <v>-0.37766366375231464</v>
      </c>
      <c r="L152" s="100">
        <f t="shared" si="10"/>
        <v>45.324958056465547</v>
      </c>
      <c r="N152" s="49"/>
    </row>
    <row r="153" spans="1:14" x14ac:dyDescent="0.2">
      <c r="A153" s="99" t="s">
        <v>918</v>
      </c>
      <c r="B153" s="99" t="s">
        <v>704</v>
      </c>
      <c r="C153" s="99" t="s">
        <v>1577</v>
      </c>
      <c r="D153" s="99" t="s">
        <v>1474</v>
      </c>
      <c r="E153" s="99" t="s">
        <v>408</v>
      </c>
      <c r="F153" s="121">
        <v>13.111833656</v>
      </c>
      <c r="G153" s="121">
        <v>18.938162809000001</v>
      </c>
      <c r="H153" s="122">
        <f t="shared" si="8"/>
        <v>-0.30765017767357816</v>
      </c>
      <c r="I153" s="141">
        <v>28.553442230000002</v>
      </c>
      <c r="J153" s="141">
        <v>42.089375909999994</v>
      </c>
      <c r="K153" s="122">
        <f t="shared" si="9"/>
        <v>-0.32159977161324449</v>
      </c>
      <c r="L153" s="100">
        <f t="shared" si="10"/>
        <v>2.1776849050349179</v>
      </c>
      <c r="N153" s="49"/>
    </row>
    <row r="154" spans="1:14" x14ac:dyDescent="0.2">
      <c r="A154" s="99" t="s">
        <v>1827</v>
      </c>
      <c r="B154" s="99" t="s">
        <v>1828</v>
      </c>
      <c r="C154" s="99" t="s">
        <v>1204</v>
      </c>
      <c r="D154" s="99" t="s">
        <v>406</v>
      </c>
      <c r="E154" s="99" t="s">
        <v>1902</v>
      </c>
      <c r="F154" s="121">
        <v>2.3754749300000002</v>
      </c>
      <c r="G154" s="121">
        <v>5.7907710300000002</v>
      </c>
      <c r="H154" s="122">
        <f t="shared" si="8"/>
        <v>-0.5897826182915058</v>
      </c>
      <c r="I154" s="141">
        <v>28.371115839999998</v>
      </c>
      <c r="J154" s="141">
        <v>13.26342232</v>
      </c>
      <c r="K154" s="122">
        <f t="shared" si="9"/>
        <v>1.1390494214467566</v>
      </c>
      <c r="L154" s="100">
        <f t="shared" si="10"/>
        <v>11.943344668343856</v>
      </c>
      <c r="N154" s="49"/>
    </row>
    <row r="155" spans="1:14" x14ac:dyDescent="0.2">
      <c r="A155" s="99" t="s">
        <v>328</v>
      </c>
      <c r="B155" s="99" t="s">
        <v>329</v>
      </c>
      <c r="C155" s="99" t="s">
        <v>1578</v>
      </c>
      <c r="D155" s="99" t="s">
        <v>406</v>
      </c>
      <c r="E155" s="99" t="s">
        <v>1902</v>
      </c>
      <c r="F155" s="121">
        <v>162.85540911000001</v>
      </c>
      <c r="G155" s="121">
        <v>129.29839861399998</v>
      </c>
      <c r="H155" s="122">
        <f t="shared" si="8"/>
        <v>0.25953152440951111</v>
      </c>
      <c r="I155" s="141">
        <v>28.360012809999997</v>
      </c>
      <c r="J155" s="141">
        <v>21.87234827</v>
      </c>
      <c r="K155" s="122">
        <f t="shared" si="9"/>
        <v>0.29661490663526258</v>
      </c>
      <c r="L155" s="100">
        <f t="shared" si="10"/>
        <v>0.17414228342175816</v>
      </c>
      <c r="N155" s="49"/>
    </row>
    <row r="156" spans="1:14" x14ac:dyDescent="0.2">
      <c r="A156" s="99" t="s">
        <v>731</v>
      </c>
      <c r="B156" s="99" t="s">
        <v>1003</v>
      </c>
      <c r="C156" s="99" t="s">
        <v>1578</v>
      </c>
      <c r="D156" s="99" t="s">
        <v>406</v>
      </c>
      <c r="E156" s="99" t="s">
        <v>1902</v>
      </c>
      <c r="F156" s="121">
        <v>29.005389620000003</v>
      </c>
      <c r="G156" s="121">
        <v>18.644076717000001</v>
      </c>
      <c r="H156" s="122">
        <f t="shared" si="8"/>
        <v>0.55574288071623168</v>
      </c>
      <c r="I156" s="141">
        <v>27.783705820000002</v>
      </c>
      <c r="J156" s="141">
        <v>1.30037852</v>
      </c>
      <c r="K156" s="122">
        <f t="shared" si="9"/>
        <v>20.365860318886227</v>
      </c>
      <c r="L156" s="100">
        <f t="shared" si="10"/>
        <v>0.95788080022349997</v>
      </c>
      <c r="N156" s="49"/>
    </row>
    <row r="157" spans="1:14" x14ac:dyDescent="0.2">
      <c r="A157" s="99" t="s">
        <v>782</v>
      </c>
      <c r="B157" s="99" t="s">
        <v>255</v>
      </c>
      <c r="C157" s="99" t="s">
        <v>1204</v>
      </c>
      <c r="D157" s="99" t="s">
        <v>406</v>
      </c>
      <c r="E157" s="99" t="s">
        <v>1902</v>
      </c>
      <c r="F157" s="121">
        <v>16.867827824000003</v>
      </c>
      <c r="G157" s="121">
        <v>6.2134030710000001</v>
      </c>
      <c r="H157" s="122">
        <f t="shared" si="8"/>
        <v>1.7147486862276349</v>
      </c>
      <c r="I157" s="141">
        <v>27.488959430000001</v>
      </c>
      <c r="J157" s="141">
        <v>17.996242239999997</v>
      </c>
      <c r="K157" s="122">
        <f t="shared" si="9"/>
        <v>0.52748329697967011</v>
      </c>
      <c r="L157" s="100">
        <f t="shared" si="10"/>
        <v>1.6296680116030093</v>
      </c>
      <c r="N157" s="49"/>
    </row>
    <row r="158" spans="1:14" x14ac:dyDescent="0.2">
      <c r="A158" s="99" t="s">
        <v>1860</v>
      </c>
      <c r="B158" s="99" t="s">
        <v>1881</v>
      </c>
      <c r="C158" s="99" t="s">
        <v>1577</v>
      </c>
      <c r="D158" s="99" t="s">
        <v>407</v>
      </c>
      <c r="E158" s="99" t="s">
        <v>408</v>
      </c>
      <c r="F158" s="121">
        <v>5.6335361800000001</v>
      </c>
      <c r="G158" s="121">
        <v>4.7364187400000004</v>
      </c>
      <c r="H158" s="122">
        <f t="shared" si="8"/>
        <v>0.18940838833012474</v>
      </c>
      <c r="I158" s="141">
        <v>26.959163751189198</v>
      </c>
      <c r="J158" s="141">
        <v>6.2565204148507503</v>
      </c>
      <c r="K158" s="122">
        <f t="shared" si="9"/>
        <v>3.308970795843285</v>
      </c>
      <c r="L158" s="100">
        <f t="shared" si="10"/>
        <v>4.7854780531806576</v>
      </c>
      <c r="N158" s="49"/>
    </row>
    <row r="159" spans="1:14" x14ac:dyDescent="0.2">
      <c r="A159" s="99" t="s">
        <v>1921</v>
      </c>
      <c r="B159" s="99" t="s">
        <v>1093</v>
      </c>
      <c r="C159" s="99" t="s">
        <v>1578</v>
      </c>
      <c r="D159" s="99" t="s">
        <v>406</v>
      </c>
      <c r="E159" s="99" t="s">
        <v>408</v>
      </c>
      <c r="F159" s="121">
        <v>9.4230997550000009</v>
      </c>
      <c r="G159" s="121">
        <v>6.7040786199999998</v>
      </c>
      <c r="H159" s="122">
        <f t="shared" si="8"/>
        <v>0.40557715520943605</v>
      </c>
      <c r="I159" s="141">
        <v>26.83642523</v>
      </c>
      <c r="J159" s="141">
        <v>0.74210582999999997</v>
      </c>
      <c r="K159" s="122">
        <f t="shared" si="9"/>
        <v>35.162531198548869</v>
      </c>
      <c r="L159" s="100">
        <f t="shared" si="10"/>
        <v>2.8479402667641609</v>
      </c>
      <c r="N159" s="49"/>
    </row>
    <row r="160" spans="1:14" x14ac:dyDescent="0.2">
      <c r="A160" s="99" t="s">
        <v>1935</v>
      </c>
      <c r="B160" s="99" t="s">
        <v>442</v>
      </c>
      <c r="C160" s="99" t="s">
        <v>1573</v>
      </c>
      <c r="D160" s="99" t="s">
        <v>406</v>
      </c>
      <c r="E160" s="99" t="s">
        <v>1902</v>
      </c>
      <c r="F160" s="121">
        <v>0.96951111999999995</v>
      </c>
      <c r="G160" s="121">
        <v>2.25880503</v>
      </c>
      <c r="H160" s="122">
        <f t="shared" si="8"/>
        <v>-0.5707858327197014</v>
      </c>
      <c r="I160" s="141">
        <v>26.81805185</v>
      </c>
      <c r="J160" s="141">
        <v>13.172439779999999</v>
      </c>
      <c r="K160" s="122">
        <f t="shared" si="9"/>
        <v>1.0359213857039928</v>
      </c>
      <c r="L160" s="100">
        <f t="shared" si="10"/>
        <v>27.66141748843479</v>
      </c>
      <c r="N160" s="49"/>
    </row>
    <row r="161" spans="1:14" x14ac:dyDescent="0.2">
      <c r="A161" s="99" t="s">
        <v>732</v>
      </c>
      <c r="B161" s="99" t="s">
        <v>327</v>
      </c>
      <c r="C161" s="99" t="s">
        <v>1578</v>
      </c>
      <c r="D161" s="99" t="s">
        <v>406</v>
      </c>
      <c r="E161" s="99" t="s">
        <v>408</v>
      </c>
      <c r="F161" s="121">
        <v>76.281000214000002</v>
      </c>
      <c r="G161" s="121">
        <v>35.587056454999995</v>
      </c>
      <c r="H161" s="122">
        <f t="shared" si="8"/>
        <v>1.1435040661611811</v>
      </c>
      <c r="I161" s="141">
        <v>26.213449969999999</v>
      </c>
      <c r="J161" s="141">
        <v>1.1571208400000002</v>
      </c>
      <c r="K161" s="122">
        <f t="shared" si="9"/>
        <v>21.654029781366653</v>
      </c>
      <c r="L161" s="100">
        <f t="shared" si="10"/>
        <v>0.34364323876798081</v>
      </c>
      <c r="N161" s="49"/>
    </row>
    <row r="162" spans="1:14" x14ac:dyDescent="0.2">
      <c r="A162" s="99" t="s">
        <v>1752</v>
      </c>
      <c r="B162" s="99" t="s">
        <v>1753</v>
      </c>
      <c r="C162" s="99" t="s">
        <v>1577</v>
      </c>
      <c r="D162" s="99" t="s">
        <v>1474</v>
      </c>
      <c r="E162" s="99" t="s">
        <v>408</v>
      </c>
      <c r="F162" s="121">
        <v>5.73603095</v>
      </c>
      <c r="G162" s="121">
        <v>9.9352085299999988</v>
      </c>
      <c r="H162" s="122">
        <f t="shared" si="8"/>
        <v>-0.42265620971319451</v>
      </c>
      <c r="I162" s="141">
        <v>26.061520730000002</v>
      </c>
      <c r="J162" s="141">
        <v>3.4047078900000001</v>
      </c>
      <c r="K162" s="122">
        <f t="shared" si="9"/>
        <v>6.6545540974441719</v>
      </c>
      <c r="L162" s="100">
        <f t="shared" si="10"/>
        <v>4.5434763091715888</v>
      </c>
      <c r="N162" s="49"/>
    </row>
    <row r="163" spans="1:14" x14ac:dyDescent="0.2">
      <c r="A163" s="99" t="s">
        <v>2322</v>
      </c>
      <c r="B163" s="99" t="s">
        <v>2323</v>
      </c>
      <c r="C163" s="99" t="s">
        <v>1573</v>
      </c>
      <c r="D163" s="99" t="s">
        <v>406</v>
      </c>
      <c r="E163" s="99" t="s">
        <v>1902</v>
      </c>
      <c r="F163" s="121">
        <v>3.4495127499999998</v>
      </c>
      <c r="G163" s="121">
        <v>1.7264681799999999</v>
      </c>
      <c r="H163" s="122">
        <f t="shared" si="8"/>
        <v>0.99801698633101932</v>
      </c>
      <c r="I163" s="141">
        <v>26.046577629127</v>
      </c>
      <c r="J163" s="141">
        <v>33.625184612388097</v>
      </c>
      <c r="K163" s="122">
        <f t="shared" si="9"/>
        <v>-0.22538484384912516</v>
      </c>
      <c r="L163" s="100">
        <f t="shared" si="10"/>
        <v>7.550799059701113</v>
      </c>
      <c r="N163" s="49"/>
    </row>
    <row r="164" spans="1:14" x14ac:dyDescent="0.2">
      <c r="A164" s="99" t="s">
        <v>1728</v>
      </c>
      <c r="B164" s="99" t="s">
        <v>1729</v>
      </c>
      <c r="C164" s="99" t="s">
        <v>1577</v>
      </c>
      <c r="D164" s="99" t="s">
        <v>407</v>
      </c>
      <c r="E164" s="99" t="s">
        <v>408</v>
      </c>
      <c r="F164" s="121">
        <v>7.2822084620000007</v>
      </c>
      <c r="G164" s="121">
        <v>16.280186516000001</v>
      </c>
      <c r="H164" s="122">
        <f t="shared" si="8"/>
        <v>-0.55269502257587033</v>
      </c>
      <c r="I164" s="141">
        <v>25.94797745</v>
      </c>
      <c r="J164" s="141">
        <v>86.042816180000003</v>
      </c>
      <c r="K164" s="122">
        <f t="shared" si="9"/>
        <v>-0.69842947265094968</v>
      </c>
      <c r="L164" s="100">
        <f t="shared" si="10"/>
        <v>3.563201683308252</v>
      </c>
      <c r="N164" s="49"/>
    </row>
    <row r="165" spans="1:14" x14ac:dyDescent="0.2">
      <c r="A165" s="99" t="s">
        <v>1633</v>
      </c>
      <c r="B165" s="99" t="s">
        <v>1634</v>
      </c>
      <c r="C165" s="99" t="s">
        <v>1577</v>
      </c>
      <c r="D165" s="99" t="s">
        <v>407</v>
      </c>
      <c r="E165" s="99" t="s">
        <v>408</v>
      </c>
      <c r="F165" s="121">
        <v>18.368779276999998</v>
      </c>
      <c r="G165" s="121">
        <v>16.705693528000001</v>
      </c>
      <c r="H165" s="122">
        <f t="shared" si="8"/>
        <v>9.955203273737423E-2</v>
      </c>
      <c r="I165" s="141">
        <v>25.33774972539225</v>
      </c>
      <c r="J165" s="141">
        <v>23.9624096828821</v>
      </c>
      <c r="K165" s="122">
        <f t="shared" si="9"/>
        <v>5.7395731928105986E-2</v>
      </c>
      <c r="L165" s="100">
        <f t="shared" si="10"/>
        <v>1.3793921383288803</v>
      </c>
      <c r="N165" s="49"/>
    </row>
    <row r="166" spans="1:14" x14ac:dyDescent="0.2">
      <c r="A166" s="99" t="s">
        <v>1943</v>
      </c>
      <c r="B166" s="99" t="s">
        <v>438</v>
      </c>
      <c r="C166" s="99" t="s">
        <v>1573</v>
      </c>
      <c r="D166" s="99" t="s">
        <v>406</v>
      </c>
      <c r="E166" s="99" t="s">
        <v>1902</v>
      </c>
      <c r="F166" s="121">
        <v>6.682544E-2</v>
      </c>
      <c r="G166" s="121">
        <v>1.20044269</v>
      </c>
      <c r="H166" s="122">
        <f t="shared" si="8"/>
        <v>-0.94433266947545824</v>
      </c>
      <c r="I166" s="141">
        <v>25.296666760000001</v>
      </c>
      <c r="J166" s="141">
        <v>13.62947832</v>
      </c>
      <c r="K166" s="122">
        <f t="shared" si="9"/>
        <v>0.85602604634393664</v>
      </c>
      <c r="L166" s="100" t="str">
        <f t="shared" si="10"/>
        <v/>
      </c>
      <c r="N166" s="49"/>
    </row>
    <row r="167" spans="1:14" x14ac:dyDescent="0.2">
      <c r="A167" s="99" t="s">
        <v>914</v>
      </c>
      <c r="B167" s="99" t="s">
        <v>103</v>
      </c>
      <c r="C167" s="99" t="s">
        <v>1575</v>
      </c>
      <c r="D167" s="99" t="s">
        <v>407</v>
      </c>
      <c r="E167" s="99" t="s">
        <v>408</v>
      </c>
      <c r="F167" s="121">
        <v>19.370181179999999</v>
      </c>
      <c r="G167" s="121">
        <v>8.6095436500000009</v>
      </c>
      <c r="H167" s="122">
        <f t="shared" si="8"/>
        <v>1.2498499301992618</v>
      </c>
      <c r="I167" s="141">
        <v>25.12212778</v>
      </c>
      <c r="J167" s="141">
        <v>5.1605578899999998</v>
      </c>
      <c r="K167" s="122">
        <f t="shared" si="9"/>
        <v>3.8681030841027928</v>
      </c>
      <c r="L167" s="100">
        <f t="shared" si="10"/>
        <v>1.2969485182688416</v>
      </c>
      <c r="N167" s="49"/>
    </row>
    <row r="168" spans="1:14" x14ac:dyDescent="0.2">
      <c r="A168" s="99" t="s">
        <v>1916</v>
      </c>
      <c r="B168" s="99" t="s">
        <v>82</v>
      </c>
      <c r="C168" s="99" t="s">
        <v>1577</v>
      </c>
      <c r="D168" s="99" t="s">
        <v>407</v>
      </c>
      <c r="E168" s="99" t="s">
        <v>408</v>
      </c>
      <c r="F168" s="121">
        <v>11.750877105000001</v>
      </c>
      <c r="G168" s="121">
        <v>8.6213347020000004</v>
      </c>
      <c r="H168" s="122">
        <f t="shared" si="8"/>
        <v>0.36299975713435662</v>
      </c>
      <c r="I168" s="141">
        <v>24.80519962</v>
      </c>
      <c r="J168" s="141">
        <v>108.89536993999999</v>
      </c>
      <c r="K168" s="122">
        <f t="shared" si="9"/>
        <v>-0.77221070433327554</v>
      </c>
      <c r="L168" s="100">
        <f t="shared" si="10"/>
        <v>2.110923244141953</v>
      </c>
      <c r="N168" s="49"/>
    </row>
    <row r="169" spans="1:14" x14ac:dyDescent="0.2">
      <c r="A169" s="99" t="s">
        <v>1067</v>
      </c>
      <c r="B169" s="99" t="s">
        <v>574</v>
      </c>
      <c r="C169" s="99" t="s">
        <v>1573</v>
      </c>
      <c r="D169" s="99" t="s">
        <v>406</v>
      </c>
      <c r="E169" s="99" t="s">
        <v>1902</v>
      </c>
      <c r="F169" s="121">
        <v>7.5628297999999994</v>
      </c>
      <c r="G169" s="121">
        <v>2.2342774799999998</v>
      </c>
      <c r="H169" s="122">
        <f t="shared" si="8"/>
        <v>2.3849107229062705</v>
      </c>
      <c r="I169" s="141">
        <v>24.642593947354648</v>
      </c>
      <c r="J169" s="141">
        <v>7.20288413010495</v>
      </c>
      <c r="K169" s="122">
        <f t="shared" si="9"/>
        <v>2.421212045374884</v>
      </c>
      <c r="L169" s="100">
        <f t="shared" si="10"/>
        <v>3.2583827216837076</v>
      </c>
      <c r="N169" s="49"/>
    </row>
    <row r="170" spans="1:14" x14ac:dyDescent="0.2">
      <c r="A170" s="99" t="s">
        <v>2109</v>
      </c>
      <c r="B170" s="99" t="s">
        <v>248</v>
      </c>
      <c r="C170" s="99" t="s">
        <v>1204</v>
      </c>
      <c r="D170" s="99" t="s">
        <v>406</v>
      </c>
      <c r="E170" s="99" t="s">
        <v>1902</v>
      </c>
      <c r="F170" s="121">
        <v>11.528664828</v>
      </c>
      <c r="G170" s="121">
        <v>12.175114255999999</v>
      </c>
      <c r="H170" s="122">
        <f t="shared" si="8"/>
        <v>-5.3095963980906657E-2</v>
      </c>
      <c r="I170" s="141">
        <v>24.39365987</v>
      </c>
      <c r="J170" s="141">
        <v>62.100296180000001</v>
      </c>
      <c r="K170" s="122">
        <f t="shared" si="9"/>
        <v>-0.60718931517984909</v>
      </c>
      <c r="L170" s="100">
        <f t="shared" si="10"/>
        <v>2.1159137015376159</v>
      </c>
      <c r="N170" s="49"/>
    </row>
    <row r="171" spans="1:14" x14ac:dyDescent="0.2">
      <c r="A171" s="99" t="s">
        <v>2098</v>
      </c>
      <c r="B171" s="99" t="s">
        <v>433</v>
      </c>
      <c r="C171" s="99" t="s">
        <v>1204</v>
      </c>
      <c r="D171" s="99" t="s">
        <v>406</v>
      </c>
      <c r="E171" s="99" t="s">
        <v>1902</v>
      </c>
      <c r="F171" s="121">
        <v>3.5051183269999999</v>
      </c>
      <c r="G171" s="121">
        <v>1.560241317</v>
      </c>
      <c r="H171" s="122">
        <f t="shared" si="8"/>
        <v>1.2465232068969749</v>
      </c>
      <c r="I171" s="141">
        <v>24.05243359</v>
      </c>
      <c r="J171" s="141">
        <v>63.491598520000004</v>
      </c>
      <c r="K171" s="122">
        <f t="shared" si="9"/>
        <v>-0.62117139667820109</v>
      </c>
      <c r="L171" s="100">
        <f t="shared" si="10"/>
        <v>6.8620889071628763</v>
      </c>
      <c r="N171" s="49"/>
    </row>
    <row r="172" spans="1:14" x14ac:dyDescent="0.2">
      <c r="A172" s="99" t="s">
        <v>2560</v>
      </c>
      <c r="B172" s="99" t="s">
        <v>2561</v>
      </c>
      <c r="C172" s="99" t="s">
        <v>1801</v>
      </c>
      <c r="D172" s="99" t="s">
        <v>407</v>
      </c>
      <c r="E172" s="99" t="s">
        <v>408</v>
      </c>
      <c r="F172" s="121">
        <v>9.4380000000000002E-3</v>
      </c>
      <c r="G172" s="121">
        <v>1.9982099999999999E-2</v>
      </c>
      <c r="H172" s="122">
        <f t="shared" si="8"/>
        <v>-0.52767727115768603</v>
      </c>
      <c r="I172" s="141">
        <v>23.54205</v>
      </c>
      <c r="J172" s="141">
        <v>0</v>
      </c>
      <c r="K172" s="122" t="str">
        <f t="shared" si="9"/>
        <v/>
      </c>
      <c r="L172" s="100" t="str">
        <f t="shared" si="10"/>
        <v/>
      </c>
      <c r="N172" s="49"/>
    </row>
    <row r="173" spans="1:14" x14ac:dyDescent="0.2">
      <c r="A173" s="99" t="s">
        <v>913</v>
      </c>
      <c r="B173" s="99" t="s">
        <v>102</v>
      </c>
      <c r="C173" s="99" t="s">
        <v>1575</v>
      </c>
      <c r="D173" s="99" t="s">
        <v>407</v>
      </c>
      <c r="E173" s="99" t="s">
        <v>408</v>
      </c>
      <c r="F173" s="121">
        <v>2.9437212100000001</v>
      </c>
      <c r="G173" s="121">
        <v>2.3624350000000001</v>
      </c>
      <c r="H173" s="122">
        <f t="shared" si="8"/>
        <v>0.2460538427512291</v>
      </c>
      <c r="I173" s="141">
        <v>23.52203999</v>
      </c>
      <c r="J173" s="141">
        <v>7.4935431799999996</v>
      </c>
      <c r="K173" s="122">
        <f t="shared" si="9"/>
        <v>2.1389743709997546</v>
      </c>
      <c r="L173" s="100">
        <f t="shared" si="10"/>
        <v>7.9905800556432443</v>
      </c>
      <c r="N173" s="49"/>
    </row>
    <row r="174" spans="1:14" x14ac:dyDescent="0.2">
      <c r="A174" s="99" t="s">
        <v>1138</v>
      </c>
      <c r="B174" s="99" t="s">
        <v>1139</v>
      </c>
      <c r="C174" s="99" t="s">
        <v>1577</v>
      </c>
      <c r="D174" s="99" t="s">
        <v>407</v>
      </c>
      <c r="E174" s="99" t="s">
        <v>408</v>
      </c>
      <c r="F174" s="121">
        <v>14.964493716</v>
      </c>
      <c r="G174" s="121">
        <v>3.4108136340000001</v>
      </c>
      <c r="H174" s="122">
        <f t="shared" si="8"/>
        <v>3.3873677432356599</v>
      </c>
      <c r="I174" s="141">
        <v>23.450263917528748</v>
      </c>
      <c r="J174" s="141">
        <v>58.040657061208002</v>
      </c>
      <c r="K174" s="122">
        <f t="shared" si="9"/>
        <v>-0.59596832453501047</v>
      </c>
      <c r="L174" s="100">
        <f t="shared" si="10"/>
        <v>1.5670602936907772</v>
      </c>
      <c r="N174" s="49"/>
    </row>
    <row r="175" spans="1:14" x14ac:dyDescent="0.2">
      <c r="A175" s="99" t="s">
        <v>15</v>
      </c>
      <c r="B175" s="99" t="s">
        <v>16</v>
      </c>
      <c r="C175" s="99" t="s">
        <v>1801</v>
      </c>
      <c r="D175" s="99" t="s">
        <v>1474</v>
      </c>
      <c r="E175" s="99" t="s">
        <v>408</v>
      </c>
      <c r="F175" s="121">
        <v>12.01898351</v>
      </c>
      <c r="G175" s="121">
        <v>1.12089544</v>
      </c>
      <c r="H175" s="122">
        <f t="shared" si="8"/>
        <v>9.7226625081104796</v>
      </c>
      <c r="I175" s="141">
        <v>23.3987611933238</v>
      </c>
      <c r="J175" s="141">
        <v>0.20396553908728499</v>
      </c>
      <c r="K175" s="122" t="str">
        <f t="shared" si="9"/>
        <v/>
      </c>
      <c r="L175" s="100">
        <f t="shared" si="10"/>
        <v>1.946816981141178</v>
      </c>
      <c r="N175" s="49"/>
    </row>
    <row r="176" spans="1:14" x14ac:dyDescent="0.2">
      <c r="A176" s="99" t="s">
        <v>2167</v>
      </c>
      <c r="B176" s="99" t="s">
        <v>1068</v>
      </c>
      <c r="C176" s="99" t="s">
        <v>1576</v>
      </c>
      <c r="D176" s="99" t="s">
        <v>406</v>
      </c>
      <c r="E176" s="99" t="s">
        <v>1902</v>
      </c>
      <c r="F176" s="121">
        <v>32.097534532000005</v>
      </c>
      <c r="G176" s="121">
        <v>65.035657075999993</v>
      </c>
      <c r="H176" s="122">
        <f t="shared" si="8"/>
        <v>-0.50646251648551566</v>
      </c>
      <c r="I176" s="141">
        <v>23.34950482</v>
      </c>
      <c r="J176" s="141">
        <v>31.804487920000003</v>
      </c>
      <c r="K176" s="122">
        <f t="shared" si="9"/>
        <v>-0.26584245346969271</v>
      </c>
      <c r="L176" s="100">
        <f t="shared" si="10"/>
        <v>0.72745477683718807</v>
      </c>
      <c r="N176" s="49"/>
    </row>
    <row r="177" spans="1:14" x14ac:dyDescent="0.2">
      <c r="A177" s="99" t="s">
        <v>2734</v>
      </c>
      <c r="B177" s="99" t="s">
        <v>192</v>
      </c>
      <c r="C177" s="99" t="s">
        <v>1204</v>
      </c>
      <c r="D177" s="99" t="s">
        <v>406</v>
      </c>
      <c r="E177" s="99" t="s">
        <v>1902</v>
      </c>
      <c r="F177" s="121">
        <v>4.75375791</v>
      </c>
      <c r="G177" s="121">
        <v>9.9978141600000008</v>
      </c>
      <c r="H177" s="122">
        <f t="shared" si="8"/>
        <v>-0.52452027674017099</v>
      </c>
      <c r="I177" s="141">
        <v>23.313456070000001</v>
      </c>
      <c r="J177" s="141">
        <v>23.613594120000002</v>
      </c>
      <c r="K177" s="122">
        <f t="shared" si="9"/>
        <v>-1.2710392516901647E-2</v>
      </c>
      <c r="L177" s="100">
        <f t="shared" si="10"/>
        <v>4.9042160983751062</v>
      </c>
      <c r="N177" s="49"/>
    </row>
    <row r="178" spans="1:14" x14ac:dyDescent="0.2">
      <c r="A178" s="99" t="s">
        <v>263</v>
      </c>
      <c r="B178" s="99" t="s">
        <v>270</v>
      </c>
      <c r="C178" s="99" t="s">
        <v>1204</v>
      </c>
      <c r="D178" s="99" t="s">
        <v>406</v>
      </c>
      <c r="E178" s="99" t="s">
        <v>1902</v>
      </c>
      <c r="F178" s="121">
        <v>21.274502951000002</v>
      </c>
      <c r="G178" s="121">
        <v>10.018454897</v>
      </c>
      <c r="H178" s="122">
        <f t="shared" si="8"/>
        <v>1.1235313398846158</v>
      </c>
      <c r="I178" s="141">
        <v>23.265702519999998</v>
      </c>
      <c r="J178" s="141">
        <v>6.7056648499999998</v>
      </c>
      <c r="K178" s="122">
        <f t="shared" si="9"/>
        <v>2.4695594009593247</v>
      </c>
      <c r="L178" s="100">
        <f t="shared" si="10"/>
        <v>1.0935955859267865</v>
      </c>
      <c r="N178" s="49"/>
    </row>
    <row r="179" spans="1:14" x14ac:dyDescent="0.2">
      <c r="A179" s="99" t="s">
        <v>428</v>
      </c>
      <c r="B179" s="99" t="s">
        <v>429</v>
      </c>
      <c r="C179" s="99" t="s">
        <v>1578</v>
      </c>
      <c r="D179" s="99" t="s">
        <v>406</v>
      </c>
      <c r="E179" s="99" t="s">
        <v>1902</v>
      </c>
      <c r="F179" s="121">
        <v>16.608333703</v>
      </c>
      <c r="G179" s="121">
        <v>14.419642046</v>
      </c>
      <c r="H179" s="122">
        <f t="shared" si="8"/>
        <v>0.15178543614452211</v>
      </c>
      <c r="I179" s="141">
        <v>23.18724138</v>
      </c>
      <c r="J179" s="141">
        <v>12.265495019999999</v>
      </c>
      <c r="K179" s="122">
        <f t="shared" si="9"/>
        <v>0.89044480815418403</v>
      </c>
      <c r="L179" s="100">
        <f t="shared" si="10"/>
        <v>1.3961208748961755</v>
      </c>
      <c r="N179" s="49"/>
    </row>
    <row r="180" spans="1:14" x14ac:dyDescent="0.2">
      <c r="A180" s="99" t="s">
        <v>1656</v>
      </c>
      <c r="B180" s="99" t="s">
        <v>810</v>
      </c>
      <c r="C180" s="99" t="s">
        <v>1577</v>
      </c>
      <c r="D180" s="99" t="s">
        <v>407</v>
      </c>
      <c r="E180" s="99" t="s">
        <v>408</v>
      </c>
      <c r="F180" s="121">
        <v>11.835112517000001</v>
      </c>
      <c r="G180" s="121">
        <v>34.739086178999997</v>
      </c>
      <c r="H180" s="122">
        <f t="shared" si="8"/>
        <v>-0.65931422444398091</v>
      </c>
      <c r="I180" s="141">
        <v>23.094044409999999</v>
      </c>
      <c r="J180" s="141">
        <v>59.64043916</v>
      </c>
      <c r="K180" s="122">
        <f t="shared" si="9"/>
        <v>-0.61277876663442066</v>
      </c>
      <c r="L180" s="100">
        <f t="shared" si="10"/>
        <v>1.9513159994742446</v>
      </c>
      <c r="N180" s="49"/>
    </row>
    <row r="181" spans="1:14" x14ac:dyDescent="0.2">
      <c r="A181" s="99" t="s">
        <v>1757</v>
      </c>
      <c r="B181" s="99" t="s">
        <v>971</v>
      </c>
      <c r="C181" s="99" t="s">
        <v>1577</v>
      </c>
      <c r="D181" s="99" t="s">
        <v>407</v>
      </c>
      <c r="E181" s="99" t="s">
        <v>408</v>
      </c>
      <c r="F181" s="121">
        <v>13.582152727</v>
      </c>
      <c r="G181" s="121">
        <v>12.64367932</v>
      </c>
      <c r="H181" s="122">
        <f t="shared" si="8"/>
        <v>7.422470811289128E-2</v>
      </c>
      <c r="I181" s="141">
        <v>22.994456024023648</v>
      </c>
      <c r="J181" s="141">
        <v>16.133782529999998</v>
      </c>
      <c r="K181" s="122">
        <f t="shared" si="9"/>
        <v>0.42523651730563228</v>
      </c>
      <c r="L181" s="100">
        <f t="shared" si="10"/>
        <v>1.6929905359047321</v>
      </c>
      <c r="N181" s="49"/>
    </row>
    <row r="182" spans="1:14" x14ac:dyDescent="0.2">
      <c r="A182" s="99" t="s">
        <v>1679</v>
      </c>
      <c r="B182" s="99" t="s">
        <v>1133</v>
      </c>
      <c r="C182" s="99" t="s">
        <v>1577</v>
      </c>
      <c r="D182" s="99" t="s">
        <v>407</v>
      </c>
      <c r="E182" s="99" t="s">
        <v>408</v>
      </c>
      <c r="F182" s="121">
        <v>6.6306042889999999</v>
      </c>
      <c r="G182" s="121">
        <v>15.226805942</v>
      </c>
      <c r="H182" s="122">
        <f t="shared" si="8"/>
        <v>-0.56454398156406216</v>
      </c>
      <c r="I182" s="141">
        <v>22.785798249999999</v>
      </c>
      <c r="J182" s="141">
        <v>37.12335083</v>
      </c>
      <c r="K182" s="122">
        <f t="shared" si="9"/>
        <v>-0.38621385891743332</v>
      </c>
      <c r="L182" s="100">
        <f t="shared" si="10"/>
        <v>3.4364587685923356</v>
      </c>
      <c r="N182" s="49"/>
    </row>
    <row r="183" spans="1:14" x14ac:dyDescent="0.2">
      <c r="A183" s="99" t="s">
        <v>523</v>
      </c>
      <c r="B183" s="99" t="s">
        <v>524</v>
      </c>
      <c r="C183" s="99" t="s">
        <v>1572</v>
      </c>
      <c r="D183" s="99" t="s">
        <v>406</v>
      </c>
      <c r="E183" s="99" t="s">
        <v>1902</v>
      </c>
      <c r="F183" s="121">
        <v>8.7590490830000007</v>
      </c>
      <c r="G183" s="121">
        <v>5.9300616579999996</v>
      </c>
      <c r="H183" s="122">
        <f t="shared" si="8"/>
        <v>0.47705868642757387</v>
      </c>
      <c r="I183" s="141">
        <v>22.677275989999998</v>
      </c>
      <c r="J183" s="141">
        <v>15.62070596</v>
      </c>
      <c r="K183" s="122">
        <f t="shared" si="9"/>
        <v>0.45174462972862961</v>
      </c>
      <c r="L183" s="100">
        <f t="shared" si="10"/>
        <v>2.5890111786236232</v>
      </c>
      <c r="N183" s="49"/>
    </row>
    <row r="184" spans="1:14" x14ac:dyDescent="0.2">
      <c r="A184" s="99" t="s">
        <v>44</v>
      </c>
      <c r="B184" s="99" t="s">
        <v>308</v>
      </c>
      <c r="C184" s="99" t="s">
        <v>1204</v>
      </c>
      <c r="D184" s="99" t="s">
        <v>406</v>
      </c>
      <c r="E184" s="99" t="s">
        <v>1902</v>
      </c>
      <c r="F184" s="121">
        <v>2.1518707799999999</v>
      </c>
      <c r="G184" s="121">
        <v>4.3077914499999999</v>
      </c>
      <c r="H184" s="122">
        <f t="shared" si="8"/>
        <v>-0.50047006569921115</v>
      </c>
      <c r="I184" s="141">
        <v>21.994734219999998</v>
      </c>
      <c r="J184" s="141">
        <v>8.6520539000000003</v>
      </c>
      <c r="K184" s="122">
        <f t="shared" si="9"/>
        <v>1.5421402217570557</v>
      </c>
      <c r="L184" s="100">
        <f t="shared" si="10"/>
        <v>10.221215151218328</v>
      </c>
      <c r="N184" s="49"/>
    </row>
    <row r="185" spans="1:14" x14ac:dyDescent="0.2">
      <c r="A185" s="99" t="s">
        <v>2126</v>
      </c>
      <c r="B185" s="99" t="s">
        <v>990</v>
      </c>
      <c r="C185" s="99" t="s">
        <v>1204</v>
      </c>
      <c r="D185" s="99" t="s">
        <v>406</v>
      </c>
      <c r="E185" s="99" t="s">
        <v>1902</v>
      </c>
      <c r="F185" s="121">
        <v>5.3447875499999995</v>
      </c>
      <c r="G185" s="121">
        <v>1.1864248799999999</v>
      </c>
      <c r="H185" s="122">
        <f t="shared" si="8"/>
        <v>3.5049523489426484</v>
      </c>
      <c r="I185" s="141">
        <v>21.613761780000001</v>
      </c>
      <c r="J185" s="141">
        <v>21.425992019999999</v>
      </c>
      <c r="K185" s="122">
        <f t="shared" si="9"/>
        <v>8.7636437008251633E-3</v>
      </c>
      <c r="L185" s="100">
        <f t="shared" si="10"/>
        <v>4.0438953986113075</v>
      </c>
      <c r="N185" s="49"/>
    </row>
    <row r="186" spans="1:14" x14ac:dyDescent="0.2">
      <c r="A186" s="99" t="s">
        <v>1681</v>
      </c>
      <c r="B186" s="99" t="s">
        <v>1629</v>
      </c>
      <c r="C186" s="99" t="s">
        <v>1577</v>
      </c>
      <c r="D186" s="99" t="s">
        <v>407</v>
      </c>
      <c r="E186" s="99" t="s">
        <v>408</v>
      </c>
      <c r="F186" s="121">
        <v>8.3218662460000008</v>
      </c>
      <c r="G186" s="121">
        <v>4.7165256069999995</v>
      </c>
      <c r="H186" s="122">
        <f t="shared" si="8"/>
        <v>0.76440603516477457</v>
      </c>
      <c r="I186" s="141">
        <v>20.95272958</v>
      </c>
      <c r="J186" s="141">
        <v>40.48753928</v>
      </c>
      <c r="K186" s="122">
        <f t="shared" si="9"/>
        <v>-0.48248942878209911</v>
      </c>
      <c r="L186" s="100">
        <f t="shared" si="10"/>
        <v>2.5177921587085308</v>
      </c>
      <c r="N186" s="49"/>
    </row>
    <row r="187" spans="1:14" x14ac:dyDescent="0.2">
      <c r="A187" s="99" t="s">
        <v>417</v>
      </c>
      <c r="B187" s="99" t="s">
        <v>418</v>
      </c>
      <c r="C187" s="99" t="s">
        <v>1578</v>
      </c>
      <c r="D187" s="99" t="s">
        <v>406</v>
      </c>
      <c r="E187" s="99" t="s">
        <v>408</v>
      </c>
      <c r="F187" s="121">
        <v>11.517527651</v>
      </c>
      <c r="G187" s="121">
        <v>22.029413600000002</v>
      </c>
      <c r="H187" s="122">
        <f t="shared" si="8"/>
        <v>-0.47717502335150674</v>
      </c>
      <c r="I187" s="141">
        <v>20.916528449999998</v>
      </c>
      <c r="J187" s="141">
        <v>0.59338544999999998</v>
      </c>
      <c r="K187" s="122">
        <f t="shared" si="9"/>
        <v>34.24947982799376</v>
      </c>
      <c r="L187" s="100">
        <f t="shared" si="10"/>
        <v>1.816060623755823</v>
      </c>
      <c r="N187" s="49"/>
    </row>
    <row r="188" spans="1:14" x14ac:dyDescent="0.2">
      <c r="A188" s="99" t="s">
        <v>38</v>
      </c>
      <c r="B188" s="99" t="s">
        <v>262</v>
      </c>
      <c r="C188" s="99" t="s">
        <v>1204</v>
      </c>
      <c r="D188" s="99" t="s">
        <v>406</v>
      </c>
      <c r="E188" s="99" t="s">
        <v>1902</v>
      </c>
      <c r="F188" s="121">
        <v>2.4000204199999997</v>
      </c>
      <c r="G188" s="121">
        <v>3.24359384</v>
      </c>
      <c r="H188" s="122">
        <f t="shared" si="8"/>
        <v>-0.26007369036068961</v>
      </c>
      <c r="I188" s="141">
        <v>20.831154909999999</v>
      </c>
      <c r="J188" s="141">
        <v>23.503746629999998</v>
      </c>
      <c r="K188" s="122">
        <f t="shared" si="9"/>
        <v>-0.11370917845875361</v>
      </c>
      <c r="L188" s="100">
        <f t="shared" si="10"/>
        <v>8.6795740304576245</v>
      </c>
      <c r="N188" s="49"/>
    </row>
    <row r="189" spans="1:14" x14ac:dyDescent="0.2">
      <c r="A189" s="99" t="s">
        <v>900</v>
      </c>
      <c r="B189" s="99" t="s">
        <v>119</v>
      </c>
      <c r="C189" s="99" t="s">
        <v>908</v>
      </c>
      <c r="D189" s="99" t="s">
        <v>406</v>
      </c>
      <c r="E189" s="99" t="s">
        <v>1902</v>
      </c>
      <c r="F189" s="121">
        <v>14.835200851</v>
      </c>
      <c r="G189" s="121">
        <v>17.427885844999999</v>
      </c>
      <c r="H189" s="122">
        <f t="shared" si="8"/>
        <v>-0.14876646640096236</v>
      </c>
      <c r="I189" s="141">
        <v>20.708954719999998</v>
      </c>
      <c r="J189" s="141">
        <v>37.432851619999994</v>
      </c>
      <c r="K189" s="122">
        <f t="shared" si="9"/>
        <v>-0.44677058188814522</v>
      </c>
      <c r="L189" s="100">
        <f t="shared" si="10"/>
        <v>1.3959335588371264</v>
      </c>
      <c r="N189" s="49"/>
    </row>
    <row r="190" spans="1:14" x14ac:dyDescent="0.2">
      <c r="A190" s="99" t="s">
        <v>1039</v>
      </c>
      <c r="B190" s="99" t="s">
        <v>1040</v>
      </c>
      <c r="C190" s="99" t="s">
        <v>1204</v>
      </c>
      <c r="D190" s="99" t="s">
        <v>406</v>
      </c>
      <c r="E190" s="99" t="s">
        <v>1902</v>
      </c>
      <c r="F190" s="121">
        <v>8.0110696400000005</v>
      </c>
      <c r="G190" s="121">
        <v>20.512418036</v>
      </c>
      <c r="H190" s="122">
        <f t="shared" si="8"/>
        <v>-0.60945269222086362</v>
      </c>
      <c r="I190" s="141">
        <v>20.7059736</v>
      </c>
      <c r="J190" s="141">
        <v>36.236981579999998</v>
      </c>
      <c r="K190" s="122">
        <f t="shared" si="9"/>
        <v>-0.42859552045504556</v>
      </c>
      <c r="L190" s="100">
        <f t="shared" si="10"/>
        <v>2.5846702788118563</v>
      </c>
      <c r="N190" s="49"/>
    </row>
    <row r="191" spans="1:14" x14ac:dyDescent="0.2">
      <c r="A191" s="99" t="s">
        <v>1709</v>
      </c>
      <c r="B191" s="99" t="s">
        <v>51</v>
      </c>
      <c r="C191" s="99" t="s">
        <v>1577</v>
      </c>
      <c r="D191" s="99" t="s">
        <v>407</v>
      </c>
      <c r="E191" s="99" t="s">
        <v>408</v>
      </c>
      <c r="F191" s="121">
        <v>15.55685658</v>
      </c>
      <c r="G191" s="121">
        <v>17.800777670000002</v>
      </c>
      <c r="H191" s="122">
        <f t="shared" si="8"/>
        <v>-0.12605747521816002</v>
      </c>
      <c r="I191" s="141">
        <v>20.571419058363951</v>
      </c>
      <c r="J191" s="141">
        <v>45.515991210794951</v>
      </c>
      <c r="K191" s="122">
        <f t="shared" si="9"/>
        <v>-0.54803974359048868</v>
      </c>
      <c r="L191" s="100">
        <f t="shared" si="10"/>
        <v>1.3223377712956939</v>
      </c>
      <c r="N191" s="49"/>
    </row>
    <row r="192" spans="1:14" x14ac:dyDescent="0.2">
      <c r="A192" s="99" t="s">
        <v>1199</v>
      </c>
      <c r="B192" s="99" t="s">
        <v>210</v>
      </c>
      <c r="C192" s="99" t="s">
        <v>1204</v>
      </c>
      <c r="D192" s="99" t="s">
        <v>406</v>
      </c>
      <c r="E192" s="99" t="s">
        <v>1902</v>
      </c>
      <c r="F192" s="121">
        <v>18.388786791999998</v>
      </c>
      <c r="G192" s="121">
        <v>18.656305147000001</v>
      </c>
      <c r="H192" s="122">
        <f t="shared" si="8"/>
        <v>-1.4339299925259952E-2</v>
      </c>
      <c r="I192" s="141">
        <v>20.382026800000002</v>
      </c>
      <c r="J192" s="141">
        <v>13.453102749999999</v>
      </c>
      <c r="K192" s="122">
        <f t="shared" si="9"/>
        <v>0.51504282534376711</v>
      </c>
      <c r="L192" s="100">
        <f t="shared" si="10"/>
        <v>1.1083943182628644</v>
      </c>
      <c r="N192" s="49"/>
    </row>
    <row r="193" spans="1:14" x14ac:dyDescent="0.2">
      <c r="A193" s="99" t="s">
        <v>1654</v>
      </c>
      <c r="B193" s="99" t="s">
        <v>1136</v>
      </c>
      <c r="C193" s="99" t="s">
        <v>1577</v>
      </c>
      <c r="D193" s="99" t="s">
        <v>407</v>
      </c>
      <c r="E193" s="99" t="s">
        <v>408</v>
      </c>
      <c r="F193" s="121">
        <v>4.5888590999999996</v>
      </c>
      <c r="G193" s="121">
        <v>4.6406236999999999</v>
      </c>
      <c r="H193" s="122">
        <f t="shared" si="8"/>
        <v>-1.115466440426971E-2</v>
      </c>
      <c r="I193" s="141">
        <v>20.381192379999998</v>
      </c>
      <c r="J193" s="141">
        <v>30.015297370000003</v>
      </c>
      <c r="K193" s="122">
        <f t="shared" si="9"/>
        <v>-0.32097316482458704</v>
      </c>
      <c r="L193" s="100">
        <f t="shared" si="10"/>
        <v>4.4414509000723079</v>
      </c>
      <c r="N193" s="49"/>
    </row>
    <row r="194" spans="1:14" x14ac:dyDescent="0.2">
      <c r="A194" s="99" t="s">
        <v>1691</v>
      </c>
      <c r="B194" s="99" t="s">
        <v>710</v>
      </c>
      <c r="C194" s="99" t="s">
        <v>1577</v>
      </c>
      <c r="D194" s="99" t="s">
        <v>407</v>
      </c>
      <c r="E194" s="99" t="s">
        <v>408</v>
      </c>
      <c r="F194" s="121">
        <v>7.2393679999999988E-2</v>
      </c>
      <c r="G194" s="121">
        <v>1.0300087499999999</v>
      </c>
      <c r="H194" s="122">
        <f t="shared" si="8"/>
        <v>-0.92971547086371842</v>
      </c>
      <c r="I194" s="141">
        <v>20.289085199999999</v>
      </c>
      <c r="J194" s="141">
        <v>0.16141145000000001</v>
      </c>
      <c r="K194" s="122" t="str">
        <f t="shared" si="9"/>
        <v/>
      </c>
      <c r="L194" s="100" t="str">
        <f t="shared" si="10"/>
        <v/>
      </c>
      <c r="N194" s="49"/>
    </row>
    <row r="195" spans="1:14" x14ac:dyDescent="0.2">
      <c r="A195" s="99" t="s">
        <v>2375</v>
      </c>
      <c r="B195" s="99" t="s">
        <v>723</v>
      </c>
      <c r="C195" s="99" t="s">
        <v>1801</v>
      </c>
      <c r="D195" s="99" t="s">
        <v>1474</v>
      </c>
      <c r="E195" s="99" t="s">
        <v>408</v>
      </c>
      <c r="F195" s="121">
        <v>0.32202982299999999</v>
      </c>
      <c r="G195" s="121">
        <v>0.72343199199999997</v>
      </c>
      <c r="H195" s="122">
        <f t="shared" si="8"/>
        <v>-0.55485819460414465</v>
      </c>
      <c r="I195" s="141">
        <v>20.256073511841599</v>
      </c>
      <c r="J195" s="141">
        <v>0</v>
      </c>
      <c r="K195" s="122" t="str">
        <f t="shared" si="9"/>
        <v/>
      </c>
      <c r="L195" s="100">
        <f t="shared" si="10"/>
        <v>62.901234808434495</v>
      </c>
      <c r="N195" s="49"/>
    </row>
    <row r="196" spans="1:14" x14ac:dyDescent="0.2">
      <c r="A196" s="99" t="s">
        <v>1659</v>
      </c>
      <c r="B196" s="99" t="s">
        <v>803</v>
      </c>
      <c r="C196" s="99" t="s">
        <v>1577</v>
      </c>
      <c r="D196" s="99" t="s">
        <v>407</v>
      </c>
      <c r="E196" s="99" t="s">
        <v>408</v>
      </c>
      <c r="F196" s="121">
        <v>6.1283408459999995</v>
      </c>
      <c r="G196" s="121">
        <v>5.96321513</v>
      </c>
      <c r="H196" s="122">
        <f t="shared" si="8"/>
        <v>2.7690719251310947E-2</v>
      </c>
      <c r="I196" s="141">
        <v>20.190591449999999</v>
      </c>
      <c r="J196" s="141">
        <v>16.059828230000001</v>
      </c>
      <c r="K196" s="122">
        <f t="shared" si="9"/>
        <v>0.25721092161394798</v>
      </c>
      <c r="L196" s="100">
        <f t="shared" si="10"/>
        <v>3.2946260590545489</v>
      </c>
      <c r="N196" s="49"/>
    </row>
    <row r="197" spans="1:14" x14ac:dyDescent="0.2">
      <c r="A197" s="99" t="s">
        <v>208</v>
      </c>
      <c r="B197" s="99" t="s">
        <v>209</v>
      </c>
      <c r="C197" s="99" t="s">
        <v>1204</v>
      </c>
      <c r="D197" s="99" t="s">
        <v>406</v>
      </c>
      <c r="E197" s="99" t="s">
        <v>1902</v>
      </c>
      <c r="F197" s="121">
        <v>13.570212654999999</v>
      </c>
      <c r="G197" s="121">
        <v>7.5286487449999999</v>
      </c>
      <c r="H197" s="122">
        <f t="shared" si="8"/>
        <v>0.80247652860845475</v>
      </c>
      <c r="I197" s="141">
        <v>20.189782010000002</v>
      </c>
      <c r="J197" s="141">
        <v>15.163535869999999</v>
      </c>
      <c r="K197" s="122">
        <f t="shared" si="9"/>
        <v>0.33146926832178258</v>
      </c>
      <c r="L197" s="100">
        <f t="shared" si="10"/>
        <v>1.4878014459530962</v>
      </c>
      <c r="N197" s="49"/>
    </row>
    <row r="198" spans="1:14" x14ac:dyDescent="0.2">
      <c r="A198" s="99" t="s">
        <v>783</v>
      </c>
      <c r="B198" s="99" t="s">
        <v>256</v>
      </c>
      <c r="C198" s="99" t="s">
        <v>1204</v>
      </c>
      <c r="D198" s="99" t="s">
        <v>406</v>
      </c>
      <c r="E198" s="99" t="s">
        <v>1902</v>
      </c>
      <c r="F198" s="121">
        <v>3.9198862499999998</v>
      </c>
      <c r="G198" s="121">
        <v>1.8761061200000002</v>
      </c>
      <c r="H198" s="122">
        <f t="shared" si="8"/>
        <v>1.0893734145486396</v>
      </c>
      <c r="I198" s="141">
        <v>19.247972499999999</v>
      </c>
      <c r="J198" s="141">
        <v>29.557365559999997</v>
      </c>
      <c r="K198" s="122">
        <f t="shared" si="9"/>
        <v>-0.34879269057563456</v>
      </c>
      <c r="L198" s="100">
        <f t="shared" si="10"/>
        <v>4.9103395538582273</v>
      </c>
      <c r="N198" s="49"/>
    </row>
    <row r="199" spans="1:14" x14ac:dyDescent="0.2">
      <c r="A199" s="99" t="s">
        <v>1695</v>
      </c>
      <c r="B199" s="99" t="s">
        <v>689</v>
      </c>
      <c r="C199" s="99" t="s">
        <v>1574</v>
      </c>
      <c r="D199" s="99" t="s">
        <v>406</v>
      </c>
      <c r="E199" s="99" t="s">
        <v>1902</v>
      </c>
      <c r="F199" s="121">
        <v>1.042571436</v>
      </c>
      <c r="G199" s="121">
        <v>0.97411768999999993</v>
      </c>
      <c r="H199" s="122">
        <f t="shared" si="8"/>
        <v>7.0272562240400349E-2</v>
      </c>
      <c r="I199" s="141">
        <v>19.1916887</v>
      </c>
      <c r="J199" s="141">
        <v>2.0473266299999997</v>
      </c>
      <c r="K199" s="122">
        <f t="shared" si="9"/>
        <v>8.3740238703386591</v>
      </c>
      <c r="L199" s="100">
        <f t="shared" si="10"/>
        <v>18.408032329786561</v>
      </c>
      <c r="N199" s="49"/>
    </row>
    <row r="200" spans="1:14" x14ac:dyDescent="0.2">
      <c r="A200" s="99" t="s">
        <v>43</v>
      </c>
      <c r="B200" s="99" t="s">
        <v>108</v>
      </c>
      <c r="C200" s="99" t="s">
        <v>1578</v>
      </c>
      <c r="D200" s="99" t="s">
        <v>406</v>
      </c>
      <c r="E200" s="99" t="s">
        <v>408</v>
      </c>
      <c r="F200" s="121">
        <v>6.6187977089999999</v>
      </c>
      <c r="G200" s="121">
        <v>3.1686666409999997</v>
      </c>
      <c r="H200" s="122">
        <f t="shared" si="8"/>
        <v>1.0888274024657809</v>
      </c>
      <c r="I200" s="141">
        <v>19.00103378</v>
      </c>
      <c r="J200" s="141">
        <v>4.9020864299999998</v>
      </c>
      <c r="K200" s="122">
        <f t="shared" si="9"/>
        <v>2.8761115397143255</v>
      </c>
      <c r="L200" s="100">
        <f t="shared" si="10"/>
        <v>2.8707681689928499</v>
      </c>
      <c r="N200" s="49"/>
    </row>
    <row r="201" spans="1:14" x14ac:dyDescent="0.2">
      <c r="A201" s="99" t="s">
        <v>2100</v>
      </c>
      <c r="B201" s="99" t="s">
        <v>79</v>
      </c>
      <c r="C201" s="99" t="s">
        <v>1204</v>
      </c>
      <c r="D201" s="99" t="s">
        <v>406</v>
      </c>
      <c r="E201" s="99" t="s">
        <v>1902</v>
      </c>
      <c r="F201" s="121">
        <v>4.9878869749999994</v>
      </c>
      <c r="G201" s="121">
        <v>12.553195746</v>
      </c>
      <c r="H201" s="122">
        <f t="shared" si="8"/>
        <v>-0.60265998587735248</v>
      </c>
      <c r="I201" s="141">
        <v>18.912620539999999</v>
      </c>
      <c r="J201" s="141">
        <v>30.97293428</v>
      </c>
      <c r="K201" s="122">
        <f t="shared" si="9"/>
        <v>-0.38938234366085389</v>
      </c>
      <c r="L201" s="100">
        <f t="shared" si="10"/>
        <v>3.7917099234190248</v>
      </c>
      <c r="N201" s="49"/>
    </row>
    <row r="202" spans="1:14" x14ac:dyDescent="0.2">
      <c r="A202" s="99" t="s">
        <v>1947</v>
      </c>
      <c r="B202" s="99" t="s">
        <v>49</v>
      </c>
      <c r="C202" s="99" t="s">
        <v>1573</v>
      </c>
      <c r="D202" s="99" t="s">
        <v>406</v>
      </c>
      <c r="E202" s="99" t="s">
        <v>1902</v>
      </c>
      <c r="F202" s="121">
        <v>1.5203955600000001</v>
      </c>
      <c r="G202" s="121">
        <v>4.2747449</v>
      </c>
      <c r="H202" s="122">
        <f t="shared" si="8"/>
        <v>-0.6443306921074986</v>
      </c>
      <c r="I202" s="141">
        <v>18.762637940000001</v>
      </c>
      <c r="J202" s="141">
        <v>38.261435570000003</v>
      </c>
      <c r="K202" s="122">
        <f t="shared" si="9"/>
        <v>-0.50962012636265541</v>
      </c>
      <c r="L202" s="100">
        <f t="shared" si="10"/>
        <v>12.340629263610847</v>
      </c>
      <c r="N202" s="49"/>
    </row>
    <row r="203" spans="1:14" x14ac:dyDescent="0.2">
      <c r="A203" s="99" t="s">
        <v>2875</v>
      </c>
      <c r="B203" s="99" t="s">
        <v>2844</v>
      </c>
      <c r="C203" s="99" t="s">
        <v>1801</v>
      </c>
      <c r="D203" s="99" t="s">
        <v>407</v>
      </c>
      <c r="E203" s="99" t="s">
        <v>408</v>
      </c>
      <c r="F203" s="121">
        <v>0</v>
      </c>
      <c r="G203" s="121">
        <v>0.10426349</v>
      </c>
      <c r="H203" s="122">
        <f t="shared" si="8"/>
        <v>-1</v>
      </c>
      <c r="I203" s="141">
        <v>18.7073700757274</v>
      </c>
      <c r="J203" s="141">
        <v>0</v>
      </c>
      <c r="K203" s="122" t="str">
        <f t="shared" si="9"/>
        <v/>
      </c>
      <c r="L203" s="100" t="str">
        <f t="shared" si="10"/>
        <v/>
      </c>
      <c r="N203" s="49"/>
    </row>
    <row r="204" spans="1:14" x14ac:dyDescent="0.2">
      <c r="A204" s="99" t="s">
        <v>2127</v>
      </c>
      <c r="B204" s="99" t="s">
        <v>677</v>
      </c>
      <c r="C204" s="99" t="s">
        <v>1204</v>
      </c>
      <c r="D204" s="99" t="s">
        <v>406</v>
      </c>
      <c r="E204" s="99" t="s">
        <v>1902</v>
      </c>
      <c r="F204" s="121">
        <v>23.466959308</v>
      </c>
      <c r="G204" s="121">
        <v>16.684609931000001</v>
      </c>
      <c r="H204" s="122">
        <f t="shared" ref="H204:H267" si="11">IF(ISERROR(F204/G204-1),"",IF((F204/G204-1)&gt;10000%,"",F204/G204-1))</f>
        <v>0.40650332282556967</v>
      </c>
      <c r="I204" s="141">
        <v>18.458363579999997</v>
      </c>
      <c r="J204" s="141">
        <v>25.259099260000003</v>
      </c>
      <c r="K204" s="122">
        <f t="shared" si="9"/>
        <v>-0.26923904174087343</v>
      </c>
      <c r="L204" s="100">
        <f t="shared" si="10"/>
        <v>0.78656818455842514</v>
      </c>
      <c r="N204" s="49"/>
    </row>
    <row r="205" spans="1:14" x14ac:dyDescent="0.2">
      <c r="A205" s="99" t="s">
        <v>1705</v>
      </c>
      <c r="B205" s="99" t="s">
        <v>56</v>
      </c>
      <c r="C205" s="99" t="s">
        <v>1577</v>
      </c>
      <c r="D205" s="99" t="s">
        <v>1474</v>
      </c>
      <c r="E205" s="99" t="s">
        <v>408</v>
      </c>
      <c r="F205" s="121">
        <v>16.428778894000001</v>
      </c>
      <c r="G205" s="121">
        <v>15.467294392000001</v>
      </c>
      <c r="H205" s="122">
        <f t="shared" si="11"/>
        <v>6.2162423345177853E-2</v>
      </c>
      <c r="I205" s="141">
        <v>18.441262780000002</v>
      </c>
      <c r="J205" s="141">
        <v>57.034196090000002</v>
      </c>
      <c r="K205" s="122">
        <f t="shared" ref="K205:K268" si="12">IF(ISERROR(I205/J205-1),"",IF((I205/J205-1)&gt;10000%,"",I205/J205-1))</f>
        <v>-0.67666305402289395</v>
      </c>
      <c r="L205" s="100">
        <f t="shared" ref="L205:L268" si="13">IF(ISERROR(I205/F205),"",IF(I205/F205&gt;10000%,"",I205/F205))</f>
        <v>1.1224974722092698</v>
      </c>
      <c r="N205" s="49"/>
    </row>
    <row r="206" spans="1:14" x14ac:dyDescent="0.2">
      <c r="A206" s="99" t="s">
        <v>312</v>
      </c>
      <c r="B206" s="99" t="s">
        <v>313</v>
      </c>
      <c r="C206" s="99" t="s">
        <v>1204</v>
      </c>
      <c r="D206" s="99" t="s">
        <v>406</v>
      </c>
      <c r="E206" s="99" t="s">
        <v>1902</v>
      </c>
      <c r="F206" s="121">
        <v>24.327641159999999</v>
      </c>
      <c r="G206" s="121">
        <v>21.272755489999998</v>
      </c>
      <c r="H206" s="122">
        <f t="shared" si="11"/>
        <v>0.14360554613792531</v>
      </c>
      <c r="I206" s="141">
        <v>18.253912190000001</v>
      </c>
      <c r="J206" s="141">
        <v>19.498688079999997</v>
      </c>
      <c r="K206" s="122">
        <f t="shared" si="12"/>
        <v>-6.3838955979647394E-2</v>
      </c>
      <c r="L206" s="100">
        <f t="shared" si="13"/>
        <v>0.75033629729845963</v>
      </c>
      <c r="N206" s="49"/>
    </row>
    <row r="207" spans="1:14" x14ac:dyDescent="0.2">
      <c r="A207" s="99" t="s">
        <v>1689</v>
      </c>
      <c r="B207" s="99" t="s">
        <v>1626</v>
      </c>
      <c r="C207" s="99" t="s">
        <v>1577</v>
      </c>
      <c r="D207" s="99" t="s">
        <v>407</v>
      </c>
      <c r="E207" s="99" t="s">
        <v>408</v>
      </c>
      <c r="F207" s="121">
        <v>1.5024495819999999</v>
      </c>
      <c r="G207" s="121">
        <v>2.436230874</v>
      </c>
      <c r="H207" s="122">
        <f t="shared" si="11"/>
        <v>-0.38328932695399387</v>
      </c>
      <c r="I207" s="141">
        <v>18.158906095284951</v>
      </c>
      <c r="J207" s="141">
        <v>18.218203138801048</v>
      </c>
      <c r="K207" s="122">
        <f t="shared" si="12"/>
        <v>-3.2548239288102687E-3</v>
      </c>
      <c r="L207" s="100">
        <f t="shared" si="13"/>
        <v>12.086199971590762</v>
      </c>
      <c r="N207" s="49"/>
    </row>
    <row r="208" spans="1:14" x14ac:dyDescent="0.2">
      <c r="A208" s="99" t="s">
        <v>1936</v>
      </c>
      <c r="B208" s="99" t="s">
        <v>441</v>
      </c>
      <c r="C208" s="99" t="s">
        <v>1573</v>
      </c>
      <c r="D208" s="99" t="s">
        <v>406</v>
      </c>
      <c r="E208" s="99" t="s">
        <v>1902</v>
      </c>
      <c r="F208" s="121">
        <v>0.56783083999999995</v>
      </c>
      <c r="G208" s="121">
        <v>3.75760593</v>
      </c>
      <c r="H208" s="122">
        <f t="shared" si="11"/>
        <v>-0.84888494148187599</v>
      </c>
      <c r="I208" s="141">
        <v>18.11979852</v>
      </c>
      <c r="J208" s="141">
        <v>35.70360093</v>
      </c>
      <c r="K208" s="122">
        <f t="shared" si="12"/>
        <v>-0.49249380880305516</v>
      </c>
      <c r="L208" s="100">
        <f t="shared" si="13"/>
        <v>31.910557235672513</v>
      </c>
      <c r="N208" s="49"/>
    </row>
    <row r="209" spans="1:14" x14ac:dyDescent="0.2">
      <c r="A209" s="99" t="s">
        <v>1591</v>
      </c>
      <c r="B209" s="99" t="s">
        <v>1592</v>
      </c>
      <c r="C209" s="99" t="s">
        <v>1204</v>
      </c>
      <c r="D209" s="99" t="s">
        <v>406</v>
      </c>
      <c r="E209" s="99" t="s">
        <v>1902</v>
      </c>
      <c r="F209" s="121">
        <v>1.5615352300000001</v>
      </c>
      <c r="G209" s="121">
        <v>2.08487125</v>
      </c>
      <c r="H209" s="122">
        <f t="shared" si="11"/>
        <v>-0.25101598959647986</v>
      </c>
      <c r="I209" s="141">
        <v>18.078491140000001</v>
      </c>
      <c r="J209" s="141">
        <v>11.550417320000001</v>
      </c>
      <c r="K209" s="122">
        <f t="shared" si="12"/>
        <v>0.56518077565010438</v>
      </c>
      <c r="L209" s="100">
        <f t="shared" si="13"/>
        <v>11.577382817037051</v>
      </c>
      <c r="N209" s="49"/>
    </row>
    <row r="210" spans="1:14" x14ac:dyDescent="0.2">
      <c r="A210" s="99" t="s">
        <v>1600</v>
      </c>
      <c r="B210" s="99" t="s">
        <v>1601</v>
      </c>
      <c r="C210" s="99" t="s">
        <v>1204</v>
      </c>
      <c r="D210" s="99" t="s">
        <v>406</v>
      </c>
      <c r="E210" s="99" t="s">
        <v>1902</v>
      </c>
      <c r="F210" s="121">
        <v>7.1971525190000003</v>
      </c>
      <c r="G210" s="121">
        <v>6.0461653059999998</v>
      </c>
      <c r="H210" s="122">
        <f t="shared" si="11"/>
        <v>0.19036648102522125</v>
      </c>
      <c r="I210" s="141">
        <v>17.784981139999999</v>
      </c>
      <c r="J210" s="141">
        <v>28.275239370000001</v>
      </c>
      <c r="K210" s="122">
        <f t="shared" si="12"/>
        <v>-0.37100510778098506</v>
      </c>
      <c r="L210" s="100">
        <f t="shared" si="13"/>
        <v>2.4711135540130407</v>
      </c>
      <c r="N210" s="49"/>
    </row>
    <row r="211" spans="1:14" x14ac:dyDescent="0.2">
      <c r="A211" s="99" t="s">
        <v>1730</v>
      </c>
      <c r="B211" s="99" t="s">
        <v>1733</v>
      </c>
      <c r="C211" s="99" t="s">
        <v>1577</v>
      </c>
      <c r="D211" s="99" t="s">
        <v>407</v>
      </c>
      <c r="E211" s="99" t="s">
        <v>408</v>
      </c>
      <c r="F211" s="121">
        <v>0.68576593399999997</v>
      </c>
      <c r="G211" s="121">
        <v>3.206112235</v>
      </c>
      <c r="H211" s="122">
        <f t="shared" si="11"/>
        <v>-0.78610669754048712</v>
      </c>
      <c r="I211" s="141">
        <v>17.288321422323399</v>
      </c>
      <c r="J211" s="141">
        <v>4.8113989999999995E-2</v>
      </c>
      <c r="K211" s="122" t="str">
        <f t="shared" si="12"/>
        <v/>
      </c>
      <c r="L211" s="100">
        <f t="shared" si="13"/>
        <v>25.21023656203284</v>
      </c>
      <c r="N211" s="49"/>
    </row>
    <row r="212" spans="1:14" x14ac:dyDescent="0.2">
      <c r="A212" s="99" t="s">
        <v>218</v>
      </c>
      <c r="B212" s="99" t="s">
        <v>30</v>
      </c>
      <c r="C212" s="99" t="s">
        <v>1590</v>
      </c>
      <c r="D212" s="99" t="s">
        <v>1474</v>
      </c>
      <c r="E212" s="99" t="s">
        <v>1902</v>
      </c>
      <c r="F212" s="121">
        <v>2.7823799</v>
      </c>
      <c r="G212" s="121">
        <v>2.5710627000000001</v>
      </c>
      <c r="H212" s="122">
        <f t="shared" si="11"/>
        <v>8.2190605464425248E-2</v>
      </c>
      <c r="I212" s="141">
        <v>17.276548719999997</v>
      </c>
      <c r="J212" s="141">
        <v>14.524927369999999</v>
      </c>
      <c r="K212" s="122">
        <f t="shared" si="12"/>
        <v>0.18944131560225475</v>
      </c>
      <c r="L212" s="100">
        <f t="shared" si="13"/>
        <v>6.2092702437938101</v>
      </c>
      <c r="N212" s="49"/>
    </row>
    <row r="213" spans="1:14" x14ac:dyDescent="0.2">
      <c r="A213" s="99" t="s">
        <v>2829</v>
      </c>
      <c r="B213" s="99" t="s">
        <v>2830</v>
      </c>
      <c r="C213" s="99" t="s">
        <v>1801</v>
      </c>
      <c r="D213" s="99" t="s">
        <v>407</v>
      </c>
      <c r="E213" s="99" t="s">
        <v>408</v>
      </c>
      <c r="F213" s="121">
        <v>0</v>
      </c>
      <c r="G213" s="121">
        <v>0</v>
      </c>
      <c r="H213" s="122" t="str">
        <f t="shared" si="11"/>
        <v/>
      </c>
      <c r="I213" s="141">
        <v>17.206451159117549</v>
      </c>
      <c r="J213" s="141">
        <v>0</v>
      </c>
      <c r="K213" s="122" t="str">
        <f t="shared" si="12"/>
        <v/>
      </c>
      <c r="L213" s="100" t="str">
        <f t="shared" si="13"/>
        <v/>
      </c>
      <c r="N213" s="49"/>
    </row>
    <row r="214" spans="1:14" x14ac:dyDescent="0.2">
      <c r="A214" s="99" t="s">
        <v>909</v>
      </c>
      <c r="B214" s="99" t="s">
        <v>200</v>
      </c>
      <c r="C214" s="99" t="s">
        <v>1204</v>
      </c>
      <c r="D214" s="99" t="s">
        <v>406</v>
      </c>
      <c r="E214" s="99" t="s">
        <v>408</v>
      </c>
      <c r="F214" s="121">
        <v>10.738133469000001</v>
      </c>
      <c r="G214" s="121">
        <v>13.0911952</v>
      </c>
      <c r="H214" s="122">
        <f t="shared" si="11"/>
        <v>-0.17974384271651522</v>
      </c>
      <c r="I214" s="141">
        <v>17.026627010000002</v>
      </c>
      <c r="J214" s="141">
        <v>13.032703160000001</v>
      </c>
      <c r="K214" s="122">
        <f t="shared" si="12"/>
        <v>0.30645398740133678</v>
      </c>
      <c r="L214" s="100">
        <f t="shared" si="13"/>
        <v>1.5856225906629211</v>
      </c>
      <c r="N214" s="49"/>
    </row>
    <row r="215" spans="1:14" x14ac:dyDescent="0.2">
      <c r="A215" s="99" t="s">
        <v>227</v>
      </c>
      <c r="B215" s="99" t="s">
        <v>29</v>
      </c>
      <c r="C215" s="99" t="s">
        <v>1590</v>
      </c>
      <c r="D215" s="99" t="s">
        <v>1474</v>
      </c>
      <c r="E215" s="99" t="s">
        <v>1902</v>
      </c>
      <c r="F215" s="121">
        <v>9.5480876855325398</v>
      </c>
      <c r="G215" s="121">
        <v>0</v>
      </c>
      <c r="H215" s="122" t="str">
        <f t="shared" si="11"/>
        <v/>
      </c>
      <c r="I215" s="141">
        <v>17.000651303356101</v>
      </c>
      <c r="J215" s="141">
        <v>0</v>
      </c>
      <c r="K215" s="122" t="str">
        <f t="shared" si="12"/>
        <v/>
      </c>
      <c r="L215" s="100">
        <f t="shared" si="13"/>
        <v>1.7805294487519046</v>
      </c>
      <c r="N215" s="49"/>
    </row>
    <row r="216" spans="1:14" x14ac:dyDescent="0.2">
      <c r="A216" s="99" t="s">
        <v>902</v>
      </c>
      <c r="B216" s="99" t="s">
        <v>118</v>
      </c>
      <c r="C216" s="99" t="s">
        <v>908</v>
      </c>
      <c r="D216" s="99" t="s">
        <v>406</v>
      </c>
      <c r="E216" s="99" t="s">
        <v>1902</v>
      </c>
      <c r="F216" s="121">
        <v>9.0443415380000012</v>
      </c>
      <c r="G216" s="121">
        <v>4.2570873329999994</v>
      </c>
      <c r="H216" s="122">
        <f t="shared" si="11"/>
        <v>1.1245374667064651</v>
      </c>
      <c r="I216" s="141">
        <v>16.860285699999999</v>
      </c>
      <c r="J216" s="141">
        <v>17.048674769999998</v>
      </c>
      <c r="K216" s="122">
        <f t="shared" si="12"/>
        <v>-1.1050071195651046E-2</v>
      </c>
      <c r="L216" s="100">
        <f t="shared" si="13"/>
        <v>1.8641805629698012</v>
      </c>
      <c r="N216" s="49"/>
    </row>
    <row r="217" spans="1:14" x14ac:dyDescent="0.2">
      <c r="A217" s="99" t="s">
        <v>1119</v>
      </c>
      <c r="B217" s="99" t="s">
        <v>1120</v>
      </c>
      <c r="C217" s="99" t="s">
        <v>1577</v>
      </c>
      <c r="D217" s="99" t="s">
        <v>407</v>
      </c>
      <c r="E217" s="99" t="s">
        <v>408</v>
      </c>
      <c r="F217" s="121">
        <v>34.894329900999999</v>
      </c>
      <c r="G217" s="121">
        <v>51.511947744000004</v>
      </c>
      <c r="H217" s="122">
        <f t="shared" si="11"/>
        <v>-0.3225973501445708</v>
      </c>
      <c r="I217" s="141">
        <v>16.441427390000001</v>
      </c>
      <c r="J217" s="141">
        <v>681.33685799</v>
      </c>
      <c r="K217" s="122">
        <f t="shared" si="12"/>
        <v>-0.97586887132672728</v>
      </c>
      <c r="L217" s="100">
        <f t="shared" si="13"/>
        <v>0.4711776221708967</v>
      </c>
      <c r="N217" s="49"/>
    </row>
    <row r="218" spans="1:14" x14ac:dyDescent="0.2">
      <c r="A218" s="99" t="s">
        <v>738</v>
      </c>
      <c r="B218" s="99" t="s">
        <v>1723</v>
      </c>
      <c r="C218" s="99" t="s">
        <v>1577</v>
      </c>
      <c r="D218" s="99" t="s">
        <v>407</v>
      </c>
      <c r="E218" s="99" t="s">
        <v>408</v>
      </c>
      <c r="F218" s="121">
        <v>7.1731475060000003</v>
      </c>
      <c r="G218" s="121">
        <v>9.6711491649999992</v>
      </c>
      <c r="H218" s="122">
        <f t="shared" si="11"/>
        <v>-0.25829419197051529</v>
      </c>
      <c r="I218" s="141">
        <v>16.403929649591902</v>
      </c>
      <c r="J218" s="141">
        <v>16.33561912</v>
      </c>
      <c r="K218" s="122">
        <f t="shared" si="12"/>
        <v>4.1816921103570159E-3</v>
      </c>
      <c r="L218" s="100">
        <f t="shared" si="13"/>
        <v>2.2868524083564137</v>
      </c>
      <c r="N218" s="49"/>
    </row>
    <row r="219" spans="1:14" x14ac:dyDescent="0.2">
      <c r="A219" s="99" t="s">
        <v>2164</v>
      </c>
      <c r="B219" s="99" t="s">
        <v>1585</v>
      </c>
      <c r="C219" s="99" t="s">
        <v>1572</v>
      </c>
      <c r="D219" s="99" t="s">
        <v>406</v>
      </c>
      <c r="E219" s="99" t="s">
        <v>1902</v>
      </c>
      <c r="F219" s="121">
        <v>21.095679516000001</v>
      </c>
      <c r="G219" s="121">
        <v>8.6378129309999991</v>
      </c>
      <c r="H219" s="122">
        <f t="shared" si="11"/>
        <v>1.4422477870862798</v>
      </c>
      <c r="I219" s="141">
        <v>16.355495164055348</v>
      </c>
      <c r="J219" s="141">
        <v>3.5752956600000001</v>
      </c>
      <c r="K219" s="122">
        <f t="shared" si="12"/>
        <v>3.5745853544473993</v>
      </c>
      <c r="L219" s="100">
        <f t="shared" si="13"/>
        <v>0.77530070323880951</v>
      </c>
      <c r="N219" s="49"/>
    </row>
    <row r="220" spans="1:14" x14ac:dyDescent="0.2">
      <c r="A220" s="99" t="s">
        <v>749</v>
      </c>
      <c r="B220" s="99" t="s">
        <v>750</v>
      </c>
      <c r="C220" s="99" t="s">
        <v>1577</v>
      </c>
      <c r="D220" s="99" t="s">
        <v>1474</v>
      </c>
      <c r="E220" s="99" t="s">
        <v>1902</v>
      </c>
      <c r="F220" s="121">
        <v>6.02868665</v>
      </c>
      <c r="G220" s="121">
        <v>5.9068088599999999</v>
      </c>
      <c r="H220" s="122">
        <f t="shared" si="11"/>
        <v>2.0633440642600975E-2</v>
      </c>
      <c r="I220" s="141">
        <v>16.308702099999998</v>
      </c>
      <c r="J220" s="141">
        <v>10.826413949999999</v>
      </c>
      <c r="K220" s="122">
        <f t="shared" si="12"/>
        <v>0.50638079934122593</v>
      </c>
      <c r="L220" s="100">
        <f t="shared" si="13"/>
        <v>2.7051832425226476</v>
      </c>
      <c r="N220" s="49"/>
    </row>
    <row r="221" spans="1:14" x14ac:dyDescent="0.2">
      <c r="A221" s="99" t="s">
        <v>976</v>
      </c>
      <c r="B221" s="99" t="s">
        <v>977</v>
      </c>
      <c r="C221" s="99" t="s">
        <v>1577</v>
      </c>
      <c r="D221" s="99" t="s">
        <v>407</v>
      </c>
      <c r="E221" s="99" t="s">
        <v>408</v>
      </c>
      <c r="F221" s="121">
        <v>10.042972406999999</v>
      </c>
      <c r="G221" s="121">
        <v>8.7233667879999999</v>
      </c>
      <c r="H221" s="122">
        <f t="shared" si="11"/>
        <v>0.15127251336207359</v>
      </c>
      <c r="I221" s="141">
        <v>16.278859860000001</v>
      </c>
      <c r="J221" s="141">
        <v>74.020117802139509</v>
      </c>
      <c r="K221" s="122">
        <f t="shared" si="12"/>
        <v>-0.78007519653623858</v>
      </c>
      <c r="L221" s="100">
        <f t="shared" si="13"/>
        <v>1.6209205004539851</v>
      </c>
      <c r="N221" s="49"/>
    </row>
    <row r="222" spans="1:14" x14ac:dyDescent="0.2">
      <c r="A222" s="99" t="s">
        <v>1201</v>
      </c>
      <c r="B222" s="99" t="s">
        <v>1197</v>
      </c>
      <c r="C222" s="99" t="s">
        <v>1578</v>
      </c>
      <c r="D222" s="99" t="s">
        <v>406</v>
      </c>
      <c r="E222" s="99" t="s">
        <v>408</v>
      </c>
      <c r="F222" s="121">
        <v>17.201436645000001</v>
      </c>
      <c r="G222" s="121">
        <v>20.519485767999999</v>
      </c>
      <c r="H222" s="122">
        <f t="shared" si="11"/>
        <v>-0.16170235260839105</v>
      </c>
      <c r="I222" s="141">
        <v>16.266165260000001</v>
      </c>
      <c r="J222" s="141">
        <v>13.071339550000001</v>
      </c>
      <c r="K222" s="122">
        <f t="shared" si="12"/>
        <v>0.24441456040364273</v>
      </c>
      <c r="L222" s="100">
        <f t="shared" si="13"/>
        <v>0.94562829812986238</v>
      </c>
      <c r="N222" s="49"/>
    </row>
    <row r="223" spans="1:14" x14ac:dyDescent="0.2">
      <c r="A223" s="99" t="s">
        <v>2033</v>
      </c>
      <c r="B223" s="99" t="s">
        <v>1148</v>
      </c>
      <c r="C223" s="99" t="s">
        <v>1572</v>
      </c>
      <c r="D223" s="99" t="s">
        <v>407</v>
      </c>
      <c r="E223" s="99" t="s">
        <v>408</v>
      </c>
      <c r="F223" s="121">
        <v>21.848307648999999</v>
      </c>
      <c r="G223" s="121">
        <v>11.803674714</v>
      </c>
      <c r="H223" s="122">
        <f t="shared" si="11"/>
        <v>0.85097507160938179</v>
      </c>
      <c r="I223" s="141">
        <v>16.22698295</v>
      </c>
      <c r="J223" s="141">
        <v>0.68015749000000003</v>
      </c>
      <c r="K223" s="122">
        <f t="shared" si="12"/>
        <v>22.857684710639589</v>
      </c>
      <c r="L223" s="100">
        <f t="shared" si="13"/>
        <v>0.74271120723360518</v>
      </c>
      <c r="N223" s="49"/>
    </row>
    <row r="224" spans="1:14" x14ac:dyDescent="0.2">
      <c r="A224" s="99" t="s">
        <v>1616</v>
      </c>
      <c r="B224" s="99" t="s">
        <v>161</v>
      </c>
      <c r="C224" s="99" t="s">
        <v>1801</v>
      </c>
      <c r="D224" s="99" t="s">
        <v>407</v>
      </c>
      <c r="E224" s="99" t="s">
        <v>408</v>
      </c>
      <c r="F224" s="121">
        <v>15.154234279999999</v>
      </c>
      <c r="G224" s="121">
        <v>1.9146045600000001</v>
      </c>
      <c r="H224" s="122">
        <f t="shared" si="11"/>
        <v>6.9150726978316595</v>
      </c>
      <c r="I224" s="141">
        <v>16.047929610000001</v>
      </c>
      <c r="J224" s="141">
        <v>0.14692623000000002</v>
      </c>
      <c r="K224" s="122" t="str">
        <f t="shared" si="12"/>
        <v/>
      </c>
      <c r="L224" s="100">
        <f t="shared" si="13"/>
        <v>1.0589733082838417</v>
      </c>
      <c r="N224" s="49"/>
    </row>
    <row r="225" spans="1:14" x14ac:dyDescent="0.2">
      <c r="A225" s="99" t="s">
        <v>36</v>
      </c>
      <c r="B225" s="99" t="s">
        <v>331</v>
      </c>
      <c r="C225" s="99" t="s">
        <v>1578</v>
      </c>
      <c r="D225" s="99" t="s">
        <v>406</v>
      </c>
      <c r="E225" s="99" t="s">
        <v>408</v>
      </c>
      <c r="F225" s="121">
        <v>17.476097022000001</v>
      </c>
      <c r="G225" s="121">
        <v>27.039533980000002</v>
      </c>
      <c r="H225" s="122">
        <f t="shared" si="11"/>
        <v>-0.35368349783963249</v>
      </c>
      <c r="I225" s="141">
        <v>15.84627995</v>
      </c>
      <c r="J225" s="141">
        <v>22.339562190000002</v>
      </c>
      <c r="K225" s="122">
        <f t="shared" si="12"/>
        <v>-0.29066291383752507</v>
      </c>
      <c r="L225" s="100">
        <f t="shared" si="13"/>
        <v>0.90674021379325798</v>
      </c>
      <c r="N225" s="49"/>
    </row>
    <row r="226" spans="1:14" x14ac:dyDescent="0.2">
      <c r="A226" s="99" t="s">
        <v>885</v>
      </c>
      <c r="B226" s="99" t="s">
        <v>886</v>
      </c>
      <c r="C226" s="99" t="s">
        <v>1578</v>
      </c>
      <c r="D226" s="99" t="s">
        <v>406</v>
      </c>
      <c r="E226" s="99" t="s">
        <v>1902</v>
      </c>
      <c r="F226" s="121">
        <v>5.3276797599999997</v>
      </c>
      <c r="G226" s="121">
        <v>0.44849435999999998</v>
      </c>
      <c r="H226" s="122">
        <f t="shared" si="11"/>
        <v>10.879034019513645</v>
      </c>
      <c r="I226" s="141">
        <v>15.716009509999999</v>
      </c>
      <c r="J226" s="141">
        <v>2.40422E-2</v>
      </c>
      <c r="K226" s="122" t="str">
        <f t="shared" si="12"/>
        <v/>
      </c>
      <c r="L226" s="100">
        <f t="shared" si="13"/>
        <v>2.9498787873841725</v>
      </c>
      <c r="N226" s="49"/>
    </row>
    <row r="227" spans="1:14" x14ac:dyDescent="0.2">
      <c r="A227" s="99" t="s">
        <v>411</v>
      </c>
      <c r="B227" s="99" t="s">
        <v>412</v>
      </c>
      <c r="C227" s="99" t="s">
        <v>1572</v>
      </c>
      <c r="D227" s="99" t="s">
        <v>406</v>
      </c>
      <c r="E227" s="99" t="s">
        <v>1902</v>
      </c>
      <c r="F227" s="121">
        <v>7.3209939999999999E-3</v>
      </c>
      <c r="G227" s="121">
        <v>1.7928965000000002E-2</v>
      </c>
      <c r="H227" s="122">
        <f t="shared" si="11"/>
        <v>-0.5916666689906529</v>
      </c>
      <c r="I227" s="141">
        <v>15.1027019</v>
      </c>
      <c r="J227" s="141">
        <v>0</v>
      </c>
      <c r="K227" s="122" t="str">
        <f t="shared" si="12"/>
        <v/>
      </c>
      <c r="L227" s="100" t="str">
        <f t="shared" si="13"/>
        <v/>
      </c>
      <c r="N227" s="49"/>
    </row>
    <row r="228" spans="1:14" x14ac:dyDescent="0.2">
      <c r="A228" s="99" t="s">
        <v>1666</v>
      </c>
      <c r="B228" s="99" t="s">
        <v>812</v>
      </c>
      <c r="C228" s="99" t="s">
        <v>1577</v>
      </c>
      <c r="D228" s="99" t="s">
        <v>407</v>
      </c>
      <c r="E228" s="99" t="s">
        <v>408</v>
      </c>
      <c r="F228" s="121">
        <v>9.2876242200000014</v>
      </c>
      <c r="G228" s="121">
        <v>1.23100469</v>
      </c>
      <c r="H228" s="122">
        <f t="shared" si="11"/>
        <v>6.5447512876656884</v>
      </c>
      <c r="I228" s="141">
        <v>14.960665990000001</v>
      </c>
      <c r="J228" s="141">
        <v>11.1236272</v>
      </c>
      <c r="K228" s="122">
        <f t="shared" si="12"/>
        <v>0.34494492857509651</v>
      </c>
      <c r="L228" s="100">
        <f t="shared" si="13"/>
        <v>1.6108173237439616</v>
      </c>
      <c r="N228" s="49"/>
    </row>
    <row r="229" spans="1:14" x14ac:dyDescent="0.2">
      <c r="A229" s="99" t="s">
        <v>1419</v>
      </c>
      <c r="B229" s="99" t="s">
        <v>1420</v>
      </c>
      <c r="C229" s="99" t="s">
        <v>1577</v>
      </c>
      <c r="D229" s="99" t="s">
        <v>1474</v>
      </c>
      <c r="E229" s="99" t="s">
        <v>1902</v>
      </c>
      <c r="F229" s="121">
        <v>8.186104349999999</v>
      </c>
      <c r="G229" s="121">
        <v>9.2816127399999999</v>
      </c>
      <c r="H229" s="122">
        <f t="shared" si="11"/>
        <v>-0.11802996103024233</v>
      </c>
      <c r="I229" s="141">
        <v>14.952981060000001</v>
      </c>
      <c r="J229" s="141">
        <v>5.1836070699999999</v>
      </c>
      <c r="K229" s="122">
        <f t="shared" si="12"/>
        <v>1.8846671551437639</v>
      </c>
      <c r="L229" s="100">
        <f t="shared" si="13"/>
        <v>1.8266296666496808</v>
      </c>
      <c r="N229" s="49"/>
    </row>
    <row r="230" spans="1:14" x14ac:dyDescent="0.2">
      <c r="A230" s="99" t="s">
        <v>535</v>
      </c>
      <c r="B230" s="99" t="s">
        <v>536</v>
      </c>
      <c r="C230" s="99" t="s">
        <v>1572</v>
      </c>
      <c r="D230" s="99" t="s">
        <v>406</v>
      </c>
      <c r="E230" s="99" t="s">
        <v>1902</v>
      </c>
      <c r="F230" s="121">
        <v>4.03204297</v>
      </c>
      <c r="G230" s="121">
        <v>0.106636175</v>
      </c>
      <c r="H230" s="122">
        <f t="shared" si="11"/>
        <v>36.81121153304683</v>
      </c>
      <c r="I230" s="141">
        <v>14.9472948</v>
      </c>
      <c r="J230" s="141">
        <v>3.2318609999999998E-2</v>
      </c>
      <c r="K230" s="122" t="str">
        <f t="shared" si="12"/>
        <v/>
      </c>
      <c r="L230" s="100">
        <f t="shared" si="13"/>
        <v>3.7071268612992982</v>
      </c>
      <c r="N230" s="49"/>
    </row>
    <row r="231" spans="1:14" x14ac:dyDescent="0.2">
      <c r="A231" s="99" t="s">
        <v>2141</v>
      </c>
      <c r="B231" s="99" t="s">
        <v>122</v>
      </c>
      <c r="C231" s="99" t="s">
        <v>1571</v>
      </c>
      <c r="D231" s="99" t="s">
        <v>406</v>
      </c>
      <c r="E231" s="99" t="s">
        <v>1902</v>
      </c>
      <c r="F231" s="121">
        <v>49.471519935000003</v>
      </c>
      <c r="G231" s="121">
        <v>17.784871554999999</v>
      </c>
      <c r="H231" s="122">
        <f t="shared" si="11"/>
        <v>1.7816630433348108</v>
      </c>
      <c r="I231" s="141">
        <v>14.843983</v>
      </c>
      <c r="J231" s="141">
        <v>37.309342210000004</v>
      </c>
      <c r="K231" s="122">
        <f t="shared" si="12"/>
        <v>-0.60213763843787693</v>
      </c>
      <c r="L231" s="100">
        <f t="shared" si="13"/>
        <v>0.30005108028828142</v>
      </c>
      <c r="N231" s="49"/>
    </row>
    <row r="232" spans="1:14" x14ac:dyDescent="0.2">
      <c r="A232" s="99" t="s">
        <v>1115</v>
      </c>
      <c r="B232" s="99" t="s">
        <v>1116</v>
      </c>
      <c r="C232" s="99" t="s">
        <v>1577</v>
      </c>
      <c r="D232" s="99" t="s">
        <v>407</v>
      </c>
      <c r="E232" s="99" t="s">
        <v>408</v>
      </c>
      <c r="F232" s="121">
        <v>9.6288371060000006</v>
      </c>
      <c r="G232" s="121">
        <v>4.4375780820000008</v>
      </c>
      <c r="H232" s="122">
        <f t="shared" si="11"/>
        <v>1.1698406040576796</v>
      </c>
      <c r="I232" s="141">
        <v>14.599008400000001</v>
      </c>
      <c r="J232" s="141">
        <v>4.2845360599999998</v>
      </c>
      <c r="K232" s="122">
        <f t="shared" si="12"/>
        <v>2.4073720457845793</v>
      </c>
      <c r="L232" s="100">
        <f t="shared" si="13"/>
        <v>1.5161756543687863</v>
      </c>
      <c r="N232" s="49"/>
    </row>
    <row r="233" spans="1:14" x14ac:dyDescent="0.2">
      <c r="A233" s="99" t="s">
        <v>799</v>
      </c>
      <c r="B233" s="99" t="s">
        <v>1734</v>
      </c>
      <c r="C233" s="99" t="s">
        <v>1577</v>
      </c>
      <c r="D233" s="99" t="s">
        <v>407</v>
      </c>
      <c r="E233" s="99" t="s">
        <v>408</v>
      </c>
      <c r="F233" s="121">
        <v>13.208790319</v>
      </c>
      <c r="G233" s="121">
        <v>9.7087164480000006</v>
      </c>
      <c r="H233" s="122">
        <f t="shared" si="11"/>
        <v>0.36050840394262584</v>
      </c>
      <c r="I233" s="141">
        <v>14.55773389</v>
      </c>
      <c r="J233" s="141">
        <v>6.8331026100000001</v>
      </c>
      <c r="K233" s="122">
        <f t="shared" si="12"/>
        <v>1.1304720155519514</v>
      </c>
      <c r="L233" s="100">
        <f t="shared" si="13"/>
        <v>1.1021246865475358</v>
      </c>
      <c r="N233" s="49"/>
    </row>
    <row r="234" spans="1:14" x14ac:dyDescent="0.2">
      <c r="A234" s="99" t="s">
        <v>1482</v>
      </c>
      <c r="B234" s="99" t="s">
        <v>1483</v>
      </c>
      <c r="C234" s="99" t="s">
        <v>305</v>
      </c>
      <c r="D234" s="99" t="s">
        <v>1474</v>
      </c>
      <c r="E234" s="99" t="s">
        <v>408</v>
      </c>
      <c r="F234" s="121">
        <v>3.6475111949999999</v>
      </c>
      <c r="G234" s="121">
        <v>7.5075849049999999</v>
      </c>
      <c r="H234" s="122">
        <f t="shared" si="11"/>
        <v>-0.51415651755456238</v>
      </c>
      <c r="I234" s="141">
        <v>14.018294437613251</v>
      </c>
      <c r="J234" s="141">
        <v>6.5559780667416501</v>
      </c>
      <c r="K234" s="122">
        <f t="shared" si="12"/>
        <v>1.1382460854662995</v>
      </c>
      <c r="L234" s="100">
        <f t="shared" si="13"/>
        <v>3.8432491877830279</v>
      </c>
      <c r="N234" s="49"/>
    </row>
    <row r="235" spans="1:14" x14ac:dyDescent="0.2">
      <c r="A235" s="99" t="s">
        <v>2152</v>
      </c>
      <c r="B235" s="99" t="s">
        <v>1796</v>
      </c>
      <c r="C235" s="99" t="s">
        <v>1571</v>
      </c>
      <c r="D235" s="99" t="s">
        <v>406</v>
      </c>
      <c r="E235" s="99" t="s">
        <v>1902</v>
      </c>
      <c r="F235" s="121">
        <v>0.80057218000000008</v>
      </c>
      <c r="G235" s="121">
        <v>0.97662726</v>
      </c>
      <c r="H235" s="122">
        <f t="shared" si="11"/>
        <v>-0.18026844755490434</v>
      </c>
      <c r="I235" s="141">
        <v>13.92693691</v>
      </c>
      <c r="J235" s="141">
        <v>1.09957528</v>
      </c>
      <c r="K235" s="122">
        <f t="shared" si="12"/>
        <v>11.665742094529444</v>
      </c>
      <c r="L235" s="100">
        <f t="shared" si="13"/>
        <v>17.396228919670929</v>
      </c>
      <c r="N235" s="49"/>
    </row>
    <row r="236" spans="1:14" x14ac:dyDescent="0.2">
      <c r="A236" s="99" t="s">
        <v>1611</v>
      </c>
      <c r="B236" s="99" t="s">
        <v>184</v>
      </c>
      <c r="C236" s="99" t="s">
        <v>1204</v>
      </c>
      <c r="D236" s="99" t="s">
        <v>406</v>
      </c>
      <c r="E236" s="99" t="s">
        <v>408</v>
      </c>
      <c r="F236" s="121">
        <v>4.7607776059999996</v>
      </c>
      <c r="G236" s="121">
        <v>6.8403605599999997</v>
      </c>
      <c r="H236" s="122">
        <f t="shared" si="11"/>
        <v>-0.30401656985169223</v>
      </c>
      <c r="I236" s="141">
        <v>13.651905989999999</v>
      </c>
      <c r="J236" s="141">
        <v>16.319126499999999</v>
      </c>
      <c r="K236" s="122">
        <f t="shared" si="12"/>
        <v>-0.16344137720851659</v>
      </c>
      <c r="L236" s="100">
        <f t="shared" si="13"/>
        <v>2.8675790217116059</v>
      </c>
      <c r="N236" s="49"/>
    </row>
    <row r="237" spans="1:14" x14ac:dyDescent="0.2">
      <c r="A237" s="99" t="s">
        <v>2166</v>
      </c>
      <c r="B237" s="99" t="s">
        <v>1186</v>
      </c>
      <c r="C237" s="99" t="s">
        <v>1204</v>
      </c>
      <c r="D237" s="99" t="s">
        <v>406</v>
      </c>
      <c r="E237" s="99" t="s">
        <v>1902</v>
      </c>
      <c r="F237" s="121">
        <v>3.2728241499999999</v>
      </c>
      <c r="G237" s="121">
        <v>5.0359540700000007</v>
      </c>
      <c r="H237" s="122">
        <f t="shared" si="11"/>
        <v>-0.35010841947571625</v>
      </c>
      <c r="I237" s="141">
        <v>13.54007947</v>
      </c>
      <c r="J237" s="141">
        <v>13.6850025</v>
      </c>
      <c r="K237" s="122">
        <f t="shared" si="12"/>
        <v>-1.0589916223983087E-2</v>
      </c>
      <c r="L237" s="100">
        <f t="shared" si="13"/>
        <v>4.1371240401046299</v>
      </c>
      <c r="N237" s="49"/>
    </row>
    <row r="238" spans="1:14" x14ac:dyDescent="0.2">
      <c r="A238" s="99" t="s">
        <v>1831</v>
      </c>
      <c r="B238" s="99" t="s">
        <v>1832</v>
      </c>
      <c r="C238" s="99" t="s">
        <v>1204</v>
      </c>
      <c r="D238" s="99" t="s">
        <v>406</v>
      </c>
      <c r="E238" s="99" t="s">
        <v>1902</v>
      </c>
      <c r="F238" s="121">
        <v>1.804264874</v>
      </c>
      <c r="G238" s="121">
        <v>0.52299327500000004</v>
      </c>
      <c r="H238" s="122">
        <f t="shared" si="11"/>
        <v>2.4498815955138236</v>
      </c>
      <c r="I238" s="141">
        <v>13.516698289999999</v>
      </c>
      <c r="J238" s="141">
        <v>6.6525388699999999</v>
      </c>
      <c r="K238" s="122">
        <f t="shared" si="12"/>
        <v>1.0318104943293624</v>
      </c>
      <c r="L238" s="100">
        <f t="shared" si="13"/>
        <v>7.4915265961110755</v>
      </c>
      <c r="N238" s="49"/>
    </row>
    <row r="239" spans="1:14" x14ac:dyDescent="0.2">
      <c r="A239" s="99" t="s">
        <v>2540</v>
      </c>
      <c r="B239" s="99" t="s">
        <v>2541</v>
      </c>
      <c r="C239" s="99" t="s">
        <v>305</v>
      </c>
      <c r="D239" s="99" t="s">
        <v>407</v>
      </c>
      <c r="E239" s="99" t="s">
        <v>408</v>
      </c>
      <c r="F239" s="121">
        <v>1.7119848700000002</v>
      </c>
      <c r="G239" s="121">
        <v>1.61004507</v>
      </c>
      <c r="H239" s="122">
        <f t="shared" si="11"/>
        <v>6.3314873539534133E-2</v>
      </c>
      <c r="I239" s="141">
        <v>13.457567470000001</v>
      </c>
      <c r="J239" s="141">
        <v>1.8772359599999999</v>
      </c>
      <c r="K239" s="122">
        <f t="shared" si="12"/>
        <v>6.1688204129650286</v>
      </c>
      <c r="L239" s="100">
        <f t="shared" si="13"/>
        <v>7.8607981331049963</v>
      </c>
      <c r="N239" s="49"/>
    </row>
    <row r="240" spans="1:14" x14ac:dyDescent="0.2">
      <c r="A240" s="99" t="s">
        <v>1693</v>
      </c>
      <c r="B240" s="99" t="s">
        <v>1113</v>
      </c>
      <c r="C240" s="99" t="s">
        <v>1577</v>
      </c>
      <c r="D240" s="99" t="s">
        <v>407</v>
      </c>
      <c r="E240" s="99" t="s">
        <v>408</v>
      </c>
      <c r="F240" s="121">
        <v>4.6163112499999999</v>
      </c>
      <c r="G240" s="121">
        <v>4.2676470149999997</v>
      </c>
      <c r="H240" s="122">
        <f t="shared" si="11"/>
        <v>8.1699408075341928E-2</v>
      </c>
      <c r="I240" s="141">
        <v>13.44497161</v>
      </c>
      <c r="J240" s="141">
        <v>28.05246777</v>
      </c>
      <c r="K240" s="122">
        <f t="shared" si="12"/>
        <v>-0.5207205398029765</v>
      </c>
      <c r="L240" s="100">
        <f t="shared" si="13"/>
        <v>2.9124924386326851</v>
      </c>
      <c r="N240" s="49"/>
    </row>
    <row r="241" spans="1:14" x14ac:dyDescent="0.2">
      <c r="A241" s="99" t="s">
        <v>231</v>
      </c>
      <c r="B241" s="99" t="s">
        <v>26</v>
      </c>
      <c r="C241" s="99" t="s">
        <v>1590</v>
      </c>
      <c r="D241" s="99" t="s">
        <v>1474</v>
      </c>
      <c r="E241" s="99" t="s">
        <v>1902</v>
      </c>
      <c r="F241" s="121">
        <v>1.1022891799999999</v>
      </c>
      <c r="G241" s="121">
        <v>0.73051739999999998</v>
      </c>
      <c r="H241" s="122">
        <f t="shared" si="11"/>
        <v>0.50891570823638133</v>
      </c>
      <c r="I241" s="141">
        <v>13.19045292</v>
      </c>
      <c r="J241" s="141">
        <v>3.9638220199999998</v>
      </c>
      <c r="K241" s="122">
        <f t="shared" si="12"/>
        <v>2.3277106927217686</v>
      </c>
      <c r="L241" s="100">
        <f t="shared" si="13"/>
        <v>11.966417850531746</v>
      </c>
      <c r="N241" s="49"/>
    </row>
    <row r="242" spans="1:14" x14ac:dyDescent="0.2">
      <c r="A242" s="99" t="s">
        <v>1760</v>
      </c>
      <c r="B242" s="99" t="s">
        <v>1761</v>
      </c>
      <c r="C242" s="99" t="s">
        <v>1204</v>
      </c>
      <c r="D242" s="99" t="s">
        <v>406</v>
      </c>
      <c r="E242" s="99" t="s">
        <v>1902</v>
      </c>
      <c r="F242" s="121">
        <v>14.115865039999999</v>
      </c>
      <c r="G242" s="121">
        <v>14.511537560000001</v>
      </c>
      <c r="H242" s="122">
        <f t="shared" si="11"/>
        <v>-2.7266064561666026E-2</v>
      </c>
      <c r="I242" s="141">
        <v>13.070214910000001</v>
      </c>
      <c r="J242" s="141">
        <v>17.56278103</v>
      </c>
      <c r="K242" s="122">
        <f t="shared" si="12"/>
        <v>-0.255800383340542</v>
      </c>
      <c r="L242" s="100">
        <f t="shared" si="13"/>
        <v>0.92592376542018862</v>
      </c>
      <c r="N242" s="49"/>
    </row>
    <row r="243" spans="1:14" x14ac:dyDescent="0.2">
      <c r="A243" s="99" t="s">
        <v>942</v>
      </c>
      <c r="B243" s="99" t="s">
        <v>1080</v>
      </c>
      <c r="C243" s="99" t="s">
        <v>1578</v>
      </c>
      <c r="D243" s="99" t="s">
        <v>406</v>
      </c>
      <c r="E243" s="99" t="s">
        <v>408</v>
      </c>
      <c r="F243" s="121">
        <v>13.235787650000001</v>
      </c>
      <c r="G243" s="121">
        <v>4.706650303</v>
      </c>
      <c r="H243" s="122">
        <f t="shared" si="11"/>
        <v>1.8121459632476973</v>
      </c>
      <c r="I243" s="141">
        <v>13.05981995</v>
      </c>
      <c r="J243" s="141">
        <v>1.2290973700000001</v>
      </c>
      <c r="K243" s="122">
        <f t="shared" si="12"/>
        <v>9.625537299782847</v>
      </c>
      <c r="L243" s="100">
        <f t="shared" si="13"/>
        <v>0.98670515841949147</v>
      </c>
      <c r="N243" s="49"/>
    </row>
    <row r="244" spans="1:14" x14ac:dyDescent="0.2">
      <c r="A244" s="99" t="s">
        <v>2736</v>
      </c>
      <c r="B244" s="99" t="s">
        <v>194</v>
      </c>
      <c r="C244" s="99" t="s">
        <v>1204</v>
      </c>
      <c r="D244" s="99" t="s">
        <v>406</v>
      </c>
      <c r="E244" s="99" t="s">
        <v>1902</v>
      </c>
      <c r="F244" s="121">
        <v>4.5459769790000006</v>
      </c>
      <c r="G244" s="121">
        <v>4.2714159699999996</v>
      </c>
      <c r="H244" s="122">
        <f t="shared" si="11"/>
        <v>6.4278686723175937E-2</v>
      </c>
      <c r="I244" s="141">
        <v>12.94279983</v>
      </c>
      <c r="J244" s="141">
        <v>15.98326357</v>
      </c>
      <c r="K244" s="122">
        <f t="shared" si="12"/>
        <v>-0.19022796731618929</v>
      </c>
      <c r="L244" s="100">
        <f t="shared" si="13"/>
        <v>2.8470887313747655</v>
      </c>
      <c r="N244" s="49"/>
    </row>
    <row r="245" spans="1:14" x14ac:dyDescent="0.2">
      <c r="A245" s="99" t="s">
        <v>2916</v>
      </c>
      <c r="B245" s="99" t="s">
        <v>107</v>
      </c>
      <c r="C245" s="99" t="s">
        <v>1578</v>
      </c>
      <c r="D245" s="99" t="s">
        <v>406</v>
      </c>
      <c r="E245" s="99" t="s">
        <v>408</v>
      </c>
      <c r="F245" s="121">
        <v>20.876848247999998</v>
      </c>
      <c r="G245" s="121">
        <v>21.506704283000001</v>
      </c>
      <c r="H245" s="122">
        <f t="shared" si="11"/>
        <v>-2.9286497210912699E-2</v>
      </c>
      <c r="I245" s="141">
        <v>12.6411105</v>
      </c>
      <c r="J245" s="141">
        <v>5.1707769900000002</v>
      </c>
      <c r="K245" s="122">
        <f t="shared" si="12"/>
        <v>1.4447216587462997</v>
      </c>
      <c r="L245" s="100">
        <f t="shared" si="13"/>
        <v>0.60550856862270952</v>
      </c>
      <c r="N245" s="49"/>
    </row>
    <row r="246" spans="1:14" x14ac:dyDescent="0.2">
      <c r="A246" s="99" t="s">
        <v>1668</v>
      </c>
      <c r="B246" s="99" t="s">
        <v>814</v>
      </c>
      <c r="C246" s="99" t="s">
        <v>1577</v>
      </c>
      <c r="D246" s="99" t="s">
        <v>407</v>
      </c>
      <c r="E246" s="99" t="s">
        <v>408</v>
      </c>
      <c r="F246" s="121">
        <v>11.082748783</v>
      </c>
      <c r="G246" s="121">
        <v>5.4528467210000002</v>
      </c>
      <c r="H246" s="122">
        <f t="shared" si="11"/>
        <v>1.0324702582080887</v>
      </c>
      <c r="I246" s="141">
        <v>12.484021740000001</v>
      </c>
      <c r="J246" s="141">
        <v>2.3826447000000002</v>
      </c>
      <c r="K246" s="122">
        <f t="shared" si="12"/>
        <v>4.2395649842378935</v>
      </c>
      <c r="L246" s="100">
        <f t="shared" si="13"/>
        <v>1.1264373112155566</v>
      </c>
      <c r="N246" s="49"/>
    </row>
    <row r="247" spans="1:14" x14ac:dyDescent="0.2">
      <c r="A247" s="99" t="s">
        <v>1803</v>
      </c>
      <c r="B247" s="99" t="s">
        <v>1804</v>
      </c>
      <c r="C247" s="99" t="s">
        <v>1578</v>
      </c>
      <c r="D247" s="99" t="s">
        <v>406</v>
      </c>
      <c r="E247" s="99" t="s">
        <v>1902</v>
      </c>
      <c r="F247" s="121">
        <v>66.018368823000003</v>
      </c>
      <c r="G247" s="121">
        <v>21.902179414999999</v>
      </c>
      <c r="H247" s="122">
        <f t="shared" si="11"/>
        <v>2.0142374223172714</v>
      </c>
      <c r="I247" s="141">
        <v>12.333217400000001</v>
      </c>
      <c r="J247" s="141">
        <v>10.338892289999999</v>
      </c>
      <c r="K247" s="122">
        <f t="shared" si="12"/>
        <v>0.19289543348168503</v>
      </c>
      <c r="L247" s="100">
        <f t="shared" si="13"/>
        <v>0.18681493681048442</v>
      </c>
      <c r="N247" s="49"/>
    </row>
    <row r="248" spans="1:14" x14ac:dyDescent="0.2">
      <c r="A248" s="99" t="s">
        <v>217</v>
      </c>
      <c r="B248" s="99" t="s">
        <v>363</v>
      </c>
      <c r="C248" s="99" t="s">
        <v>1590</v>
      </c>
      <c r="D248" s="99" t="s">
        <v>407</v>
      </c>
      <c r="E248" s="99" t="s">
        <v>1902</v>
      </c>
      <c r="F248" s="121">
        <v>3.2260682200000002</v>
      </c>
      <c r="G248" s="121">
        <v>4.1653234960000001</v>
      </c>
      <c r="H248" s="122">
        <f t="shared" si="11"/>
        <v>-0.22549395668835226</v>
      </c>
      <c r="I248" s="141">
        <v>12.26416725</v>
      </c>
      <c r="J248" s="141">
        <v>5.9486542499999997</v>
      </c>
      <c r="K248" s="122">
        <f t="shared" si="12"/>
        <v>1.0616708812753743</v>
      </c>
      <c r="L248" s="100">
        <f t="shared" si="13"/>
        <v>3.8015833558535221</v>
      </c>
      <c r="N248" s="49"/>
    </row>
    <row r="249" spans="1:14" x14ac:dyDescent="0.2">
      <c r="A249" s="99" t="s">
        <v>1184</v>
      </c>
      <c r="B249" s="99" t="s">
        <v>883</v>
      </c>
      <c r="C249" s="99" t="s">
        <v>1578</v>
      </c>
      <c r="D249" s="99" t="s">
        <v>406</v>
      </c>
      <c r="E249" s="99" t="s">
        <v>408</v>
      </c>
      <c r="F249" s="121">
        <v>0.93693416200000001</v>
      </c>
      <c r="G249" s="121">
        <v>2.4241340240000002</v>
      </c>
      <c r="H249" s="122">
        <f t="shared" si="11"/>
        <v>-0.61349737567150298</v>
      </c>
      <c r="I249" s="141">
        <v>12.238890099999999</v>
      </c>
      <c r="J249" s="141">
        <v>21.597630880000001</v>
      </c>
      <c r="K249" s="122">
        <f t="shared" si="12"/>
        <v>-0.43332256357184307</v>
      </c>
      <c r="L249" s="100">
        <f t="shared" si="13"/>
        <v>13.062700236988476</v>
      </c>
      <c r="N249" s="49"/>
    </row>
    <row r="250" spans="1:14" x14ac:dyDescent="0.2">
      <c r="A250" s="99" t="s">
        <v>1640</v>
      </c>
      <c r="B250" s="99" t="s">
        <v>1641</v>
      </c>
      <c r="C250" s="99" t="s">
        <v>1577</v>
      </c>
      <c r="D250" s="99" t="s">
        <v>407</v>
      </c>
      <c r="E250" s="99" t="s">
        <v>408</v>
      </c>
      <c r="F250" s="121">
        <v>11.286645960000001</v>
      </c>
      <c r="G250" s="121">
        <v>30.767445149999997</v>
      </c>
      <c r="H250" s="122">
        <f t="shared" si="11"/>
        <v>-0.63316271776956423</v>
      </c>
      <c r="I250" s="141">
        <v>12.136080119999999</v>
      </c>
      <c r="J250" s="141">
        <v>24.621224850000001</v>
      </c>
      <c r="K250" s="122">
        <f t="shared" si="12"/>
        <v>-0.50708869303063941</v>
      </c>
      <c r="L250" s="100">
        <f t="shared" si="13"/>
        <v>1.0752601049957979</v>
      </c>
      <c r="N250" s="49"/>
    </row>
    <row r="251" spans="1:14" x14ac:dyDescent="0.2">
      <c r="A251" s="99" t="s">
        <v>1686</v>
      </c>
      <c r="B251" s="99" t="s">
        <v>1741</v>
      </c>
      <c r="C251" s="99" t="s">
        <v>1577</v>
      </c>
      <c r="D251" s="99" t="s">
        <v>407</v>
      </c>
      <c r="E251" s="99" t="s">
        <v>408</v>
      </c>
      <c r="F251" s="121">
        <v>2.86086018</v>
      </c>
      <c r="G251" s="121">
        <v>3.73576379</v>
      </c>
      <c r="H251" s="122">
        <f t="shared" si="11"/>
        <v>-0.23419671563335109</v>
      </c>
      <c r="I251" s="141">
        <v>12.10173631</v>
      </c>
      <c r="J251" s="141">
        <v>15.54684949</v>
      </c>
      <c r="K251" s="122">
        <f t="shared" si="12"/>
        <v>-0.22159558322192263</v>
      </c>
      <c r="L251" s="100">
        <f t="shared" si="13"/>
        <v>4.2301040765997868</v>
      </c>
      <c r="N251" s="49"/>
    </row>
    <row r="252" spans="1:14" x14ac:dyDescent="0.2">
      <c r="A252" s="99" t="s">
        <v>2885</v>
      </c>
      <c r="B252" s="99" t="s">
        <v>2886</v>
      </c>
      <c r="C252" s="99" t="s">
        <v>1577</v>
      </c>
      <c r="D252" s="99" t="s">
        <v>1474</v>
      </c>
      <c r="E252" s="99" t="s">
        <v>408</v>
      </c>
      <c r="F252" s="121">
        <v>0</v>
      </c>
      <c r="G252" s="121">
        <v>0</v>
      </c>
      <c r="H252" s="122" t="str">
        <f t="shared" si="11"/>
        <v/>
      </c>
      <c r="I252" s="141">
        <v>11.98975985</v>
      </c>
      <c r="J252" s="141">
        <v>0</v>
      </c>
      <c r="K252" s="122" t="str">
        <f t="shared" si="12"/>
        <v/>
      </c>
      <c r="L252" s="100" t="str">
        <f t="shared" si="13"/>
        <v/>
      </c>
      <c r="N252" s="49"/>
    </row>
    <row r="253" spans="1:14" x14ac:dyDescent="0.2">
      <c r="A253" s="99" t="s">
        <v>2113</v>
      </c>
      <c r="B253" s="99" t="s">
        <v>356</v>
      </c>
      <c r="C253" s="99" t="s">
        <v>1204</v>
      </c>
      <c r="D253" s="99" t="s">
        <v>406</v>
      </c>
      <c r="E253" s="99" t="s">
        <v>1902</v>
      </c>
      <c r="F253" s="121">
        <v>8.1281039800000006</v>
      </c>
      <c r="G253" s="121">
        <v>3.9845009999999998</v>
      </c>
      <c r="H253" s="122">
        <f t="shared" si="11"/>
        <v>1.0399302145990177</v>
      </c>
      <c r="I253" s="141">
        <v>11.887869929999999</v>
      </c>
      <c r="J253" s="141">
        <v>16.401043039999998</v>
      </c>
      <c r="K253" s="122">
        <f t="shared" si="12"/>
        <v>-0.27517598112467356</v>
      </c>
      <c r="L253" s="100">
        <f t="shared" si="13"/>
        <v>1.4625637121832191</v>
      </c>
      <c r="N253" s="49"/>
    </row>
    <row r="254" spans="1:14" x14ac:dyDescent="0.2">
      <c r="A254" s="99" t="s">
        <v>2018</v>
      </c>
      <c r="B254" s="99" t="s">
        <v>130</v>
      </c>
      <c r="C254" s="99" t="s">
        <v>1571</v>
      </c>
      <c r="D254" s="99" t="s">
        <v>406</v>
      </c>
      <c r="E254" s="99" t="s">
        <v>1902</v>
      </c>
      <c r="F254" s="121">
        <v>3.619542005</v>
      </c>
      <c r="G254" s="121">
        <v>8.0037369399999996</v>
      </c>
      <c r="H254" s="122">
        <f t="shared" si="11"/>
        <v>-0.54776849462521193</v>
      </c>
      <c r="I254" s="141">
        <v>11.78770501</v>
      </c>
      <c r="J254" s="141">
        <v>21.54908636</v>
      </c>
      <c r="K254" s="122">
        <f t="shared" si="12"/>
        <v>-0.45298353660688562</v>
      </c>
      <c r="L254" s="100">
        <f t="shared" si="13"/>
        <v>3.2566841312289179</v>
      </c>
      <c r="N254" s="49"/>
    </row>
    <row r="255" spans="1:14" x14ac:dyDescent="0.2">
      <c r="A255" s="99" t="s">
        <v>1202</v>
      </c>
      <c r="B255" s="99" t="s">
        <v>1198</v>
      </c>
      <c r="C255" s="99" t="s">
        <v>1578</v>
      </c>
      <c r="D255" s="99" t="s">
        <v>406</v>
      </c>
      <c r="E255" s="99" t="s">
        <v>408</v>
      </c>
      <c r="F255" s="121">
        <v>2.1946555299999999</v>
      </c>
      <c r="G255" s="121">
        <v>2.3208296000000002</v>
      </c>
      <c r="H255" s="122">
        <f t="shared" si="11"/>
        <v>-5.4365934491700796E-2</v>
      </c>
      <c r="I255" s="141">
        <v>11.578553039999999</v>
      </c>
      <c r="J255" s="141">
        <v>4.17579805</v>
      </c>
      <c r="K255" s="122">
        <f t="shared" si="12"/>
        <v>1.7727761020435362</v>
      </c>
      <c r="L255" s="100">
        <f t="shared" si="13"/>
        <v>5.2757951677273018</v>
      </c>
      <c r="N255" s="49"/>
    </row>
    <row r="256" spans="1:14" x14ac:dyDescent="0.2">
      <c r="A256" s="99" t="s">
        <v>6</v>
      </c>
      <c r="B256" s="99" t="s">
        <v>109</v>
      </c>
      <c r="C256" s="99" t="s">
        <v>1578</v>
      </c>
      <c r="D256" s="99" t="s">
        <v>406</v>
      </c>
      <c r="E256" s="99" t="s">
        <v>408</v>
      </c>
      <c r="F256" s="121">
        <v>8.5416934869999999</v>
      </c>
      <c r="G256" s="121">
        <v>10.73916957</v>
      </c>
      <c r="H256" s="122">
        <f t="shared" si="11"/>
        <v>-0.2046225333045002</v>
      </c>
      <c r="I256" s="141">
        <v>11.27629634</v>
      </c>
      <c r="J256" s="141">
        <v>12.04963319</v>
      </c>
      <c r="K256" s="122">
        <f t="shared" si="12"/>
        <v>-6.4179285610270087E-2</v>
      </c>
      <c r="L256" s="100">
        <f t="shared" si="13"/>
        <v>1.320147621447892</v>
      </c>
      <c r="N256" s="49"/>
    </row>
    <row r="257" spans="1:14" x14ac:dyDescent="0.2">
      <c r="A257" s="99" t="s">
        <v>349</v>
      </c>
      <c r="B257" s="99" t="s">
        <v>350</v>
      </c>
      <c r="C257" s="99" t="s">
        <v>1575</v>
      </c>
      <c r="D257" s="99" t="s">
        <v>407</v>
      </c>
      <c r="E257" s="99" t="s">
        <v>408</v>
      </c>
      <c r="F257" s="121">
        <v>13.983603078</v>
      </c>
      <c r="G257" s="121">
        <v>12.385881426999999</v>
      </c>
      <c r="H257" s="122">
        <f t="shared" si="11"/>
        <v>0.12899539370021129</v>
      </c>
      <c r="I257" s="141">
        <v>11.097406169999999</v>
      </c>
      <c r="J257" s="141">
        <v>10.99196098</v>
      </c>
      <c r="K257" s="122">
        <f t="shared" si="12"/>
        <v>9.5929370739087361E-3</v>
      </c>
      <c r="L257" s="100">
        <f t="shared" si="13"/>
        <v>0.79360134209324273</v>
      </c>
      <c r="N257" s="49"/>
    </row>
    <row r="258" spans="1:14" x14ac:dyDescent="0.2">
      <c r="A258" s="99" t="s">
        <v>740</v>
      </c>
      <c r="B258" s="99" t="s">
        <v>1190</v>
      </c>
      <c r="C258" s="99" t="s">
        <v>1578</v>
      </c>
      <c r="D258" s="99" t="s">
        <v>406</v>
      </c>
      <c r="E258" s="99" t="s">
        <v>408</v>
      </c>
      <c r="F258" s="121">
        <v>4.83587729</v>
      </c>
      <c r="G258" s="121">
        <v>13.568856983</v>
      </c>
      <c r="H258" s="122">
        <f t="shared" si="11"/>
        <v>-0.64360466794964966</v>
      </c>
      <c r="I258" s="141">
        <v>10.913849529999998</v>
      </c>
      <c r="J258" s="141">
        <v>18.359113649999998</v>
      </c>
      <c r="K258" s="122">
        <f t="shared" si="12"/>
        <v>-0.40553505261404599</v>
      </c>
      <c r="L258" s="100">
        <f t="shared" si="13"/>
        <v>2.2568499727171529</v>
      </c>
      <c r="N258" s="49"/>
    </row>
    <row r="259" spans="1:14" x14ac:dyDescent="0.2">
      <c r="A259" s="99" t="s">
        <v>998</v>
      </c>
      <c r="B259" s="99" t="s">
        <v>999</v>
      </c>
      <c r="C259" s="99" t="s">
        <v>1577</v>
      </c>
      <c r="D259" s="99" t="s">
        <v>407</v>
      </c>
      <c r="E259" s="99" t="s">
        <v>408</v>
      </c>
      <c r="F259" s="121">
        <v>3.8298889649999999</v>
      </c>
      <c r="G259" s="121">
        <v>7.9042275379999998</v>
      </c>
      <c r="H259" s="122">
        <f t="shared" si="11"/>
        <v>-0.51546321932312766</v>
      </c>
      <c r="I259" s="141">
        <v>10.8561119753039</v>
      </c>
      <c r="J259" s="141">
        <v>5.4435785230597498</v>
      </c>
      <c r="K259" s="122">
        <f t="shared" si="12"/>
        <v>0.99429693708208888</v>
      </c>
      <c r="L259" s="100">
        <f t="shared" si="13"/>
        <v>2.8345761651353514</v>
      </c>
      <c r="N259" s="49"/>
    </row>
    <row r="260" spans="1:14" x14ac:dyDescent="0.2">
      <c r="A260" s="99" t="s">
        <v>941</v>
      </c>
      <c r="B260" s="99" t="s">
        <v>1079</v>
      </c>
      <c r="C260" s="99" t="s">
        <v>1578</v>
      </c>
      <c r="D260" s="99" t="s">
        <v>406</v>
      </c>
      <c r="E260" s="99" t="s">
        <v>408</v>
      </c>
      <c r="F260" s="121">
        <v>9.6124998479999988</v>
      </c>
      <c r="G260" s="121">
        <v>1.9582275819999999</v>
      </c>
      <c r="H260" s="122">
        <f t="shared" si="11"/>
        <v>3.9087756379074428</v>
      </c>
      <c r="I260" s="141">
        <v>10.85147169</v>
      </c>
      <c r="J260" s="141">
        <v>2.4297682200000001</v>
      </c>
      <c r="K260" s="122">
        <f t="shared" si="12"/>
        <v>3.4660521940648312</v>
      </c>
      <c r="L260" s="100">
        <f t="shared" si="13"/>
        <v>1.1288917411278592</v>
      </c>
      <c r="N260" s="49"/>
    </row>
    <row r="261" spans="1:14" x14ac:dyDescent="0.2">
      <c r="A261" s="99" t="s">
        <v>1195</v>
      </c>
      <c r="B261" s="99" t="s">
        <v>983</v>
      </c>
      <c r="C261" s="99" t="s">
        <v>1577</v>
      </c>
      <c r="D261" s="99" t="s">
        <v>407</v>
      </c>
      <c r="E261" s="99" t="s">
        <v>408</v>
      </c>
      <c r="F261" s="121">
        <v>22.939122496</v>
      </c>
      <c r="G261" s="121">
        <v>19.398291731</v>
      </c>
      <c r="H261" s="122">
        <f t="shared" si="11"/>
        <v>0.1825331227152065</v>
      </c>
      <c r="I261" s="141">
        <v>10.51849425</v>
      </c>
      <c r="J261" s="141">
        <v>19.227568820000002</v>
      </c>
      <c r="K261" s="122">
        <f t="shared" si="12"/>
        <v>-0.4529472577386412</v>
      </c>
      <c r="L261" s="100">
        <f t="shared" si="13"/>
        <v>0.4585395213715851</v>
      </c>
      <c r="N261" s="49"/>
    </row>
    <row r="262" spans="1:14" x14ac:dyDescent="0.2">
      <c r="A262" s="99" t="s">
        <v>735</v>
      </c>
      <c r="B262" s="99" t="s">
        <v>736</v>
      </c>
      <c r="C262" s="99" t="s">
        <v>1801</v>
      </c>
      <c r="D262" s="99" t="s">
        <v>407</v>
      </c>
      <c r="E262" s="99" t="s">
        <v>408</v>
      </c>
      <c r="F262" s="121">
        <v>3.9911928199999998</v>
      </c>
      <c r="G262" s="121">
        <v>0.96482843000000007</v>
      </c>
      <c r="H262" s="122">
        <f t="shared" si="11"/>
        <v>3.136686581675459</v>
      </c>
      <c r="I262" s="141">
        <v>10.442459339999999</v>
      </c>
      <c r="J262" s="141">
        <v>3.2464649400000001</v>
      </c>
      <c r="K262" s="122">
        <f t="shared" si="12"/>
        <v>2.2165631026343378</v>
      </c>
      <c r="L262" s="100">
        <f t="shared" si="13"/>
        <v>2.6163755576208918</v>
      </c>
      <c r="N262" s="49"/>
    </row>
    <row r="263" spans="1:14" x14ac:dyDescent="0.2">
      <c r="A263" s="99" t="s">
        <v>2320</v>
      </c>
      <c r="B263" s="99" t="s">
        <v>2321</v>
      </c>
      <c r="C263" s="99" t="s">
        <v>305</v>
      </c>
      <c r="D263" s="99" t="s">
        <v>1474</v>
      </c>
      <c r="E263" s="99" t="s">
        <v>408</v>
      </c>
      <c r="F263" s="121">
        <v>0.78397692000000008</v>
      </c>
      <c r="G263" s="121">
        <v>1.22960373</v>
      </c>
      <c r="H263" s="122">
        <f t="shared" si="11"/>
        <v>-0.36241497901116482</v>
      </c>
      <c r="I263" s="141">
        <v>10.291760099999999</v>
      </c>
      <c r="J263" s="141">
        <v>2.2471105800000002</v>
      </c>
      <c r="K263" s="122">
        <f t="shared" si="12"/>
        <v>3.5799971713007546</v>
      </c>
      <c r="L263" s="100">
        <f t="shared" si="13"/>
        <v>13.127631486906525</v>
      </c>
      <c r="N263" s="49"/>
    </row>
    <row r="264" spans="1:14" x14ac:dyDescent="0.2">
      <c r="A264" s="99" t="s">
        <v>53</v>
      </c>
      <c r="B264" s="99" t="s">
        <v>1754</v>
      </c>
      <c r="C264" s="99" t="s">
        <v>1577</v>
      </c>
      <c r="D264" s="99" t="s">
        <v>1474</v>
      </c>
      <c r="E264" s="99" t="s">
        <v>408</v>
      </c>
      <c r="F264" s="121">
        <v>16.907872596000001</v>
      </c>
      <c r="G264" s="121">
        <v>10.053053741000001</v>
      </c>
      <c r="H264" s="122">
        <f t="shared" si="11"/>
        <v>0.68186434009037078</v>
      </c>
      <c r="I264" s="141">
        <v>10.227941699999999</v>
      </c>
      <c r="J264" s="141">
        <v>5.95408223</v>
      </c>
      <c r="K264" s="122">
        <f t="shared" si="12"/>
        <v>0.7178032322875727</v>
      </c>
      <c r="L264" s="100">
        <f t="shared" si="13"/>
        <v>0.60492185766881668</v>
      </c>
      <c r="N264" s="49"/>
    </row>
    <row r="265" spans="1:14" x14ac:dyDescent="0.2">
      <c r="A265" s="99" t="s">
        <v>509</v>
      </c>
      <c r="B265" s="99" t="s">
        <v>360</v>
      </c>
      <c r="C265" s="99" t="s">
        <v>1590</v>
      </c>
      <c r="D265" s="99" t="s">
        <v>407</v>
      </c>
      <c r="E265" s="99" t="s">
        <v>1902</v>
      </c>
      <c r="F265" s="121">
        <v>0.68869076699999998</v>
      </c>
      <c r="G265" s="121">
        <v>1.05071889</v>
      </c>
      <c r="H265" s="122">
        <f t="shared" si="11"/>
        <v>-0.34455278804400291</v>
      </c>
      <c r="I265" s="141">
        <v>10.212885075818001</v>
      </c>
      <c r="J265" s="141">
        <v>2.5632799837199798</v>
      </c>
      <c r="K265" s="122">
        <f t="shared" si="12"/>
        <v>2.98430336938709</v>
      </c>
      <c r="L265" s="100">
        <f t="shared" si="13"/>
        <v>14.829420641583832</v>
      </c>
      <c r="N265" s="49"/>
    </row>
    <row r="266" spans="1:14" x14ac:dyDescent="0.2">
      <c r="A266" s="99" t="s">
        <v>1490</v>
      </c>
      <c r="B266" s="99" t="s">
        <v>1491</v>
      </c>
      <c r="C266" s="99" t="s">
        <v>1576</v>
      </c>
      <c r="D266" s="99" t="s">
        <v>406</v>
      </c>
      <c r="E266" s="99" t="s">
        <v>1902</v>
      </c>
      <c r="F266" s="121">
        <v>12.07676403</v>
      </c>
      <c r="G266" s="121">
        <v>11.50359594</v>
      </c>
      <c r="H266" s="122">
        <f t="shared" si="11"/>
        <v>4.9825123638687074E-2</v>
      </c>
      <c r="I266" s="141">
        <v>10.15057947</v>
      </c>
      <c r="J266" s="141">
        <v>7.5857585700000003</v>
      </c>
      <c r="K266" s="122">
        <f t="shared" si="12"/>
        <v>0.33811000921427947</v>
      </c>
      <c r="L266" s="100">
        <f t="shared" si="13"/>
        <v>0.84050491048635656</v>
      </c>
      <c r="N266" s="49"/>
    </row>
    <row r="267" spans="1:14" x14ac:dyDescent="0.2">
      <c r="A267" s="99" t="s">
        <v>927</v>
      </c>
      <c r="B267" s="99" t="s">
        <v>1134</v>
      </c>
      <c r="C267" s="99" t="s">
        <v>1577</v>
      </c>
      <c r="D267" s="99" t="s">
        <v>407</v>
      </c>
      <c r="E267" s="99" t="s">
        <v>408</v>
      </c>
      <c r="F267" s="121">
        <v>3.9879645899999998</v>
      </c>
      <c r="G267" s="121">
        <v>7.6540912300000006</v>
      </c>
      <c r="H267" s="122">
        <f t="shared" si="11"/>
        <v>-0.47897608348731435</v>
      </c>
      <c r="I267" s="141">
        <v>10.074903519999999</v>
      </c>
      <c r="J267" s="141">
        <v>21.534297760000001</v>
      </c>
      <c r="K267" s="122">
        <f t="shared" si="12"/>
        <v>-0.53214617758680061</v>
      </c>
      <c r="L267" s="100">
        <f t="shared" si="13"/>
        <v>2.5263272259897374</v>
      </c>
      <c r="N267" s="49"/>
    </row>
    <row r="268" spans="1:14" x14ac:dyDescent="0.2">
      <c r="A268" s="99" t="s">
        <v>1667</v>
      </c>
      <c r="B268" s="99" t="s">
        <v>813</v>
      </c>
      <c r="C268" s="99" t="s">
        <v>1577</v>
      </c>
      <c r="D268" s="99" t="s">
        <v>407</v>
      </c>
      <c r="E268" s="99" t="s">
        <v>408</v>
      </c>
      <c r="F268" s="121">
        <v>4.6472481480000001</v>
      </c>
      <c r="G268" s="121">
        <v>0.78623827000000002</v>
      </c>
      <c r="H268" s="122">
        <f t="shared" ref="H268:H331" si="14">IF(ISERROR(F268/G268-1),"",IF((F268/G268-1)&gt;10000%,"",F268/G268-1))</f>
        <v>4.9107376546298109</v>
      </c>
      <c r="I268" s="141">
        <v>10.048684099999999</v>
      </c>
      <c r="J268" s="141">
        <v>3.12941007</v>
      </c>
      <c r="K268" s="122">
        <f t="shared" si="12"/>
        <v>2.2110474099675916</v>
      </c>
      <c r="L268" s="100">
        <f t="shared" si="13"/>
        <v>2.1622869663898996</v>
      </c>
      <c r="N268" s="49"/>
    </row>
    <row r="269" spans="1:14" x14ac:dyDescent="0.2">
      <c r="A269" s="99" t="s">
        <v>2029</v>
      </c>
      <c r="B269" s="99" t="s">
        <v>1771</v>
      </c>
      <c r="C269" s="99" t="s">
        <v>1571</v>
      </c>
      <c r="D269" s="99" t="s">
        <v>406</v>
      </c>
      <c r="E269" s="99" t="s">
        <v>1902</v>
      </c>
      <c r="F269" s="121">
        <v>10.970847189999999</v>
      </c>
      <c r="G269" s="121">
        <v>8.0948536699999991</v>
      </c>
      <c r="H269" s="122">
        <f t="shared" si="14"/>
        <v>0.35528665955489713</v>
      </c>
      <c r="I269" s="141">
        <v>9.8401239399999998</v>
      </c>
      <c r="J269" s="141">
        <v>14.66145981</v>
      </c>
      <c r="K269" s="122">
        <f t="shared" ref="K269:K332" si="15">IF(ISERROR(I269/J269-1),"",IF((I269/J269-1)&gt;10000%,"",I269/J269-1))</f>
        <v>-0.32884418962916351</v>
      </c>
      <c r="L269" s="100">
        <f t="shared" ref="L269:L332" si="16">IF(ISERROR(I269/F269),"",IF(I269/F269&gt;10000%,"",I269/F269))</f>
        <v>0.89693382558179635</v>
      </c>
      <c r="N269" s="49"/>
    </row>
    <row r="270" spans="1:14" x14ac:dyDescent="0.2">
      <c r="A270" s="99" t="s">
        <v>1926</v>
      </c>
      <c r="B270" s="99" t="s">
        <v>330</v>
      </c>
      <c r="C270" s="99" t="s">
        <v>1578</v>
      </c>
      <c r="D270" s="99" t="s">
        <v>406</v>
      </c>
      <c r="E270" s="99" t="s">
        <v>408</v>
      </c>
      <c r="F270" s="121">
        <v>38.332558958999996</v>
      </c>
      <c r="G270" s="121">
        <v>24.903102677</v>
      </c>
      <c r="H270" s="122">
        <f t="shared" si="14"/>
        <v>0.53926839784518776</v>
      </c>
      <c r="I270" s="141">
        <v>9.81431231</v>
      </c>
      <c r="J270" s="141">
        <v>7.6883522500000003</v>
      </c>
      <c r="K270" s="122">
        <f t="shared" si="15"/>
        <v>0.27651699491266157</v>
      </c>
      <c r="L270" s="100">
        <f t="shared" si="16"/>
        <v>0.25603071061593513</v>
      </c>
      <c r="N270" s="49"/>
    </row>
    <row r="271" spans="1:14" x14ac:dyDescent="0.2">
      <c r="A271" s="99" t="s">
        <v>1595</v>
      </c>
      <c r="B271" s="99" t="s">
        <v>1596</v>
      </c>
      <c r="C271" s="99" t="s">
        <v>1204</v>
      </c>
      <c r="D271" s="99" t="s">
        <v>406</v>
      </c>
      <c r="E271" s="99" t="s">
        <v>1902</v>
      </c>
      <c r="F271" s="121">
        <v>3.02357985</v>
      </c>
      <c r="G271" s="121">
        <v>1.2236211799999999</v>
      </c>
      <c r="H271" s="122">
        <f t="shared" si="14"/>
        <v>1.4710097368533619</v>
      </c>
      <c r="I271" s="141">
        <v>9.763963050000001</v>
      </c>
      <c r="J271" s="141">
        <v>1.27047698</v>
      </c>
      <c r="K271" s="122">
        <f t="shared" si="15"/>
        <v>6.6852734868128039</v>
      </c>
      <c r="L271" s="100">
        <f t="shared" si="16"/>
        <v>3.2292724301625442</v>
      </c>
      <c r="N271" s="49"/>
    </row>
    <row r="272" spans="1:14" x14ac:dyDescent="0.2">
      <c r="A272" s="99" t="s">
        <v>39</v>
      </c>
      <c r="B272" s="99" t="s">
        <v>682</v>
      </c>
      <c r="C272" s="99" t="s">
        <v>1204</v>
      </c>
      <c r="D272" s="99" t="s">
        <v>406</v>
      </c>
      <c r="E272" s="99" t="s">
        <v>1902</v>
      </c>
      <c r="F272" s="121">
        <v>7.013296575</v>
      </c>
      <c r="G272" s="121">
        <v>6.3001490760000003</v>
      </c>
      <c r="H272" s="122">
        <f t="shared" si="14"/>
        <v>0.1131953371891925</v>
      </c>
      <c r="I272" s="141">
        <v>9.7363817899999994</v>
      </c>
      <c r="J272" s="141">
        <v>4.48044843</v>
      </c>
      <c r="K272" s="122">
        <f t="shared" si="15"/>
        <v>1.1730819899203704</v>
      </c>
      <c r="L272" s="100">
        <f t="shared" si="16"/>
        <v>1.3882746417293781</v>
      </c>
      <c r="N272" s="49"/>
    </row>
    <row r="273" spans="1:14" x14ac:dyDescent="0.2">
      <c r="A273" s="99" t="s">
        <v>899</v>
      </c>
      <c r="B273" s="99" t="s">
        <v>120</v>
      </c>
      <c r="C273" s="99" t="s">
        <v>908</v>
      </c>
      <c r="D273" s="99" t="s">
        <v>406</v>
      </c>
      <c r="E273" s="99" t="s">
        <v>1902</v>
      </c>
      <c r="F273" s="121">
        <v>11.77399735</v>
      </c>
      <c r="G273" s="121">
        <v>9.0715452459999995</v>
      </c>
      <c r="H273" s="122">
        <f t="shared" si="14"/>
        <v>0.29790427437834999</v>
      </c>
      <c r="I273" s="141">
        <v>9.7022516500000009</v>
      </c>
      <c r="J273" s="141">
        <v>9.9228856522076505</v>
      </c>
      <c r="K273" s="122">
        <f t="shared" si="15"/>
        <v>-2.2234862915966658E-2</v>
      </c>
      <c r="L273" s="100">
        <f t="shared" si="16"/>
        <v>0.82404058380393641</v>
      </c>
      <c r="N273" s="49"/>
    </row>
    <row r="274" spans="1:14" x14ac:dyDescent="0.2">
      <c r="A274" s="99" t="s">
        <v>421</v>
      </c>
      <c r="B274" s="99" t="s">
        <v>422</v>
      </c>
      <c r="C274" s="99" t="s">
        <v>1578</v>
      </c>
      <c r="D274" s="99" t="s">
        <v>406</v>
      </c>
      <c r="E274" s="99" t="s">
        <v>408</v>
      </c>
      <c r="F274" s="121">
        <v>0.247632293</v>
      </c>
      <c r="G274" s="121">
        <v>13.333580424000001</v>
      </c>
      <c r="H274" s="122">
        <f t="shared" si="14"/>
        <v>-0.98142792219903141</v>
      </c>
      <c r="I274" s="141">
        <v>9.28238539</v>
      </c>
      <c r="J274" s="141">
        <v>8.0954257300000005</v>
      </c>
      <c r="K274" s="122">
        <f t="shared" si="15"/>
        <v>0.14662103014562522</v>
      </c>
      <c r="L274" s="100">
        <f t="shared" si="16"/>
        <v>37.48455129800054</v>
      </c>
      <c r="N274" s="49"/>
    </row>
    <row r="275" spans="1:14" x14ac:dyDescent="0.2">
      <c r="A275" s="99" t="s">
        <v>1868</v>
      </c>
      <c r="B275" s="99" t="s">
        <v>1889</v>
      </c>
      <c r="C275" s="99" t="s">
        <v>1204</v>
      </c>
      <c r="D275" s="99" t="s">
        <v>406</v>
      </c>
      <c r="E275" s="99" t="s">
        <v>1902</v>
      </c>
      <c r="F275" s="121">
        <v>0</v>
      </c>
      <c r="G275" s="121">
        <v>2.3005814999999999E-2</v>
      </c>
      <c r="H275" s="122">
        <f t="shared" si="14"/>
        <v>-1</v>
      </c>
      <c r="I275" s="141">
        <v>9.0802155199999994</v>
      </c>
      <c r="J275" s="141">
        <v>29.748901059999998</v>
      </c>
      <c r="K275" s="122">
        <f t="shared" si="15"/>
        <v>-0.69477139670852761</v>
      </c>
      <c r="L275" s="100" t="str">
        <f t="shared" si="16"/>
        <v/>
      </c>
      <c r="N275" s="49"/>
    </row>
    <row r="276" spans="1:14" x14ac:dyDescent="0.2">
      <c r="A276" s="99" t="s">
        <v>1661</v>
      </c>
      <c r="B276" s="99" t="s">
        <v>806</v>
      </c>
      <c r="C276" s="99" t="s">
        <v>1577</v>
      </c>
      <c r="D276" s="99" t="s">
        <v>407</v>
      </c>
      <c r="E276" s="99" t="s">
        <v>408</v>
      </c>
      <c r="F276" s="121">
        <v>13.074717525000001</v>
      </c>
      <c r="G276" s="121">
        <v>3.9154155099999999</v>
      </c>
      <c r="H276" s="122">
        <f t="shared" si="14"/>
        <v>2.339292468859838</v>
      </c>
      <c r="I276" s="141">
        <v>8.8839328200000001</v>
      </c>
      <c r="J276" s="141">
        <v>7.20494112</v>
      </c>
      <c r="K276" s="122">
        <f t="shared" si="15"/>
        <v>0.2330333686335524</v>
      </c>
      <c r="L276" s="100">
        <f t="shared" si="16"/>
        <v>0.67947416860158893</v>
      </c>
      <c r="N276" s="49"/>
    </row>
    <row r="277" spans="1:14" x14ac:dyDescent="0.2">
      <c r="A277" s="99" t="s">
        <v>1670</v>
      </c>
      <c r="B277" s="99" t="s">
        <v>817</v>
      </c>
      <c r="C277" s="99" t="s">
        <v>1577</v>
      </c>
      <c r="D277" s="99" t="s">
        <v>407</v>
      </c>
      <c r="E277" s="99" t="s">
        <v>408</v>
      </c>
      <c r="F277" s="121">
        <v>3.5464907710000002</v>
      </c>
      <c r="G277" s="121">
        <v>2.4900495710000001</v>
      </c>
      <c r="H277" s="122">
        <f t="shared" si="14"/>
        <v>0.42426512801338934</v>
      </c>
      <c r="I277" s="141">
        <v>8.6707754999999995</v>
      </c>
      <c r="J277" s="141">
        <v>5.19379642</v>
      </c>
      <c r="K277" s="122">
        <f t="shared" si="15"/>
        <v>0.66944847252984929</v>
      </c>
      <c r="L277" s="100">
        <f t="shared" si="16"/>
        <v>2.4448887815814366</v>
      </c>
      <c r="N277" s="49"/>
    </row>
    <row r="278" spans="1:14" x14ac:dyDescent="0.2">
      <c r="A278" s="99" t="s">
        <v>822</v>
      </c>
      <c r="B278" s="99" t="s">
        <v>823</v>
      </c>
      <c r="C278" s="99" t="s">
        <v>1572</v>
      </c>
      <c r="D278" s="99" t="s">
        <v>406</v>
      </c>
      <c r="E278" s="99" t="s">
        <v>1902</v>
      </c>
      <c r="F278" s="121">
        <v>140.4248766</v>
      </c>
      <c r="G278" s="121">
        <v>152.96608701699998</v>
      </c>
      <c r="H278" s="122">
        <f t="shared" si="14"/>
        <v>-8.1986868210900843E-2</v>
      </c>
      <c r="I278" s="141">
        <v>8.4951309699999999</v>
      </c>
      <c r="J278" s="141">
        <v>58.446618139999998</v>
      </c>
      <c r="K278" s="122">
        <f t="shared" si="15"/>
        <v>-0.85465145391900688</v>
      </c>
      <c r="L278" s="100">
        <f t="shared" si="16"/>
        <v>6.0495911947271025E-2</v>
      </c>
      <c r="N278" s="49"/>
    </row>
    <row r="279" spans="1:14" x14ac:dyDescent="0.2">
      <c r="A279" s="99" t="s">
        <v>2117</v>
      </c>
      <c r="B279" s="99" t="s">
        <v>259</v>
      </c>
      <c r="C279" s="99" t="s">
        <v>1204</v>
      </c>
      <c r="D279" s="99" t="s">
        <v>406</v>
      </c>
      <c r="E279" s="99" t="s">
        <v>1902</v>
      </c>
      <c r="F279" s="121">
        <v>3.6942728599999999</v>
      </c>
      <c r="G279" s="121">
        <v>9.1399695600000008</v>
      </c>
      <c r="H279" s="122">
        <f t="shared" si="14"/>
        <v>-0.5958112512576027</v>
      </c>
      <c r="I279" s="141">
        <v>8.4950449100000007</v>
      </c>
      <c r="J279" s="141">
        <v>24.951679469999998</v>
      </c>
      <c r="K279" s="122">
        <f t="shared" si="15"/>
        <v>-0.65954015559498524</v>
      </c>
      <c r="L279" s="100">
        <f t="shared" si="16"/>
        <v>2.2995174509118423</v>
      </c>
      <c r="N279" s="49"/>
    </row>
    <row r="280" spans="1:14" x14ac:dyDescent="0.2">
      <c r="A280" s="99" t="s">
        <v>50</v>
      </c>
      <c r="B280" s="99" t="s">
        <v>1747</v>
      </c>
      <c r="C280" s="99" t="s">
        <v>1577</v>
      </c>
      <c r="D280" s="99" t="s">
        <v>1474</v>
      </c>
      <c r="E280" s="99" t="s">
        <v>408</v>
      </c>
      <c r="F280" s="121">
        <v>6.3345281160000004</v>
      </c>
      <c r="G280" s="121">
        <v>8.9974867579999991</v>
      </c>
      <c r="H280" s="122">
        <f t="shared" si="14"/>
        <v>-0.29596694206104424</v>
      </c>
      <c r="I280" s="141">
        <v>8.3738341900000002</v>
      </c>
      <c r="J280" s="141">
        <v>10.828193970000001</v>
      </c>
      <c r="K280" s="122">
        <f t="shared" si="15"/>
        <v>-0.22666381732723995</v>
      </c>
      <c r="L280" s="100">
        <f t="shared" si="16"/>
        <v>1.321934962897874</v>
      </c>
      <c r="N280" s="49"/>
    </row>
    <row r="281" spans="1:14" x14ac:dyDescent="0.2">
      <c r="A281" s="99" t="s">
        <v>2112</v>
      </c>
      <c r="B281" s="99" t="s">
        <v>555</v>
      </c>
      <c r="C281" s="99" t="s">
        <v>1204</v>
      </c>
      <c r="D281" s="99" t="s">
        <v>406</v>
      </c>
      <c r="E281" s="99" t="s">
        <v>1902</v>
      </c>
      <c r="F281" s="121">
        <v>5.7065958700000001</v>
      </c>
      <c r="G281" s="121">
        <v>1.7074112369999999</v>
      </c>
      <c r="H281" s="122">
        <f t="shared" si="14"/>
        <v>2.3422503883872476</v>
      </c>
      <c r="I281" s="141">
        <v>8.1660513899999998</v>
      </c>
      <c r="J281" s="141">
        <v>5.0033890099999994</v>
      </c>
      <c r="K281" s="122">
        <f t="shared" si="15"/>
        <v>0.63210403462112597</v>
      </c>
      <c r="L281" s="100">
        <f t="shared" si="16"/>
        <v>1.4309847019182733</v>
      </c>
      <c r="N281" s="49"/>
    </row>
    <row r="282" spans="1:14" x14ac:dyDescent="0.2">
      <c r="A282" s="99" t="s">
        <v>2124</v>
      </c>
      <c r="B282" s="99" t="s">
        <v>1194</v>
      </c>
      <c r="C282" s="99" t="s">
        <v>1204</v>
      </c>
      <c r="D282" s="99" t="s">
        <v>406</v>
      </c>
      <c r="E282" s="99" t="s">
        <v>1902</v>
      </c>
      <c r="F282" s="121">
        <v>5.0249135850000002</v>
      </c>
      <c r="G282" s="121">
        <v>4.1954035999999997</v>
      </c>
      <c r="H282" s="122">
        <f t="shared" si="14"/>
        <v>0.19771875702256647</v>
      </c>
      <c r="I282" s="141">
        <v>8.0641776400000005</v>
      </c>
      <c r="J282" s="141">
        <v>6.3527847699999995</v>
      </c>
      <c r="K282" s="122">
        <f t="shared" si="15"/>
        <v>0.26939254704201177</v>
      </c>
      <c r="L282" s="100">
        <f t="shared" si="16"/>
        <v>1.6048390690881902</v>
      </c>
      <c r="N282" s="49"/>
    </row>
    <row r="283" spans="1:14" x14ac:dyDescent="0.2">
      <c r="A283" s="99" t="s">
        <v>745</v>
      </c>
      <c r="B283" s="99" t="s">
        <v>746</v>
      </c>
      <c r="C283" s="99" t="s">
        <v>1577</v>
      </c>
      <c r="D283" s="99" t="s">
        <v>407</v>
      </c>
      <c r="E283" s="99" t="s">
        <v>1902</v>
      </c>
      <c r="F283" s="121">
        <v>10.39901609</v>
      </c>
      <c r="G283" s="121">
        <v>12.421856310000001</v>
      </c>
      <c r="H283" s="122">
        <f t="shared" si="14"/>
        <v>-0.16284524386033583</v>
      </c>
      <c r="I283" s="141">
        <v>7.78528759535335</v>
      </c>
      <c r="J283" s="141">
        <v>7.2012239691546993</v>
      </c>
      <c r="K283" s="122">
        <f t="shared" si="15"/>
        <v>8.1106160383345172E-2</v>
      </c>
      <c r="L283" s="100">
        <f t="shared" si="16"/>
        <v>0.74865617362010928</v>
      </c>
      <c r="N283" s="49"/>
    </row>
    <row r="284" spans="1:14" x14ac:dyDescent="0.2">
      <c r="A284" s="99" t="s">
        <v>233</v>
      </c>
      <c r="B284" s="99" t="s">
        <v>369</v>
      </c>
      <c r="C284" s="99" t="s">
        <v>1590</v>
      </c>
      <c r="D284" s="99" t="s">
        <v>407</v>
      </c>
      <c r="E284" s="99" t="s">
        <v>1902</v>
      </c>
      <c r="F284" s="121">
        <v>15.171223979000001</v>
      </c>
      <c r="G284" s="121">
        <v>6.8309440700000001</v>
      </c>
      <c r="H284" s="122">
        <f t="shared" si="14"/>
        <v>1.220955672236971</v>
      </c>
      <c r="I284" s="141">
        <v>7.7641304599999996</v>
      </c>
      <c r="J284" s="141">
        <v>22.829978829999998</v>
      </c>
      <c r="K284" s="122">
        <f t="shared" si="15"/>
        <v>-0.65991512660548535</v>
      </c>
      <c r="L284" s="100">
        <f t="shared" si="16"/>
        <v>0.51176691285733467</v>
      </c>
      <c r="N284" s="49"/>
    </row>
    <row r="285" spans="1:14" x14ac:dyDescent="0.2">
      <c r="A285" s="99" t="s">
        <v>310</v>
      </c>
      <c r="B285" s="99" t="s">
        <v>311</v>
      </c>
      <c r="C285" s="99" t="s">
        <v>1204</v>
      </c>
      <c r="D285" s="99" t="s">
        <v>406</v>
      </c>
      <c r="E285" s="99" t="s">
        <v>1902</v>
      </c>
      <c r="F285" s="121">
        <v>2.2700887799999996</v>
      </c>
      <c r="G285" s="121">
        <v>4.7057752640000006</v>
      </c>
      <c r="H285" s="122">
        <f t="shared" si="14"/>
        <v>-0.51759515645241838</v>
      </c>
      <c r="I285" s="141">
        <v>7.6938829699999998</v>
      </c>
      <c r="J285" s="141">
        <v>23.608877920000001</v>
      </c>
      <c r="K285" s="122">
        <f t="shared" si="15"/>
        <v>-0.67411060381305909</v>
      </c>
      <c r="L285" s="100">
        <f t="shared" si="16"/>
        <v>3.389243203959627</v>
      </c>
      <c r="N285" s="49"/>
    </row>
    <row r="286" spans="1:14" x14ac:dyDescent="0.2">
      <c r="A286" s="99" t="s">
        <v>2818</v>
      </c>
      <c r="B286" s="99" t="s">
        <v>620</v>
      </c>
      <c r="C286" s="99" t="s">
        <v>1590</v>
      </c>
      <c r="D286" s="99" t="s">
        <v>407</v>
      </c>
      <c r="E286" s="99" t="s">
        <v>1902</v>
      </c>
      <c r="F286" s="121">
        <v>2.5722187999999999</v>
      </c>
      <c r="G286" s="121">
        <v>2.12121257</v>
      </c>
      <c r="H286" s="122">
        <f t="shared" si="14"/>
        <v>0.21261717773056565</v>
      </c>
      <c r="I286" s="141">
        <v>7.6336516447924998</v>
      </c>
      <c r="J286" s="141">
        <v>0.43734645</v>
      </c>
      <c r="K286" s="122">
        <f t="shared" si="15"/>
        <v>16.454472637865244</v>
      </c>
      <c r="L286" s="100">
        <f t="shared" si="16"/>
        <v>2.967730289815353</v>
      </c>
      <c r="N286" s="49"/>
    </row>
    <row r="287" spans="1:14" x14ac:dyDescent="0.2">
      <c r="A287" s="99" t="s">
        <v>1951</v>
      </c>
      <c r="B287" s="99" t="s">
        <v>570</v>
      </c>
      <c r="C287" s="99" t="s">
        <v>1573</v>
      </c>
      <c r="D287" s="99" t="s">
        <v>406</v>
      </c>
      <c r="E287" s="99" t="s">
        <v>1902</v>
      </c>
      <c r="F287" s="121">
        <v>0.73628090000000002</v>
      </c>
      <c r="G287" s="121">
        <v>1.7161599999999999E-2</v>
      </c>
      <c r="H287" s="122">
        <f t="shared" si="14"/>
        <v>41.902812092112626</v>
      </c>
      <c r="I287" s="141">
        <v>7.6283431100000003</v>
      </c>
      <c r="J287" s="141">
        <v>3.4846200699999996</v>
      </c>
      <c r="K287" s="122">
        <f t="shared" si="15"/>
        <v>1.1891462933576</v>
      </c>
      <c r="L287" s="100">
        <f t="shared" si="16"/>
        <v>10.360642398845332</v>
      </c>
      <c r="N287" s="49"/>
    </row>
    <row r="288" spans="1:14" x14ac:dyDescent="0.2">
      <c r="A288" s="99" t="s">
        <v>2731</v>
      </c>
      <c r="B288" s="99" t="s">
        <v>190</v>
      </c>
      <c r="C288" s="99" t="s">
        <v>1204</v>
      </c>
      <c r="D288" s="99" t="s">
        <v>406</v>
      </c>
      <c r="E288" s="99" t="s">
        <v>1902</v>
      </c>
      <c r="F288" s="121">
        <v>1.2114281999999998</v>
      </c>
      <c r="G288" s="121">
        <v>0.44522544000000003</v>
      </c>
      <c r="H288" s="122">
        <f t="shared" si="14"/>
        <v>1.7209321192427813</v>
      </c>
      <c r="I288" s="141">
        <v>7.5910616500000003</v>
      </c>
      <c r="J288" s="141">
        <v>1.37487</v>
      </c>
      <c r="K288" s="122">
        <f t="shared" si="15"/>
        <v>4.5212941223533862</v>
      </c>
      <c r="L288" s="100">
        <f t="shared" si="16"/>
        <v>6.2662084719507121</v>
      </c>
      <c r="N288" s="49"/>
    </row>
    <row r="289" spans="1:14" x14ac:dyDescent="0.2">
      <c r="A289" s="99" t="s">
        <v>202</v>
      </c>
      <c r="B289" s="99" t="s">
        <v>203</v>
      </c>
      <c r="C289" s="99" t="s">
        <v>1204</v>
      </c>
      <c r="D289" s="99" t="s">
        <v>406</v>
      </c>
      <c r="E289" s="99" t="s">
        <v>408</v>
      </c>
      <c r="F289" s="121">
        <v>6.9286362319999997</v>
      </c>
      <c r="G289" s="121">
        <v>9.6960759719999992</v>
      </c>
      <c r="H289" s="122">
        <f t="shared" si="14"/>
        <v>-0.2854185288968154</v>
      </c>
      <c r="I289" s="141">
        <v>7.5910359400000003</v>
      </c>
      <c r="J289" s="141">
        <v>36.853492350000003</v>
      </c>
      <c r="K289" s="122">
        <f t="shared" si="15"/>
        <v>-0.79402125942617752</v>
      </c>
      <c r="L289" s="100">
        <f t="shared" si="16"/>
        <v>1.0956031873834997</v>
      </c>
      <c r="N289" s="49"/>
    </row>
    <row r="290" spans="1:14" x14ac:dyDescent="0.2">
      <c r="A290" s="99" t="s">
        <v>1368</v>
      </c>
      <c r="B290" s="99" t="s">
        <v>1372</v>
      </c>
      <c r="C290" s="99" t="s">
        <v>1578</v>
      </c>
      <c r="D290" s="99" t="s">
        <v>406</v>
      </c>
      <c r="E290" s="99" t="s">
        <v>408</v>
      </c>
      <c r="F290" s="121">
        <v>6.6184859999999998E-2</v>
      </c>
      <c r="G290" s="121">
        <v>0.17417279000000002</v>
      </c>
      <c r="H290" s="122">
        <f t="shared" si="14"/>
        <v>-0.62000459428823529</v>
      </c>
      <c r="I290" s="141">
        <v>7.48048146</v>
      </c>
      <c r="J290" s="141">
        <v>0</v>
      </c>
      <c r="K290" s="122" t="str">
        <f t="shared" si="15"/>
        <v/>
      </c>
      <c r="L290" s="100" t="str">
        <f t="shared" si="16"/>
        <v/>
      </c>
      <c r="N290" s="49"/>
    </row>
    <row r="291" spans="1:14" x14ac:dyDescent="0.2">
      <c r="A291" s="99" t="s">
        <v>2637</v>
      </c>
      <c r="B291" s="99" t="s">
        <v>2638</v>
      </c>
      <c r="C291" s="99" t="s">
        <v>1204</v>
      </c>
      <c r="D291" s="99" t="s">
        <v>406</v>
      </c>
      <c r="E291" s="99" t="s">
        <v>408</v>
      </c>
      <c r="F291" s="121">
        <v>7.3316265999999999</v>
      </c>
      <c r="G291" s="121">
        <v>0</v>
      </c>
      <c r="H291" s="122" t="str">
        <f t="shared" si="14"/>
        <v/>
      </c>
      <c r="I291" s="141">
        <v>7.3316265999999999</v>
      </c>
      <c r="J291" s="141">
        <v>0</v>
      </c>
      <c r="K291" s="122" t="str">
        <f t="shared" si="15"/>
        <v/>
      </c>
      <c r="L291" s="100">
        <f t="shared" si="16"/>
        <v>1</v>
      </c>
      <c r="N291" s="49"/>
    </row>
    <row r="292" spans="1:14" x14ac:dyDescent="0.2">
      <c r="A292" s="99" t="s">
        <v>2028</v>
      </c>
      <c r="B292" s="99" t="s">
        <v>1794</v>
      </c>
      <c r="C292" s="99" t="s">
        <v>1571</v>
      </c>
      <c r="D292" s="99" t="s">
        <v>406</v>
      </c>
      <c r="E292" s="99" t="s">
        <v>1902</v>
      </c>
      <c r="F292" s="121">
        <v>2.0119054199999997</v>
      </c>
      <c r="G292" s="121">
        <v>0</v>
      </c>
      <c r="H292" s="122" t="str">
        <f t="shared" si="14"/>
        <v/>
      </c>
      <c r="I292" s="141">
        <v>7.1651555099999999</v>
      </c>
      <c r="J292" s="141">
        <v>0</v>
      </c>
      <c r="K292" s="122" t="str">
        <f t="shared" si="15"/>
        <v/>
      </c>
      <c r="L292" s="100">
        <f t="shared" si="16"/>
        <v>3.5613779051303518</v>
      </c>
      <c r="N292" s="49"/>
    </row>
    <row r="293" spans="1:14" x14ac:dyDescent="0.2">
      <c r="A293" s="99" t="s">
        <v>1445</v>
      </c>
      <c r="B293" s="99" t="s">
        <v>1446</v>
      </c>
      <c r="C293" s="99" t="s">
        <v>1577</v>
      </c>
      <c r="D293" s="99" t="s">
        <v>406</v>
      </c>
      <c r="E293" s="99" t="s">
        <v>1902</v>
      </c>
      <c r="F293" s="121">
        <v>2.24447515</v>
      </c>
      <c r="G293" s="121">
        <v>3.9361004300000002</v>
      </c>
      <c r="H293" s="122">
        <f t="shared" si="14"/>
        <v>-0.42977187957574547</v>
      </c>
      <c r="I293" s="141">
        <v>7.0609931599999998</v>
      </c>
      <c r="J293" s="141">
        <v>5.7150453700000003</v>
      </c>
      <c r="K293" s="122">
        <f t="shared" si="15"/>
        <v>0.23550955466867962</v>
      </c>
      <c r="L293" s="100">
        <f t="shared" si="16"/>
        <v>3.1459440127906961</v>
      </c>
      <c r="N293" s="49"/>
    </row>
    <row r="294" spans="1:14" x14ac:dyDescent="0.2">
      <c r="A294" s="99" t="s">
        <v>1664</v>
      </c>
      <c r="B294" s="99" t="s">
        <v>809</v>
      </c>
      <c r="C294" s="99" t="s">
        <v>1577</v>
      </c>
      <c r="D294" s="99" t="s">
        <v>407</v>
      </c>
      <c r="E294" s="99" t="s">
        <v>408</v>
      </c>
      <c r="F294" s="121">
        <v>9.9191671499999998</v>
      </c>
      <c r="G294" s="121">
        <v>9.9355454109999997</v>
      </c>
      <c r="H294" s="122">
        <f t="shared" si="14"/>
        <v>-1.6484511239681643E-3</v>
      </c>
      <c r="I294" s="141">
        <v>6.9639415400000004</v>
      </c>
      <c r="J294" s="141">
        <v>35.770339290000003</v>
      </c>
      <c r="K294" s="122">
        <f t="shared" si="15"/>
        <v>-0.80531519470527224</v>
      </c>
      <c r="L294" s="100">
        <f t="shared" si="16"/>
        <v>0.70206917926572099</v>
      </c>
      <c r="N294" s="49"/>
    </row>
    <row r="295" spans="1:14" x14ac:dyDescent="0.2">
      <c r="A295" s="99" t="s">
        <v>1710</v>
      </c>
      <c r="B295" s="99" t="s">
        <v>742</v>
      </c>
      <c r="C295" s="99" t="s">
        <v>1577</v>
      </c>
      <c r="D295" s="99" t="s">
        <v>1474</v>
      </c>
      <c r="E295" s="99" t="s">
        <v>1902</v>
      </c>
      <c r="F295" s="121">
        <v>4.4601442450000004</v>
      </c>
      <c r="G295" s="121">
        <v>4.8951015300000007</v>
      </c>
      <c r="H295" s="122">
        <f t="shared" si="14"/>
        <v>-8.8855620733161889E-2</v>
      </c>
      <c r="I295" s="141">
        <v>6.9306380999999995</v>
      </c>
      <c r="J295" s="141">
        <v>2.8682761499999998</v>
      </c>
      <c r="K295" s="122">
        <f t="shared" si="15"/>
        <v>1.416307823080424</v>
      </c>
      <c r="L295" s="100">
        <f t="shared" si="16"/>
        <v>1.5539044746746749</v>
      </c>
      <c r="N295" s="49"/>
    </row>
    <row r="296" spans="1:14" x14ac:dyDescent="0.2">
      <c r="A296" s="99" t="s">
        <v>2729</v>
      </c>
      <c r="B296" s="99" t="s">
        <v>188</v>
      </c>
      <c r="C296" s="99" t="s">
        <v>1204</v>
      </c>
      <c r="D296" s="99" t="s">
        <v>406</v>
      </c>
      <c r="E296" s="99" t="s">
        <v>1902</v>
      </c>
      <c r="F296" s="121">
        <v>4.7221733969999997</v>
      </c>
      <c r="G296" s="121">
        <v>5.6505014429999996</v>
      </c>
      <c r="H296" s="122">
        <f t="shared" si="14"/>
        <v>-0.16429126783960724</v>
      </c>
      <c r="I296" s="141">
        <v>6.8941300700000001</v>
      </c>
      <c r="J296" s="141">
        <v>19.11057448</v>
      </c>
      <c r="K296" s="122">
        <f t="shared" si="15"/>
        <v>-0.6392505061940974</v>
      </c>
      <c r="L296" s="100">
        <f t="shared" si="16"/>
        <v>1.4599485216658596</v>
      </c>
      <c r="N296" s="49"/>
    </row>
    <row r="297" spans="1:14" x14ac:dyDescent="0.2">
      <c r="A297" s="99" t="s">
        <v>2745</v>
      </c>
      <c r="B297" s="99" t="s">
        <v>2746</v>
      </c>
      <c r="C297" s="99" t="s">
        <v>1577</v>
      </c>
      <c r="D297" s="99" t="s">
        <v>1474</v>
      </c>
      <c r="E297" s="99" t="s">
        <v>1902</v>
      </c>
      <c r="F297" s="121">
        <v>1.7606161299999998</v>
      </c>
      <c r="G297" s="121">
        <v>0.80112918</v>
      </c>
      <c r="H297" s="122">
        <f t="shared" si="14"/>
        <v>1.197668208765033</v>
      </c>
      <c r="I297" s="141">
        <v>6.8055493780752006</v>
      </c>
      <c r="J297" s="141">
        <v>16.27846314776345</v>
      </c>
      <c r="K297" s="122">
        <f t="shared" si="15"/>
        <v>-0.58192924502149723</v>
      </c>
      <c r="L297" s="100">
        <f t="shared" si="16"/>
        <v>3.8654362311648258</v>
      </c>
      <c r="N297" s="49"/>
    </row>
    <row r="298" spans="1:14" x14ac:dyDescent="0.2">
      <c r="A298" s="99" t="s">
        <v>1669</v>
      </c>
      <c r="B298" s="99" t="s">
        <v>815</v>
      </c>
      <c r="C298" s="99" t="s">
        <v>1577</v>
      </c>
      <c r="D298" s="99" t="s">
        <v>407</v>
      </c>
      <c r="E298" s="99" t="s">
        <v>408</v>
      </c>
      <c r="F298" s="121">
        <v>3.9842446300000001</v>
      </c>
      <c r="G298" s="121">
        <v>11.151749167</v>
      </c>
      <c r="H298" s="122">
        <f t="shared" si="14"/>
        <v>-0.64272469095789164</v>
      </c>
      <c r="I298" s="141">
        <v>6.75723524</v>
      </c>
      <c r="J298" s="141">
        <v>18.376370050000002</v>
      </c>
      <c r="K298" s="122">
        <f t="shared" si="15"/>
        <v>-0.63228672356867355</v>
      </c>
      <c r="L298" s="100">
        <f t="shared" si="16"/>
        <v>1.6959890437249583</v>
      </c>
      <c r="N298" s="49"/>
    </row>
    <row r="299" spans="1:14" x14ac:dyDescent="0.2">
      <c r="A299" s="99" t="s">
        <v>1684</v>
      </c>
      <c r="B299" s="99" t="s">
        <v>1739</v>
      </c>
      <c r="C299" s="99" t="s">
        <v>1577</v>
      </c>
      <c r="D299" s="99" t="s">
        <v>407</v>
      </c>
      <c r="E299" s="99" t="s">
        <v>408</v>
      </c>
      <c r="F299" s="121">
        <v>0.18706361999999999</v>
      </c>
      <c r="G299" s="121">
        <v>5.4050743600000004</v>
      </c>
      <c r="H299" s="122">
        <f t="shared" si="14"/>
        <v>-0.96539111073395112</v>
      </c>
      <c r="I299" s="141">
        <v>6.5447901799999997</v>
      </c>
      <c r="J299" s="141">
        <v>16.506300039999999</v>
      </c>
      <c r="K299" s="122">
        <f t="shared" si="15"/>
        <v>-0.60349744254376225</v>
      </c>
      <c r="L299" s="100">
        <f t="shared" si="16"/>
        <v>34.986974912599251</v>
      </c>
      <c r="N299" s="49"/>
    </row>
    <row r="300" spans="1:14" x14ac:dyDescent="0.2">
      <c r="A300" s="99" t="s">
        <v>451</v>
      </c>
      <c r="B300" s="99" t="s">
        <v>452</v>
      </c>
      <c r="C300" s="99" t="s">
        <v>1578</v>
      </c>
      <c r="D300" s="99" t="s">
        <v>406</v>
      </c>
      <c r="E300" s="99" t="s">
        <v>1902</v>
      </c>
      <c r="F300" s="121">
        <v>7.8427620099999995</v>
      </c>
      <c r="G300" s="121">
        <v>5.9789360899999995</v>
      </c>
      <c r="H300" s="122">
        <f t="shared" si="14"/>
        <v>0.31173203592480614</v>
      </c>
      <c r="I300" s="141">
        <v>6.5259706699999995</v>
      </c>
      <c r="J300" s="141">
        <v>0.20767542</v>
      </c>
      <c r="K300" s="122">
        <f t="shared" si="15"/>
        <v>30.423895374811327</v>
      </c>
      <c r="L300" s="100">
        <f t="shared" si="16"/>
        <v>0.83210107123982457</v>
      </c>
      <c r="N300" s="49"/>
    </row>
    <row r="301" spans="1:14" x14ac:dyDescent="0.2">
      <c r="A301" s="99" t="s">
        <v>1927</v>
      </c>
      <c r="B301" s="99" t="s">
        <v>1820</v>
      </c>
      <c r="C301" s="99" t="s">
        <v>1808</v>
      </c>
      <c r="D301" s="99" t="s">
        <v>406</v>
      </c>
      <c r="E301" s="99" t="s">
        <v>1902</v>
      </c>
      <c r="F301" s="121">
        <v>4.5379615939999995</v>
      </c>
      <c r="G301" s="121">
        <v>2.2382924800000001</v>
      </c>
      <c r="H301" s="122">
        <f t="shared" si="14"/>
        <v>1.0274211858139286</v>
      </c>
      <c r="I301" s="141">
        <v>6.4951768699999999</v>
      </c>
      <c r="J301" s="141">
        <v>10.890059560000001</v>
      </c>
      <c r="K301" s="122">
        <f t="shared" si="15"/>
        <v>-0.40356828773854758</v>
      </c>
      <c r="L301" s="100">
        <f t="shared" si="16"/>
        <v>1.4312983341656726</v>
      </c>
      <c r="N301" s="49"/>
    </row>
    <row r="302" spans="1:14" x14ac:dyDescent="0.2">
      <c r="A302" s="99" t="s">
        <v>1837</v>
      </c>
      <c r="B302" s="99" t="s">
        <v>1838</v>
      </c>
      <c r="C302" s="99" t="s">
        <v>1204</v>
      </c>
      <c r="D302" s="99" t="s">
        <v>406</v>
      </c>
      <c r="E302" s="99" t="s">
        <v>1902</v>
      </c>
      <c r="F302" s="121">
        <v>0.119022372</v>
      </c>
      <c r="G302" s="121">
        <v>0.12483498</v>
      </c>
      <c r="H302" s="122">
        <f t="shared" si="14"/>
        <v>-4.6562333730497674E-2</v>
      </c>
      <c r="I302" s="141">
        <v>6.4767588899999993</v>
      </c>
      <c r="J302" s="141">
        <v>0.21212932000000001</v>
      </c>
      <c r="K302" s="122">
        <f t="shared" si="15"/>
        <v>29.53212488495225</v>
      </c>
      <c r="L302" s="100">
        <f t="shared" si="16"/>
        <v>54.416315026892583</v>
      </c>
      <c r="N302" s="49"/>
    </row>
    <row r="303" spans="1:14" x14ac:dyDescent="0.2">
      <c r="A303" s="99" t="s">
        <v>1683</v>
      </c>
      <c r="B303" s="99" t="s">
        <v>703</v>
      </c>
      <c r="C303" s="99" t="s">
        <v>1577</v>
      </c>
      <c r="D303" s="99" t="s">
        <v>407</v>
      </c>
      <c r="E303" s="99" t="s">
        <v>408</v>
      </c>
      <c r="F303" s="121">
        <v>3.6424921490000002</v>
      </c>
      <c r="G303" s="121">
        <v>1.6115138899999999</v>
      </c>
      <c r="H303" s="122">
        <f t="shared" si="14"/>
        <v>1.2602921213418772</v>
      </c>
      <c r="I303" s="141">
        <v>6.45379755</v>
      </c>
      <c r="J303" s="141">
        <v>12.8327426</v>
      </c>
      <c r="K303" s="122">
        <f t="shared" si="15"/>
        <v>-0.49708353458285681</v>
      </c>
      <c r="L303" s="100">
        <f t="shared" si="16"/>
        <v>1.7718082252481471</v>
      </c>
      <c r="N303" s="49"/>
    </row>
    <row r="304" spans="1:14" x14ac:dyDescent="0.2">
      <c r="A304" s="99" t="s">
        <v>2740</v>
      </c>
      <c r="B304" s="99" t="s">
        <v>197</v>
      </c>
      <c r="C304" s="99" t="s">
        <v>1204</v>
      </c>
      <c r="D304" s="99" t="s">
        <v>406</v>
      </c>
      <c r="E304" s="99" t="s">
        <v>1902</v>
      </c>
      <c r="F304" s="121">
        <v>2.7419866850000001</v>
      </c>
      <c r="G304" s="121">
        <v>2.9014396630000001</v>
      </c>
      <c r="H304" s="122">
        <f t="shared" si="14"/>
        <v>-5.4956503157170822E-2</v>
      </c>
      <c r="I304" s="141">
        <v>6.3740271900000005</v>
      </c>
      <c r="J304" s="141">
        <v>3.4086792999999997</v>
      </c>
      <c r="K304" s="122">
        <f t="shared" si="15"/>
        <v>0.86994041651263609</v>
      </c>
      <c r="L304" s="100">
        <f t="shared" si="16"/>
        <v>2.3246018023606854</v>
      </c>
      <c r="N304" s="49"/>
    </row>
    <row r="305" spans="1:14" x14ac:dyDescent="0.2">
      <c r="A305" s="99" t="s">
        <v>2034</v>
      </c>
      <c r="B305" s="99" t="s">
        <v>1150</v>
      </c>
      <c r="C305" s="99" t="s">
        <v>1572</v>
      </c>
      <c r="D305" s="99" t="s">
        <v>407</v>
      </c>
      <c r="E305" s="99" t="s">
        <v>408</v>
      </c>
      <c r="F305" s="121">
        <v>6.6690363650000002</v>
      </c>
      <c r="G305" s="121">
        <v>7.6173912800000005</v>
      </c>
      <c r="H305" s="122">
        <f t="shared" si="14"/>
        <v>-0.12449864791506426</v>
      </c>
      <c r="I305" s="141">
        <v>6.0692409000000005</v>
      </c>
      <c r="J305" s="141">
        <v>0</v>
      </c>
      <c r="K305" s="122" t="str">
        <f t="shared" si="15"/>
        <v/>
      </c>
      <c r="L305" s="100">
        <f t="shared" si="16"/>
        <v>0.91006264890864785</v>
      </c>
      <c r="N305" s="49"/>
    </row>
    <row r="306" spans="1:14" x14ac:dyDescent="0.2">
      <c r="A306" s="99" t="s">
        <v>2016</v>
      </c>
      <c r="B306" s="99" t="s">
        <v>128</v>
      </c>
      <c r="C306" s="99" t="s">
        <v>1571</v>
      </c>
      <c r="D306" s="99" t="s">
        <v>406</v>
      </c>
      <c r="E306" s="99" t="s">
        <v>1902</v>
      </c>
      <c r="F306" s="121">
        <v>9.5960968599999994</v>
      </c>
      <c r="G306" s="121">
        <v>12.7220415</v>
      </c>
      <c r="H306" s="122">
        <f t="shared" si="14"/>
        <v>-0.24571092933472982</v>
      </c>
      <c r="I306" s="141">
        <v>5.9858764200000003</v>
      </c>
      <c r="J306" s="141">
        <v>9.3113429399999994</v>
      </c>
      <c r="K306" s="122">
        <f t="shared" si="15"/>
        <v>-0.35714145010322207</v>
      </c>
      <c r="L306" s="100">
        <f t="shared" si="16"/>
        <v>0.62378240938264151</v>
      </c>
      <c r="N306" s="49"/>
    </row>
    <row r="307" spans="1:14" x14ac:dyDescent="0.2">
      <c r="A307" s="99" t="s">
        <v>63</v>
      </c>
      <c r="B307" s="99" t="s">
        <v>74</v>
      </c>
      <c r="C307" s="99" t="s">
        <v>1575</v>
      </c>
      <c r="D307" s="99" t="s">
        <v>407</v>
      </c>
      <c r="E307" s="99" t="s">
        <v>408</v>
      </c>
      <c r="F307" s="121">
        <v>2.55387203</v>
      </c>
      <c r="G307" s="121">
        <v>4.2654899999999998</v>
      </c>
      <c r="H307" s="122">
        <f t="shared" si="14"/>
        <v>-0.40127112477112825</v>
      </c>
      <c r="I307" s="141">
        <v>5.9845087499999998</v>
      </c>
      <c r="J307" s="141">
        <v>2.4986312000000002</v>
      </c>
      <c r="K307" s="122">
        <f t="shared" si="15"/>
        <v>1.3951148732954266</v>
      </c>
      <c r="L307" s="100">
        <f t="shared" si="16"/>
        <v>2.3433079965247905</v>
      </c>
      <c r="N307" s="49"/>
    </row>
    <row r="308" spans="1:14" x14ac:dyDescent="0.2">
      <c r="A308" s="99" t="s">
        <v>1620</v>
      </c>
      <c r="B308" s="99" t="s">
        <v>1621</v>
      </c>
      <c r="C308" s="99" t="s">
        <v>1578</v>
      </c>
      <c r="D308" s="99" t="s">
        <v>406</v>
      </c>
      <c r="E308" s="99" t="s">
        <v>408</v>
      </c>
      <c r="F308" s="121">
        <v>8.855729393999999</v>
      </c>
      <c r="G308" s="121">
        <v>15.849445357999999</v>
      </c>
      <c r="H308" s="122">
        <f t="shared" si="14"/>
        <v>-0.44125935047120912</v>
      </c>
      <c r="I308" s="141">
        <v>5.9747568900000001</v>
      </c>
      <c r="J308" s="141">
        <v>13.134435829999999</v>
      </c>
      <c r="K308" s="122">
        <f t="shared" si="15"/>
        <v>-0.54510745894747725</v>
      </c>
      <c r="L308" s="100">
        <f t="shared" si="16"/>
        <v>0.67467699431376738</v>
      </c>
      <c r="N308" s="49"/>
    </row>
    <row r="309" spans="1:14" x14ac:dyDescent="0.2">
      <c r="A309" s="99" t="s">
        <v>403</v>
      </c>
      <c r="B309" s="99" t="s">
        <v>404</v>
      </c>
      <c r="C309" s="99" t="s">
        <v>1578</v>
      </c>
      <c r="D309" s="99" t="s">
        <v>406</v>
      </c>
      <c r="E309" s="99" t="s">
        <v>1902</v>
      </c>
      <c r="F309" s="121">
        <v>1.0841442800000001</v>
      </c>
      <c r="G309" s="121">
        <v>16.891401048999999</v>
      </c>
      <c r="H309" s="122">
        <f t="shared" si="14"/>
        <v>-0.93581679359485792</v>
      </c>
      <c r="I309" s="141">
        <v>5.93075346</v>
      </c>
      <c r="J309" s="141">
        <v>13.55695873</v>
      </c>
      <c r="K309" s="122">
        <f t="shared" si="15"/>
        <v>-0.56253068419571717</v>
      </c>
      <c r="L309" s="100">
        <f t="shared" si="16"/>
        <v>5.4704466641653999</v>
      </c>
      <c r="N309" s="49"/>
    </row>
    <row r="310" spans="1:14" x14ac:dyDescent="0.2">
      <c r="A310" s="99" t="s">
        <v>597</v>
      </c>
      <c r="B310" s="99" t="s">
        <v>598</v>
      </c>
      <c r="C310" s="99" t="s">
        <v>1204</v>
      </c>
      <c r="D310" s="99" t="s">
        <v>406</v>
      </c>
      <c r="E310" s="99" t="s">
        <v>1902</v>
      </c>
      <c r="F310" s="121">
        <v>6.4826399620000004</v>
      </c>
      <c r="G310" s="121">
        <v>5.3834994630000006</v>
      </c>
      <c r="H310" s="122">
        <f t="shared" si="14"/>
        <v>0.2041684050596142</v>
      </c>
      <c r="I310" s="141">
        <v>5.9106680899999997</v>
      </c>
      <c r="J310" s="141">
        <v>7.9915581399999995</v>
      </c>
      <c r="K310" s="122">
        <f t="shared" si="15"/>
        <v>-0.26038602404511824</v>
      </c>
      <c r="L310" s="100">
        <f t="shared" si="16"/>
        <v>0.91176868137783518</v>
      </c>
      <c r="N310" s="49"/>
    </row>
    <row r="311" spans="1:14" x14ac:dyDescent="0.2">
      <c r="A311" s="99" t="s">
        <v>237</v>
      </c>
      <c r="B311" s="99" t="s">
        <v>367</v>
      </c>
      <c r="C311" s="99" t="s">
        <v>1590</v>
      </c>
      <c r="D311" s="99" t="s">
        <v>407</v>
      </c>
      <c r="E311" s="99" t="s">
        <v>1902</v>
      </c>
      <c r="F311" s="121">
        <v>1.7766285900000001</v>
      </c>
      <c r="G311" s="121">
        <v>0.46167809999999998</v>
      </c>
      <c r="H311" s="122">
        <f t="shared" si="14"/>
        <v>2.8481976727940963</v>
      </c>
      <c r="I311" s="141">
        <v>5.8150276697342003</v>
      </c>
      <c r="J311" s="141">
        <v>0.40403076286453748</v>
      </c>
      <c r="K311" s="122">
        <f t="shared" si="15"/>
        <v>13.392536916016589</v>
      </c>
      <c r="L311" s="100">
        <f t="shared" si="16"/>
        <v>3.2730688352449624</v>
      </c>
      <c r="N311" s="49"/>
    </row>
    <row r="312" spans="1:14" x14ac:dyDescent="0.2">
      <c r="A312" s="99" t="s">
        <v>906</v>
      </c>
      <c r="B312" s="99" t="s">
        <v>657</v>
      </c>
      <c r="C312" s="99" t="s">
        <v>1577</v>
      </c>
      <c r="D312" s="99" t="s">
        <v>407</v>
      </c>
      <c r="E312" s="99" t="s">
        <v>1902</v>
      </c>
      <c r="F312" s="121">
        <v>4.3586891869999995</v>
      </c>
      <c r="G312" s="121">
        <v>4.894024205</v>
      </c>
      <c r="H312" s="122">
        <f t="shared" si="14"/>
        <v>-0.10938544550986762</v>
      </c>
      <c r="I312" s="141">
        <v>5.7256265400000004</v>
      </c>
      <c r="J312" s="141">
        <v>1.0110324499999999</v>
      </c>
      <c r="K312" s="122">
        <f t="shared" si="15"/>
        <v>4.6631481412886409</v>
      </c>
      <c r="L312" s="100">
        <f t="shared" si="16"/>
        <v>1.3136120274593006</v>
      </c>
      <c r="N312" s="49"/>
    </row>
    <row r="313" spans="1:14" x14ac:dyDescent="0.2">
      <c r="A313" s="99" t="s">
        <v>1657</v>
      </c>
      <c r="B313" s="99" t="s">
        <v>818</v>
      </c>
      <c r="C313" s="99" t="s">
        <v>1577</v>
      </c>
      <c r="D313" s="99" t="s">
        <v>407</v>
      </c>
      <c r="E313" s="99" t="s">
        <v>408</v>
      </c>
      <c r="F313" s="121">
        <v>3.3047757</v>
      </c>
      <c r="G313" s="121">
        <v>1.9739693999999999</v>
      </c>
      <c r="H313" s="122">
        <f t="shared" si="14"/>
        <v>0.67417777600807804</v>
      </c>
      <c r="I313" s="141">
        <v>5.6286364299999994</v>
      </c>
      <c r="J313" s="141">
        <v>4.3568901500000008</v>
      </c>
      <c r="K313" s="122">
        <f t="shared" si="15"/>
        <v>0.29189312473255691</v>
      </c>
      <c r="L313" s="100">
        <f t="shared" si="16"/>
        <v>1.7031825881556801</v>
      </c>
      <c r="N313" s="49"/>
    </row>
    <row r="314" spans="1:14" x14ac:dyDescent="0.2">
      <c r="A314" s="99" t="s">
        <v>743</v>
      </c>
      <c r="B314" s="99" t="s">
        <v>744</v>
      </c>
      <c r="C314" s="99" t="s">
        <v>1577</v>
      </c>
      <c r="D314" s="99" t="s">
        <v>1474</v>
      </c>
      <c r="E314" s="99" t="s">
        <v>1902</v>
      </c>
      <c r="F314" s="121">
        <v>3.13458529</v>
      </c>
      <c r="G314" s="121">
        <v>5.5627409500000002</v>
      </c>
      <c r="H314" s="122">
        <f t="shared" si="14"/>
        <v>-0.43650345788617029</v>
      </c>
      <c r="I314" s="141">
        <v>5.5947514600000003</v>
      </c>
      <c r="J314" s="141">
        <v>1.48265753</v>
      </c>
      <c r="K314" s="122">
        <f t="shared" si="15"/>
        <v>2.7734617379915107</v>
      </c>
      <c r="L314" s="100">
        <f t="shared" si="16"/>
        <v>1.7848458224596595</v>
      </c>
      <c r="N314" s="49"/>
    </row>
    <row r="315" spans="1:14" x14ac:dyDescent="0.2">
      <c r="A315" s="99" t="s">
        <v>714</v>
      </c>
      <c r="B315" s="99" t="s">
        <v>164</v>
      </c>
      <c r="C315" s="99" t="s">
        <v>1801</v>
      </c>
      <c r="D315" s="99" t="s">
        <v>407</v>
      </c>
      <c r="E315" s="99" t="s">
        <v>408</v>
      </c>
      <c r="F315" s="121">
        <v>2.4823937620000001</v>
      </c>
      <c r="G315" s="121">
        <v>9.1916395500000014</v>
      </c>
      <c r="H315" s="122">
        <f t="shared" si="14"/>
        <v>-0.7299291656840482</v>
      </c>
      <c r="I315" s="141">
        <v>5.5407094599999995</v>
      </c>
      <c r="J315" s="141">
        <v>5.4012643699999998</v>
      </c>
      <c r="K315" s="122">
        <f t="shared" si="15"/>
        <v>2.581711992742175E-2</v>
      </c>
      <c r="L315" s="100">
        <f t="shared" si="16"/>
        <v>2.2320026519628353</v>
      </c>
      <c r="N315" s="49"/>
    </row>
    <row r="316" spans="1:14" x14ac:dyDescent="0.2">
      <c r="A316" s="99" t="s">
        <v>2866</v>
      </c>
      <c r="B316" s="99" t="s">
        <v>2845</v>
      </c>
      <c r="C316" s="99" t="s">
        <v>2451</v>
      </c>
      <c r="D316" s="99" t="s">
        <v>407</v>
      </c>
      <c r="E316" s="99" t="s">
        <v>408</v>
      </c>
      <c r="F316" s="121">
        <v>1.2674485</v>
      </c>
      <c r="G316" s="121">
        <v>1.9569927</v>
      </c>
      <c r="H316" s="122">
        <f t="shared" si="14"/>
        <v>-0.35234888714710078</v>
      </c>
      <c r="I316" s="141">
        <v>5.5015697300000008</v>
      </c>
      <c r="J316" s="141">
        <v>13.30650816</v>
      </c>
      <c r="K316" s="122">
        <f t="shared" si="15"/>
        <v>-0.58655045607396961</v>
      </c>
      <c r="L316" s="100">
        <f t="shared" si="16"/>
        <v>4.3406653051386312</v>
      </c>
      <c r="N316" s="49"/>
    </row>
    <row r="317" spans="1:14" x14ac:dyDescent="0.2">
      <c r="A317" s="99" t="s">
        <v>2114</v>
      </c>
      <c r="B317" s="99" t="s">
        <v>538</v>
      </c>
      <c r="C317" s="99" t="s">
        <v>1204</v>
      </c>
      <c r="D317" s="99" t="s">
        <v>406</v>
      </c>
      <c r="E317" s="99" t="s">
        <v>1902</v>
      </c>
      <c r="F317" s="121">
        <v>5.2631067099999997</v>
      </c>
      <c r="G317" s="121">
        <v>7.0069701100000001</v>
      </c>
      <c r="H317" s="122">
        <f t="shared" si="14"/>
        <v>-0.24887553002563045</v>
      </c>
      <c r="I317" s="141">
        <v>5.4970720899999996</v>
      </c>
      <c r="J317" s="141">
        <v>56.582529950000001</v>
      </c>
      <c r="K317" s="122">
        <f t="shared" si="15"/>
        <v>-0.90284859841266252</v>
      </c>
      <c r="L317" s="100">
        <f t="shared" si="16"/>
        <v>1.0444538545181805</v>
      </c>
      <c r="N317" s="49"/>
    </row>
    <row r="318" spans="1:14" x14ac:dyDescent="0.2">
      <c r="A318" s="99" t="s">
        <v>944</v>
      </c>
      <c r="B318" s="99" t="s">
        <v>1082</v>
      </c>
      <c r="C318" s="99" t="s">
        <v>1578</v>
      </c>
      <c r="D318" s="99" t="s">
        <v>406</v>
      </c>
      <c r="E318" s="99" t="s">
        <v>408</v>
      </c>
      <c r="F318" s="121">
        <v>4.0403198300000005</v>
      </c>
      <c r="G318" s="121">
        <v>6.0749695279999996</v>
      </c>
      <c r="H318" s="122">
        <f t="shared" si="14"/>
        <v>-0.33492344095260773</v>
      </c>
      <c r="I318" s="141">
        <v>5.4314091600000003</v>
      </c>
      <c r="J318" s="141">
        <v>2.2454274700000001</v>
      </c>
      <c r="K318" s="122">
        <f t="shared" si="15"/>
        <v>1.4188753511597505</v>
      </c>
      <c r="L318" s="100">
        <f t="shared" si="16"/>
        <v>1.3443017851386283</v>
      </c>
      <c r="N318" s="49"/>
    </row>
    <row r="319" spans="1:14" x14ac:dyDescent="0.2">
      <c r="A319" s="99" t="s">
        <v>926</v>
      </c>
      <c r="B319" s="99" t="s">
        <v>1132</v>
      </c>
      <c r="C319" s="99" t="s">
        <v>1577</v>
      </c>
      <c r="D319" s="99" t="s">
        <v>407</v>
      </c>
      <c r="E319" s="99" t="s">
        <v>408</v>
      </c>
      <c r="F319" s="121">
        <v>1.3680474069999999</v>
      </c>
      <c r="G319" s="121">
        <v>4.772031482</v>
      </c>
      <c r="H319" s="122">
        <f t="shared" si="14"/>
        <v>-0.71331970206813489</v>
      </c>
      <c r="I319" s="141">
        <v>5.4303058200000001</v>
      </c>
      <c r="J319" s="141">
        <v>4.2519326900000003</v>
      </c>
      <c r="K319" s="122">
        <f t="shared" si="15"/>
        <v>0.27713823710600649</v>
      </c>
      <c r="L319" s="100">
        <f t="shared" si="16"/>
        <v>3.9693842422523598</v>
      </c>
      <c r="N319" s="49"/>
    </row>
    <row r="320" spans="1:14" x14ac:dyDescent="0.2">
      <c r="A320" s="99" t="s">
        <v>1863</v>
      </c>
      <c r="B320" s="99" t="s">
        <v>1884</v>
      </c>
      <c r="C320" s="99" t="s">
        <v>1204</v>
      </c>
      <c r="D320" s="99" t="s">
        <v>406</v>
      </c>
      <c r="E320" s="99" t="s">
        <v>1902</v>
      </c>
      <c r="F320" s="121">
        <v>1.0526299999999999E-2</v>
      </c>
      <c r="G320" s="121">
        <v>5.4083400000000004E-2</v>
      </c>
      <c r="H320" s="122">
        <f t="shared" si="14"/>
        <v>-0.80536911510740827</v>
      </c>
      <c r="I320" s="141">
        <v>5.4208561399999997</v>
      </c>
      <c r="J320" s="141">
        <v>2.71338E-2</v>
      </c>
      <c r="K320" s="122" t="str">
        <f t="shared" si="15"/>
        <v/>
      </c>
      <c r="L320" s="100" t="str">
        <f t="shared" si="16"/>
        <v/>
      </c>
      <c r="N320" s="49"/>
    </row>
    <row r="321" spans="1:14" x14ac:dyDescent="0.2">
      <c r="A321" s="99" t="s">
        <v>1920</v>
      </c>
      <c r="B321" s="99" t="s">
        <v>1005</v>
      </c>
      <c r="C321" s="99" t="s">
        <v>1578</v>
      </c>
      <c r="D321" s="99" t="s">
        <v>406</v>
      </c>
      <c r="E321" s="99" t="s">
        <v>1902</v>
      </c>
      <c r="F321" s="121">
        <v>10.53293367</v>
      </c>
      <c r="G321" s="121">
        <v>23.179657210000002</v>
      </c>
      <c r="H321" s="122">
        <f t="shared" si="14"/>
        <v>-0.54559579658253288</v>
      </c>
      <c r="I321" s="141">
        <v>5.4167199800000008</v>
      </c>
      <c r="J321" s="141">
        <v>12.7863981</v>
      </c>
      <c r="K321" s="122">
        <f t="shared" si="15"/>
        <v>-0.57636858029627591</v>
      </c>
      <c r="L321" s="100">
        <f t="shared" si="16"/>
        <v>0.51426508033824925</v>
      </c>
      <c r="N321" s="49"/>
    </row>
    <row r="322" spans="1:14" x14ac:dyDescent="0.2">
      <c r="A322" s="99" t="s">
        <v>1369</v>
      </c>
      <c r="B322" s="99" t="s">
        <v>1373</v>
      </c>
      <c r="C322" s="99" t="s">
        <v>1578</v>
      </c>
      <c r="D322" s="99" t="s">
        <v>406</v>
      </c>
      <c r="E322" s="99" t="s">
        <v>408</v>
      </c>
      <c r="F322" s="121">
        <v>13.643858080999999</v>
      </c>
      <c r="G322" s="121">
        <v>23.955403194999999</v>
      </c>
      <c r="H322" s="122">
        <f t="shared" si="14"/>
        <v>-0.43044757084916185</v>
      </c>
      <c r="I322" s="141">
        <v>5.3863410900000002</v>
      </c>
      <c r="J322" s="141">
        <v>12.83568343</v>
      </c>
      <c r="K322" s="122">
        <f t="shared" si="15"/>
        <v>-0.58036195584172323</v>
      </c>
      <c r="L322" s="100">
        <f t="shared" si="16"/>
        <v>0.39478137767358096</v>
      </c>
      <c r="N322" s="49"/>
    </row>
    <row r="323" spans="1:14" x14ac:dyDescent="0.2">
      <c r="A323" s="99" t="s">
        <v>499</v>
      </c>
      <c r="B323" s="99" t="s">
        <v>826</v>
      </c>
      <c r="C323" s="99" t="s">
        <v>1572</v>
      </c>
      <c r="D323" s="99" t="s">
        <v>406</v>
      </c>
      <c r="E323" s="99" t="s">
        <v>1902</v>
      </c>
      <c r="F323" s="121">
        <v>14.099479369999999</v>
      </c>
      <c r="G323" s="121">
        <v>7.14629972</v>
      </c>
      <c r="H323" s="122">
        <f t="shared" si="14"/>
        <v>0.97297621460522787</v>
      </c>
      <c r="I323" s="141">
        <v>5.3284138299999997</v>
      </c>
      <c r="J323" s="141">
        <v>3.51272758</v>
      </c>
      <c r="K323" s="122">
        <f t="shared" si="15"/>
        <v>0.51688786239438467</v>
      </c>
      <c r="L323" s="100">
        <f t="shared" si="16"/>
        <v>0.37791564427105512</v>
      </c>
      <c r="N323" s="49"/>
    </row>
    <row r="324" spans="1:14" x14ac:dyDescent="0.2">
      <c r="A324" s="99" t="s">
        <v>937</v>
      </c>
      <c r="B324" s="99" t="s">
        <v>1075</v>
      </c>
      <c r="C324" s="99" t="s">
        <v>1578</v>
      </c>
      <c r="D324" s="99" t="s">
        <v>406</v>
      </c>
      <c r="E324" s="99" t="s">
        <v>408</v>
      </c>
      <c r="F324" s="121">
        <v>16.03666947</v>
      </c>
      <c r="G324" s="121">
        <v>10.659569195</v>
      </c>
      <c r="H324" s="122">
        <f t="shared" si="14"/>
        <v>0.50443879828860205</v>
      </c>
      <c r="I324" s="141">
        <v>5.3244415599999995</v>
      </c>
      <c r="J324" s="141">
        <v>6.283184E-2</v>
      </c>
      <c r="K324" s="122">
        <f t="shared" si="15"/>
        <v>83.741136977685187</v>
      </c>
      <c r="L324" s="100">
        <f t="shared" si="16"/>
        <v>0.33201666779754357</v>
      </c>
      <c r="N324" s="49"/>
    </row>
    <row r="325" spans="1:14" x14ac:dyDescent="0.2">
      <c r="A325" s="99" t="s">
        <v>415</v>
      </c>
      <c r="B325" s="99" t="s">
        <v>416</v>
      </c>
      <c r="C325" s="99" t="s">
        <v>1578</v>
      </c>
      <c r="D325" s="99" t="s">
        <v>406</v>
      </c>
      <c r="E325" s="99" t="s">
        <v>408</v>
      </c>
      <c r="F325" s="121">
        <v>7.4391109670000004</v>
      </c>
      <c r="G325" s="121">
        <v>5.3882267150000001</v>
      </c>
      <c r="H325" s="122">
        <f t="shared" si="14"/>
        <v>0.38062322921391778</v>
      </c>
      <c r="I325" s="141">
        <v>5.2866595700000003</v>
      </c>
      <c r="J325" s="141">
        <v>6.4613316300000001</v>
      </c>
      <c r="K325" s="122">
        <f t="shared" si="15"/>
        <v>-0.18180030483901966</v>
      </c>
      <c r="L325" s="100">
        <f t="shared" si="16"/>
        <v>0.71065744192440405</v>
      </c>
      <c r="N325" s="49"/>
    </row>
    <row r="326" spans="1:14" x14ac:dyDescent="0.2">
      <c r="A326" s="99" t="s">
        <v>924</v>
      </c>
      <c r="B326" s="99" t="s">
        <v>1129</v>
      </c>
      <c r="C326" s="99" t="s">
        <v>1577</v>
      </c>
      <c r="D326" s="99" t="s">
        <v>407</v>
      </c>
      <c r="E326" s="99" t="s">
        <v>408</v>
      </c>
      <c r="F326" s="121">
        <v>4.9448862900000004</v>
      </c>
      <c r="G326" s="121">
        <v>4.54105793</v>
      </c>
      <c r="H326" s="122">
        <f t="shared" si="14"/>
        <v>8.8928255535379197E-2</v>
      </c>
      <c r="I326" s="141">
        <v>5.2851359900000006</v>
      </c>
      <c r="J326" s="141">
        <v>0.49477784999999996</v>
      </c>
      <c r="K326" s="122">
        <f t="shared" si="15"/>
        <v>9.6818362826872733</v>
      </c>
      <c r="L326" s="100">
        <f t="shared" si="16"/>
        <v>1.0688083972098781</v>
      </c>
      <c r="N326" s="49"/>
    </row>
    <row r="327" spans="1:14" x14ac:dyDescent="0.2">
      <c r="A327" s="99" t="s">
        <v>1877</v>
      </c>
      <c r="B327" s="99" t="s">
        <v>1898</v>
      </c>
      <c r="C327" s="99" t="s">
        <v>1204</v>
      </c>
      <c r="D327" s="99" t="s">
        <v>406</v>
      </c>
      <c r="E327" s="99" t="s">
        <v>1902</v>
      </c>
      <c r="F327" s="121">
        <v>1.70036304</v>
      </c>
      <c r="G327" s="121">
        <v>5.4700909600000003</v>
      </c>
      <c r="H327" s="122">
        <f t="shared" si="14"/>
        <v>-0.68915269372412769</v>
      </c>
      <c r="I327" s="141">
        <v>5.2052926299999998</v>
      </c>
      <c r="J327" s="141">
        <v>7.60741041</v>
      </c>
      <c r="K327" s="122">
        <f t="shared" si="15"/>
        <v>-0.31576024567340255</v>
      </c>
      <c r="L327" s="100">
        <f t="shared" si="16"/>
        <v>3.0612830951677235</v>
      </c>
      <c r="N327" s="49"/>
    </row>
    <row r="328" spans="1:14" x14ac:dyDescent="0.2">
      <c r="A328" s="99" t="s">
        <v>219</v>
      </c>
      <c r="B328" s="99" t="s">
        <v>31</v>
      </c>
      <c r="C328" s="99" t="s">
        <v>1590</v>
      </c>
      <c r="D328" s="99" t="s">
        <v>1474</v>
      </c>
      <c r="E328" s="99" t="s">
        <v>1902</v>
      </c>
      <c r="F328" s="121">
        <v>3.2220779999999997E-2</v>
      </c>
      <c r="G328" s="121">
        <v>6.8998509999999999E-2</v>
      </c>
      <c r="H328" s="122">
        <f t="shared" si="14"/>
        <v>-0.5330220898973036</v>
      </c>
      <c r="I328" s="141">
        <v>5.0684980199999998</v>
      </c>
      <c r="J328" s="141">
        <v>0.81451686000000001</v>
      </c>
      <c r="K328" s="122">
        <f t="shared" si="15"/>
        <v>5.2227048559805134</v>
      </c>
      <c r="L328" s="100" t="str">
        <f t="shared" si="16"/>
        <v/>
      </c>
      <c r="N328" s="49"/>
    </row>
    <row r="329" spans="1:14" x14ac:dyDescent="0.2">
      <c r="A329" s="99" t="s">
        <v>935</v>
      </c>
      <c r="B329" s="99" t="s">
        <v>1073</v>
      </c>
      <c r="C329" s="99" t="s">
        <v>1578</v>
      </c>
      <c r="D329" s="99" t="s">
        <v>406</v>
      </c>
      <c r="E329" s="99" t="s">
        <v>408</v>
      </c>
      <c r="F329" s="121">
        <v>1.100228515</v>
      </c>
      <c r="G329" s="121">
        <v>2.02298249</v>
      </c>
      <c r="H329" s="122">
        <f t="shared" si="14"/>
        <v>-0.45613542359429915</v>
      </c>
      <c r="I329" s="141">
        <v>5.0476734900000002</v>
      </c>
      <c r="J329" s="141">
        <v>1.0591599899999999</v>
      </c>
      <c r="K329" s="122">
        <f t="shared" si="15"/>
        <v>3.7657327860354703</v>
      </c>
      <c r="L329" s="100">
        <f t="shared" si="16"/>
        <v>4.5878409995581695</v>
      </c>
      <c r="N329" s="49"/>
    </row>
    <row r="330" spans="1:14" x14ac:dyDescent="0.2">
      <c r="A330" s="99" t="s">
        <v>2107</v>
      </c>
      <c r="B330" s="99" t="s">
        <v>247</v>
      </c>
      <c r="C330" s="99" t="s">
        <v>1204</v>
      </c>
      <c r="D330" s="99" t="s">
        <v>406</v>
      </c>
      <c r="E330" s="99" t="s">
        <v>1902</v>
      </c>
      <c r="F330" s="121">
        <v>6.5281985599999999</v>
      </c>
      <c r="G330" s="121">
        <v>12.102522909999999</v>
      </c>
      <c r="H330" s="122">
        <f t="shared" si="14"/>
        <v>-0.46059192710918817</v>
      </c>
      <c r="I330" s="141">
        <v>5.0344266125532497</v>
      </c>
      <c r="J330" s="141">
        <v>9.1717676868207008</v>
      </c>
      <c r="K330" s="122">
        <f t="shared" si="15"/>
        <v>-0.45109527580082198</v>
      </c>
      <c r="L330" s="100">
        <f t="shared" si="16"/>
        <v>0.77118160029636873</v>
      </c>
      <c r="N330" s="49"/>
    </row>
    <row r="331" spans="1:14" x14ac:dyDescent="0.2">
      <c r="A331" s="99" t="s">
        <v>454</v>
      </c>
      <c r="B331" s="99" t="s">
        <v>455</v>
      </c>
      <c r="C331" s="99" t="s">
        <v>1578</v>
      </c>
      <c r="D331" s="99" t="s">
        <v>406</v>
      </c>
      <c r="E331" s="99" t="s">
        <v>408</v>
      </c>
      <c r="F331" s="121">
        <v>12.670306909000001</v>
      </c>
      <c r="G331" s="121">
        <v>19.893563244999999</v>
      </c>
      <c r="H331" s="122">
        <f t="shared" si="14"/>
        <v>-0.3630951502775891</v>
      </c>
      <c r="I331" s="141">
        <v>4.8648164500000002</v>
      </c>
      <c r="J331" s="141">
        <v>0.33295488000000001</v>
      </c>
      <c r="K331" s="122">
        <f t="shared" si="15"/>
        <v>13.611038138260655</v>
      </c>
      <c r="L331" s="100">
        <f t="shared" si="16"/>
        <v>0.38395411294610493</v>
      </c>
      <c r="N331" s="49"/>
    </row>
    <row r="332" spans="1:14" x14ac:dyDescent="0.2">
      <c r="A332" s="99" t="s">
        <v>2762</v>
      </c>
      <c r="B332" s="99" t="s">
        <v>991</v>
      </c>
      <c r="C332" s="99" t="s">
        <v>1801</v>
      </c>
      <c r="D332" s="99" t="s">
        <v>406</v>
      </c>
      <c r="E332" s="99" t="s">
        <v>1902</v>
      </c>
      <c r="F332" s="121">
        <v>6.2378513299999998</v>
      </c>
      <c r="G332" s="121">
        <v>4.9542051200000001</v>
      </c>
      <c r="H332" s="122">
        <f t="shared" ref="H332:H395" si="17">IF(ISERROR(F332/G332-1),"",IF((F332/G332-1)&gt;10000%,"",F332/G332-1))</f>
        <v>0.25910235424406491</v>
      </c>
      <c r="I332" s="141">
        <v>4.8503828600000007</v>
      </c>
      <c r="J332" s="141">
        <v>4.6469099299999996</v>
      </c>
      <c r="K332" s="122">
        <f t="shared" si="15"/>
        <v>4.3786716993673425E-2</v>
      </c>
      <c r="L332" s="100">
        <f t="shared" si="16"/>
        <v>0.77757269344859503</v>
      </c>
      <c r="N332" s="49"/>
    </row>
    <row r="333" spans="1:14" x14ac:dyDescent="0.2">
      <c r="A333" s="99" t="s">
        <v>568</v>
      </c>
      <c r="B333" s="99" t="s">
        <v>569</v>
      </c>
      <c r="C333" s="99" t="s">
        <v>1575</v>
      </c>
      <c r="D333" s="99" t="s">
        <v>407</v>
      </c>
      <c r="E333" s="99" t="s">
        <v>408</v>
      </c>
      <c r="F333" s="121">
        <v>5.184533955</v>
      </c>
      <c r="G333" s="121">
        <v>3.0196746389999998</v>
      </c>
      <c r="H333" s="122">
        <f t="shared" si="17"/>
        <v>0.71691807058952506</v>
      </c>
      <c r="I333" s="141">
        <v>4.8439775899999997</v>
      </c>
      <c r="J333" s="141">
        <v>6.2271148399999996</v>
      </c>
      <c r="K333" s="122">
        <f t="shared" ref="K333:K396" si="18">IF(ISERROR(I333/J333-1),"",IF((I333/J333-1)&gt;10000%,"",I333/J333-1))</f>
        <v>-0.22211526293290584</v>
      </c>
      <c r="L333" s="100">
        <f t="shared" ref="L333:L396" si="19">IF(ISERROR(I333/F333),"",IF(I333/F333&gt;10000%,"",I333/F333))</f>
        <v>0.93431302254823401</v>
      </c>
      <c r="N333" s="49"/>
    </row>
    <row r="334" spans="1:14" x14ac:dyDescent="0.2">
      <c r="A334" s="99" t="s">
        <v>1906</v>
      </c>
      <c r="B334" s="99" t="s">
        <v>683</v>
      </c>
      <c r="C334" s="99" t="s">
        <v>1204</v>
      </c>
      <c r="D334" s="99" t="s">
        <v>406</v>
      </c>
      <c r="E334" s="99" t="s">
        <v>408</v>
      </c>
      <c r="F334" s="121">
        <v>7.5081426169999999</v>
      </c>
      <c r="G334" s="121">
        <v>9.100118213</v>
      </c>
      <c r="H334" s="122">
        <f t="shared" si="17"/>
        <v>-0.17494010063800913</v>
      </c>
      <c r="I334" s="141">
        <v>4.8162789000000004</v>
      </c>
      <c r="J334" s="141">
        <v>20.36247389</v>
      </c>
      <c r="K334" s="122">
        <f t="shared" si="18"/>
        <v>-0.76347280168323395</v>
      </c>
      <c r="L334" s="100">
        <f t="shared" si="19"/>
        <v>0.6414740829636002</v>
      </c>
      <c r="N334" s="49"/>
    </row>
    <row r="335" spans="1:14" x14ac:dyDescent="0.2">
      <c r="A335" s="99" t="s">
        <v>2757</v>
      </c>
      <c r="B335" s="99" t="s">
        <v>1099</v>
      </c>
      <c r="C335" s="99" t="s">
        <v>1578</v>
      </c>
      <c r="D335" s="99" t="s">
        <v>406</v>
      </c>
      <c r="E335" s="99" t="s">
        <v>1902</v>
      </c>
      <c r="F335" s="121">
        <v>2.33396179</v>
      </c>
      <c r="G335" s="121">
        <v>0.76819724199999995</v>
      </c>
      <c r="H335" s="122">
        <f t="shared" si="17"/>
        <v>2.0382324517639967</v>
      </c>
      <c r="I335" s="141">
        <v>4.7597075000000002</v>
      </c>
      <c r="J335" s="141">
        <v>0.66550103000000005</v>
      </c>
      <c r="K335" s="122">
        <f t="shared" si="18"/>
        <v>6.1520663161107354</v>
      </c>
      <c r="L335" s="100">
        <f t="shared" si="19"/>
        <v>2.0393253738742656</v>
      </c>
      <c r="N335" s="49"/>
    </row>
    <row r="336" spans="1:14" x14ac:dyDescent="0.2">
      <c r="A336" s="99" t="s">
        <v>482</v>
      </c>
      <c r="B336" s="99" t="s">
        <v>824</v>
      </c>
      <c r="C336" s="99" t="s">
        <v>1572</v>
      </c>
      <c r="D336" s="99" t="s">
        <v>406</v>
      </c>
      <c r="E336" s="99" t="s">
        <v>1902</v>
      </c>
      <c r="F336" s="121">
        <v>40.495751972999997</v>
      </c>
      <c r="G336" s="121">
        <v>30.485074294</v>
      </c>
      <c r="H336" s="122">
        <f t="shared" si="17"/>
        <v>0.32837963858826069</v>
      </c>
      <c r="I336" s="141">
        <v>4.7292336200000005</v>
      </c>
      <c r="J336" s="141">
        <v>2.9464038399999999</v>
      </c>
      <c r="K336" s="122">
        <f t="shared" si="18"/>
        <v>0.60508670121744101</v>
      </c>
      <c r="L336" s="100">
        <f t="shared" si="19"/>
        <v>0.11678344985797903</v>
      </c>
      <c r="N336" s="49"/>
    </row>
    <row r="337" spans="1:14" x14ac:dyDescent="0.2">
      <c r="A337" s="99" t="s">
        <v>2163</v>
      </c>
      <c r="B337" s="99" t="s">
        <v>877</v>
      </c>
      <c r="C337" s="99" t="s">
        <v>1572</v>
      </c>
      <c r="D337" s="99" t="s">
        <v>406</v>
      </c>
      <c r="E337" s="99" t="s">
        <v>1902</v>
      </c>
      <c r="F337" s="121">
        <v>1.8870541759999999</v>
      </c>
      <c r="G337" s="121">
        <v>0.94041331299999997</v>
      </c>
      <c r="H337" s="122">
        <f t="shared" si="17"/>
        <v>1.0066221414711087</v>
      </c>
      <c r="I337" s="141">
        <v>4.6648365340293303</v>
      </c>
      <c r="J337" s="141">
        <v>0.18452898000000001</v>
      </c>
      <c r="K337" s="122">
        <f t="shared" si="18"/>
        <v>24.279696089087633</v>
      </c>
      <c r="L337" s="100">
        <f t="shared" si="19"/>
        <v>2.4720204609691772</v>
      </c>
      <c r="N337" s="49"/>
    </row>
    <row r="338" spans="1:14" x14ac:dyDescent="0.2">
      <c r="A338" s="99" t="s">
        <v>609</v>
      </c>
      <c r="B338" s="99" t="s">
        <v>610</v>
      </c>
      <c r="C338" s="99" t="s">
        <v>1590</v>
      </c>
      <c r="D338" s="99" t="s">
        <v>407</v>
      </c>
      <c r="E338" s="99" t="s">
        <v>1902</v>
      </c>
      <c r="F338" s="121">
        <v>0.5991041800000001</v>
      </c>
      <c r="G338" s="121">
        <v>0.90181994999999993</v>
      </c>
      <c r="H338" s="122">
        <f t="shared" si="17"/>
        <v>-0.33567207068328864</v>
      </c>
      <c r="I338" s="141">
        <v>4.5444835599999998</v>
      </c>
      <c r="J338" s="141">
        <v>2.58184018725535</v>
      </c>
      <c r="K338" s="122">
        <f t="shared" si="18"/>
        <v>0.76017229200814973</v>
      </c>
      <c r="L338" s="100">
        <f t="shared" si="19"/>
        <v>7.5854646181904437</v>
      </c>
      <c r="N338" s="49"/>
    </row>
    <row r="339" spans="1:14" x14ac:dyDescent="0.2">
      <c r="A339" s="99" t="s">
        <v>936</v>
      </c>
      <c r="B339" s="99" t="s">
        <v>1074</v>
      </c>
      <c r="C339" s="99" t="s">
        <v>1578</v>
      </c>
      <c r="D339" s="99" t="s">
        <v>406</v>
      </c>
      <c r="E339" s="99" t="s">
        <v>408</v>
      </c>
      <c r="F339" s="121">
        <v>8.6114150600000006</v>
      </c>
      <c r="G339" s="121">
        <v>6.8830620949999997</v>
      </c>
      <c r="H339" s="122">
        <f t="shared" si="17"/>
        <v>0.25110233514463176</v>
      </c>
      <c r="I339" s="141">
        <v>4.4960097900000005</v>
      </c>
      <c r="J339" s="141">
        <v>5.9191182500000004</v>
      </c>
      <c r="K339" s="122">
        <f t="shared" si="18"/>
        <v>-0.24042575260259413</v>
      </c>
      <c r="L339" s="100">
        <f t="shared" si="19"/>
        <v>0.52209883726124795</v>
      </c>
      <c r="N339" s="49"/>
    </row>
    <row r="340" spans="1:14" x14ac:dyDescent="0.2">
      <c r="A340" s="99" t="s">
        <v>2104</v>
      </c>
      <c r="B340" s="99" t="s">
        <v>712</v>
      </c>
      <c r="C340" s="99" t="s">
        <v>1204</v>
      </c>
      <c r="D340" s="99" t="s">
        <v>406</v>
      </c>
      <c r="E340" s="99" t="s">
        <v>1902</v>
      </c>
      <c r="F340" s="121">
        <v>5.8196357889999994</v>
      </c>
      <c r="G340" s="121">
        <v>24.132971458</v>
      </c>
      <c r="H340" s="122">
        <f t="shared" si="17"/>
        <v>-0.75885125463607972</v>
      </c>
      <c r="I340" s="141">
        <v>4.4781003699999999</v>
      </c>
      <c r="J340" s="141">
        <v>48.361972489999999</v>
      </c>
      <c r="K340" s="122">
        <f t="shared" si="18"/>
        <v>-0.90740451351677276</v>
      </c>
      <c r="L340" s="100">
        <f t="shared" si="19"/>
        <v>0.76948120679034482</v>
      </c>
      <c r="N340" s="49"/>
    </row>
    <row r="341" spans="1:14" x14ac:dyDescent="0.2">
      <c r="A341" s="99" t="s">
        <v>986</v>
      </c>
      <c r="B341" s="99" t="s">
        <v>987</v>
      </c>
      <c r="C341" s="99" t="s">
        <v>1577</v>
      </c>
      <c r="D341" s="99" t="s">
        <v>407</v>
      </c>
      <c r="E341" s="99" t="s">
        <v>408</v>
      </c>
      <c r="F341" s="121">
        <v>1.0633244669999999</v>
      </c>
      <c r="G341" s="121">
        <v>1.567616889</v>
      </c>
      <c r="H341" s="122">
        <f t="shared" si="17"/>
        <v>-0.32169366478418948</v>
      </c>
      <c r="I341" s="141">
        <v>4.2638689900000006</v>
      </c>
      <c r="J341" s="141">
        <v>1.0701303999999998</v>
      </c>
      <c r="K341" s="122">
        <f t="shared" si="18"/>
        <v>2.9844387095254947</v>
      </c>
      <c r="L341" s="100">
        <f t="shared" si="19"/>
        <v>4.0099415769391875</v>
      </c>
      <c r="N341" s="49"/>
    </row>
    <row r="342" spans="1:14" x14ac:dyDescent="0.2">
      <c r="A342" s="99" t="s">
        <v>2456</v>
      </c>
      <c r="B342" s="99" t="s">
        <v>2457</v>
      </c>
      <c r="C342" s="99" t="s">
        <v>1573</v>
      </c>
      <c r="D342" s="99" t="s">
        <v>406</v>
      </c>
      <c r="E342" s="99" t="s">
        <v>1902</v>
      </c>
      <c r="F342" s="121">
        <v>1.8503235600000001</v>
      </c>
      <c r="G342" s="121">
        <v>2.1665101400000002</v>
      </c>
      <c r="H342" s="122">
        <f t="shared" si="17"/>
        <v>-0.14594281105003282</v>
      </c>
      <c r="I342" s="141">
        <v>4.2363089976422748</v>
      </c>
      <c r="J342" s="141">
        <v>32.808344967827104</v>
      </c>
      <c r="K342" s="122">
        <f t="shared" si="18"/>
        <v>-0.87087708929552732</v>
      </c>
      <c r="L342" s="100">
        <f t="shared" si="19"/>
        <v>2.2894963287622381</v>
      </c>
      <c r="N342" s="49"/>
    </row>
    <row r="343" spans="1:14" x14ac:dyDescent="0.2">
      <c r="A343" s="99" t="s">
        <v>506</v>
      </c>
      <c r="B343" s="99" t="s">
        <v>874</v>
      </c>
      <c r="C343" s="99" t="s">
        <v>1572</v>
      </c>
      <c r="D343" s="99" t="s">
        <v>406</v>
      </c>
      <c r="E343" s="99" t="s">
        <v>1902</v>
      </c>
      <c r="F343" s="121">
        <v>4.5956694000000006E-2</v>
      </c>
      <c r="G343" s="121">
        <v>1.0672093999999998E-2</v>
      </c>
      <c r="H343" s="122">
        <f t="shared" si="17"/>
        <v>3.3062489891861908</v>
      </c>
      <c r="I343" s="141">
        <v>4.2127959800000001</v>
      </c>
      <c r="J343" s="141">
        <v>17.239835929999998</v>
      </c>
      <c r="K343" s="122">
        <f t="shared" si="18"/>
        <v>-0.75563595865381294</v>
      </c>
      <c r="L343" s="100">
        <f t="shared" si="19"/>
        <v>91.668821521408816</v>
      </c>
      <c r="N343" s="49"/>
    </row>
    <row r="344" spans="1:14" x14ac:dyDescent="0.2">
      <c r="A344" s="99" t="s">
        <v>2017</v>
      </c>
      <c r="B344" s="99" t="s">
        <v>129</v>
      </c>
      <c r="C344" s="99" t="s">
        <v>1571</v>
      </c>
      <c r="D344" s="99" t="s">
        <v>406</v>
      </c>
      <c r="E344" s="99" t="s">
        <v>1902</v>
      </c>
      <c r="F344" s="121">
        <v>2.3863710400000002</v>
      </c>
      <c r="G344" s="121">
        <v>3.1602878100000003</v>
      </c>
      <c r="H344" s="122">
        <f t="shared" si="17"/>
        <v>-0.24488806606509672</v>
      </c>
      <c r="I344" s="141">
        <v>4.1422344100000004</v>
      </c>
      <c r="J344" s="141">
        <v>17.085052809999997</v>
      </c>
      <c r="K344" s="122">
        <f t="shared" si="18"/>
        <v>-0.75755214478614175</v>
      </c>
      <c r="L344" s="100">
        <f t="shared" si="19"/>
        <v>1.7357880818064235</v>
      </c>
      <c r="N344" s="49"/>
    </row>
    <row r="345" spans="1:14" x14ac:dyDescent="0.2">
      <c r="A345" s="99" t="s">
        <v>1719</v>
      </c>
      <c r="B345" s="99" t="s">
        <v>1720</v>
      </c>
      <c r="C345" s="99" t="s">
        <v>1577</v>
      </c>
      <c r="D345" s="99" t="s">
        <v>407</v>
      </c>
      <c r="E345" s="99" t="s">
        <v>408</v>
      </c>
      <c r="F345" s="121">
        <v>8.1847772620000008</v>
      </c>
      <c r="G345" s="121">
        <v>7.8415034230000007</v>
      </c>
      <c r="H345" s="122">
        <f t="shared" si="17"/>
        <v>4.3776533718411725E-2</v>
      </c>
      <c r="I345" s="141">
        <v>4.0344261499999998</v>
      </c>
      <c r="J345" s="141">
        <v>4.3403926100000003</v>
      </c>
      <c r="K345" s="122">
        <f t="shared" si="18"/>
        <v>-7.0492807331547058E-2</v>
      </c>
      <c r="L345" s="100">
        <f t="shared" si="19"/>
        <v>0.49291825798740951</v>
      </c>
      <c r="N345" s="49"/>
    </row>
    <row r="346" spans="1:14" x14ac:dyDescent="0.2">
      <c r="A346" s="99" t="s">
        <v>784</v>
      </c>
      <c r="B346" s="99" t="s">
        <v>250</v>
      </c>
      <c r="C346" s="99" t="s">
        <v>1204</v>
      </c>
      <c r="D346" s="99" t="s">
        <v>406</v>
      </c>
      <c r="E346" s="99" t="s">
        <v>1902</v>
      </c>
      <c r="F346" s="121">
        <v>8.6597921000000008E-2</v>
      </c>
      <c r="G346" s="121">
        <v>2.4550490000000001E-2</v>
      </c>
      <c r="H346" s="122">
        <f t="shared" si="17"/>
        <v>2.5273398209159983</v>
      </c>
      <c r="I346" s="141">
        <v>4.0157337599999998</v>
      </c>
      <c r="J346" s="141">
        <v>1.53513926</v>
      </c>
      <c r="K346" s="122">
        <f t="shared" si="18"/>
        <v>1.6158758782574552</v>
      </c>
      <c r="L346" s="100">
        <f t="shared" si="19"/>
        <v>46.372172837728975</v>
      </c>
      <c r="N346" s="49"/>
    </row>
    <row r="347" spans="1:14" x14ac:dyDescent="0.2">
      <c r="A347" s="99" t="s">
        <v>2738</v>
      </c>
      <c r="B347" s="99" t="s">
        <v>195</v>
      </c>
      <c r="C347" s="99" t="s">
        <v>1204</v>
      </c>
      <c r="D347" s="99" t="s">
        <v>406</v>
      </c>
      <c r="E347" s="99" t="s">
        <v>1902</v>
      </c>
      <c r="F347" s="121">
        <v>0.17168523999999999</v>
      </c>
      <c r="G347" s="121">
        <v>2.3516708399999997</v>
      </c>
      <c r="H347" s="122">
        <f t="shared" si="17"/>
        <v>-0.92699435776479666</v>
      </c>
      <c r="I347" s="141">
        <v>4.0142142500000002</v>
      </c>
      <c r="J347" s="141">
        <v>2.47992568</v>
      </c>
      <c r="K347" s="122">
        <f t="shared" si="18"/>
        <v>0.61868328650881188</v>
      </c>
      <c r="L347" s="100">
        <f t="shared" si="19"/>
        <v>23.381242615847469</v>
      </c>
      <c r="N347" s="49"/>
    </row>
    <row r="348" spans="1:14" x14ac:dyDescent="0.2">
      <c r="A348" s="99" t="s">
        <v>1764</v>
      </c>
      <c r="B348" s="99" t="s">
        <v>1765</v>
      </c>
      <c r="C348" s="99" t="s">
        <v>1204</v>
      </c>
      <c r="D348" s="99" t="s">
        <v>406</v>
      </c>
      <c r="E348" s="99" t="s">
        <v>1902</v>
      </c>
      <c r="F348" s="121">
        <v>3.8346006479999999</v>
      </c>
      <c r="G348" s="121">
        <v>2.0717085600000003</v>
      </c>
      <c r="H348" s="122">
        <f t="shared" si="17"/>
        <v>0.85093633440410144</v>
      </c>
      <c r="I348" s="141">
        <v>3.96956073</v>
      </c>
      <c r="J348" s="141">
        <v>1.9009889499999999</v>
      </c>
      <c r="K348" s="122">
        <f t="shared" si="18"/>
        <v>1.0881556044815515</v>
      </c>
      <c r="L348" s="100">
        <f t="shared" si="19"/>
        <v>1.0351953421982523</v>
      </c>
      <c r="N348" s="49"/>
    </row>
    <row r="349" spans="1:14" x14ac:dyDescent="0.2">
      <c r="A349" s="99" t="s">
        <v>690</v>
      </c>
      <c r="B349" s="99" t="s">
        <v>691</v>
      </c>
      <c r="C349" s="99" t="s">
        <v>1574</v>
      </c>
      <c r="D349" s="99" t="s">
        <v>406</v>
      </c>
      <c r="E349" s="99" t="s">
        <v>408</v>
      </c>
      <c r="F349" s="121">
        <v>6.0918486469999999</v>
      </c>
      <c r="G349" s="121">
        <v>1.700236233</v>
      </c>
      <c r="H349" s="122">
        <f t="shared" si="17"/>
        <v>2.5829424927918234</v>
      </c>
      <c r="I349" s="141">
        <v>3.9628325699999998</v>
      </c>
      <c r="J349" s="141">
        <v>1.2964184699999999</v>
      </c>
      <c r="K349" s="122">
        <f t="shared" si="18"/>
        <v>2.0567541744449231</v>
      </c>
      <c r="L349" s="100">
        <f t="shared" si="19"/>
        <v>0.6505139571961529</v>
      </c>
      <c r="N349" s="49"/>
    </row>
    <row r="350" spans="1:14" x14ac:dyDescent="0.2">
      <c r="A350" s="99" t="s">
        <v>733</v>
      </c>
      <c r="B350" s="99" t="s">
        <v>453</v>
      </c>
      <c r="C350" s="99" t="s">
        <v>1578</v>
      </c>
      <c r="D350" s="99" t="s">
        <v>406</v>
      </c>
      <c r="E350" s="99" t="s">
        <v>408</v>
      </c>
      <c r="F350" s="121">
        <v>9.7261707009999991</v>
      </c>
      <c r="G350" s="121">
        <v>4.6523204089999997</v>
      </c>
      <c r="H350" s="122">
        <f t="shared" si="17"/>
        <v>1.0906063740116743</v>
      </c>
      <c r="I350" s="141">
        <v>3.9016491200000001</v>
      </c>
      <c r="J350" s="141">
        <v>4.31418195</v>
      </c>
      <c r="K350" s="122">
        <f t="shared" si="18"/>
        <v>-9.5622492231696388E-2</v>
      </c>
      <c r="L350" s="100">
        <f t="shared" si="19"/>
        <v>0.4011495623451119</v>
      </c>
      <c r="N350" s="49"/>
    </row>
    <row r="351" spans="1:14" x14ac:dyDescent="0.2">
      <c r="A351" s="99" t="s">
        <v>500</v>
      </c>
      <c r="B351" s="99" t="s">
        <v>869</v>
      </c>
      <c r="C351" s="99" t="s">
        <v>1572</v>
      </c>
      <c r="D351" s="99" t="s">
        <v>406</v>
      </c>
      <c r="E351" s="99" t="s">
        <v>1902</v>
      </c>
      <c r="F351" s="121">
        <v>4.4846407050000003</v>
      </c>
      <c r="G351" s="121">
        <v>1.3192691860000001</v>
      </c>
      <c r="H351" s="122">
        <f t="shared" si="17"/>
        <v>2.3993371122366227</v>
      </c>
      <c r="I351" s="141">
        <v>3.8771248199999997</v>
      </c>
      <c r="J351" s="141">
        <v>0.66938069999999994</v>
      </c>
      <c r="K351" s="122">
        <f t="shared" si="18"/>
        <v>4.79210727169158</v>
      </c>
      <c r="L351" s="100">
        <f t="shared" si="19"/>
        <v>0.86453410095424787</v>
      </c>
      <c r="N351" s="49"/>
    </row>
    <row r="352" spans="1:14" x14ac:dyDescent="0.2">
      <c r="A352" s="99" t="s">
        <v>974</v>
      </c>
      <c r="B352" s="99" t="s">
        <v>975</v>
      </c>
      <c r="C352" s="99" t="s">
        <v>1577</v>
      </c>
      <c r="D352" s="99" t="s">
        <v>407</v>
      </c>
      <c r="E352" s="99" t="s">
        <v>408</v>
      </c>
      <c r="F352" s="121">
        <v>4.6196541900000003</v>
      </c>
      <c r="G352" s="121">
        <v>10.010872964999999</v>
      </c>
      <c r="H352" s="122">
        <f t="shared" si="17"/>
        <v>-0.53853632883453528</v>
      </c>
      <c r="I352" s="141">
        <v>3.7643755400000001</v>
      </c>
      <c r="J352" s="141">
        <v>6.2059926799999996</v>
      </c>
      <c r="K352" s="122">
        <f t="shared" si="18"/>
        <v>-0.39342894294229169</v>
      </c>
      <c r="L352" s="100">
        <f t="shared" si="19"/>
        <v>0.81486089329989431</v>
      </c>
      <c r="N352" s="49"/>
    </row>
    <row r="353" spans="1:14" x14ac:dyDescent="0.2">
      <c r="A353" s="99" t="s">
        <v>1745</v>
      </c>
      <c r="B353" s="99" t="s">
        <v>1746</v>
      </c>
      <c r="C353" s="99" t="s">
        <v>1577</v>
      </c>
      <c r="D353" s="99" t="s">
        <v>407</v>
      </c>
      <c r="E353" s="99" t="s">
        <v>408</v>
      </c>
      <c r="F353" s="121">
        <v>23.299804050999999</v>
      </c>
      <c r="G353" s="121">
        <v>33.308896312000002</v>
      </c>
      <c r="H353" s="122">
        <f t="shared" si="17"/>
        <v>-0.30049306249135865</v>
      </c>
      <c r="I353" s="141">
        <v>3.6847049599999999</v>
      </c>
      <c r="J353" s="141">
        <v>3.6223845802380001</v>
      </c>
      <c r="K353" s="122">
        <f t="shared" si="18"/>
        <v>1.7204241676046728E-2</v>
      </c>
      <c r="L353" s="100">
        <f t="shared" si="19"/>
        <v>0.1581431737337661</v>
      </c>
      <c r="N353" s="49"/>
    </row>
    <row r="354" spans="1:14" x14ac:dyDescent="0.2">
      <c r="A354" s="99" t="s">
        <v>1672</v>
      </c>
      <c r="B354" s="99" t="s">
        <v>821</v>
      </c>
      <c r="C354" s="99" t="s">
        <v>1577</v>
      </c>
      <c r="D354" s="99" t="s">
        <v>407</v>
      </c>
      <c r="E354" s="99" t="s">
        <v>408</v>
      </c>
      <c r="F354" s="121">
        <v>4.5023893700000004</v>
      </c>
      <c r="G354" s="121">
        <v>7.3173626020000002</v>
      </c>
      <c r="H354" s="122">
        <f t="shared" si="17"/>
        <v>-0.38469779141881044</v>
      </c>
      <c r="I354" s="141">
        <v>3.6725344799999999</v>
      </c>
      <c r="J354" s="141">
        <v>7.9756847500000001</v>
      </c>
      <c r="K354" s="122">
        <f t="shared" si="18"/>
        <v>-0.53953364568477968</v>
      </c>
      <c r="L354" s="100">
        <f t="shared" si="19"/>
        <v>0.8156856678079798</v>
      </c>
      <c r="N354" s="49"/>
    </row>
    <row r="355" spans="1:14" x14ac:dyDescent="0.2">
      <c r="A355" s="99" t="s">
        <v>2103</v>
      </c>
      <c r="B355" s="99" t="s">
        <v>1108</v>
      </c>
      <c r="C355" s="99" t="s">
        <v>1204</v>
      </c>
      <c r="D355" s="99" t="s">
        <v>406</v>
      </c>
      <c r="E355" s="99" t="s">
        <v>1902</v>
      </c>
      <c r="F355" s="121">
        <v>4.7977545060000004</v>
      </c>
      <c r="G355" s="121">
        <v>6.2471368049999993</v>
      </c>
      <c r="H355" s="122">
        <f t="shared" si="17"/>
        <v>-0.23200745305272674</v>
      </c>
      <c r="I355" s="141">
        <v>3.6315705700000001</v>
      </c>
      <c r="J355" s="141">
        <v>1.6307835500000001</v>
      </c>
      <c r="K355" s="122">
        <f t="shared" si="18"/>
        <v>1.2268869280659596</v>
      </c>
      <c r="L355" s="100">
        <f t="shared" si="19"/>
        <v>0.75693130306238299</v>
      </c>
      <c r="N355" s="49"/>
    </row>
    <row r="356" spans="1:14" x14ac:dyDescent="0.2">
      <c r="A356" s="99" t="s">
        <v>670</v>
      </c>
      <c r="B356" s="99" t="s">
        <v>671</v>
      </c>
      <c r="C356" s="99" t="s">
        <v>1204</v>
      </c>
      <c r="D356" s="99" t="s">
        <v>406</v>
      </c>
      <c r="E356" s="99" t="s">
        <v>1902</v>
      </c>
      <c r="F356" s="121">
        <v>4.1970512070000003</v>
      </c>
      <c r="G356" s="121">
        <v>1.9131539420000001</v>
      </c>
      <c r="H356" s="122">
        <f t="shared" si="17"/>
        <v>1.1937864564167939</v>
      </c>
      <c r="I356" s="141">
        <v>3.6063117599999996</v>
      </c>
      <c r="J356" s="141">
        <v>2.4286360499999997</v>
      </c>
      <c r="K356" s="122">
        <f t="shared" si="18"/>
        <v>0.48491238940474424</v>
      </c>
      <c r="L356" s="100">
        <f t="shared" si="19"/>
        <v>0.85924893029307259</v>
      </c>
      <c r="N356" s="49"/>
    </row>
    <row r="357" spans="1:14" x14ac:dyDescent="0.2">
      <c r="A357" s="99" t="s">
        <v>617</v>
      </c>
      <c r="B357" s="99" t="s">
        <v>618</v>
      </c>
      <c r="C357" s="99" t="s">
        <v>1590</v>
      </c>
      <c r="D357" s="99" t="s">
        <v>407</v>
      </c>
      <c r="E357" s="99" t="s">
        <v>1902</v>
      </c>
      <c r="F357" s="121">
        <v>2.4444217300000002</v>
      </c>
      <c r="G357" s="121">
        <v>1.7963800400000001</v>
      </c>
      <c r="H357" s="122">
        <f t="shared" si="17"/>
        <v>0.36074865873036543</v>
      </c>
      <c r="I357" s="141">
        <v>3.6025507460025699</v>
      </c>
      <c r="J357" s="141">
        <v>8.7912004640295507</v>
      </c>
      <c r="K357" s="122">
        <f t="shared" si="18"/>
        <v>-0.59020946448179412</v>
      </c>
      <c r="L357" s="100">
        <f t="shared" si="19"/>
        <v>1.4737844545354166</v>
      </c>
      <c r="N357" s="49"/>
    </row>
    <row r="358" spans="1:14" x14ac:dyDescent="0.2">
      <c r="A358" s="99" t="s">
        <v>2136</v>
      </c>
      <c r="B358" s="99" t="s">
        <v>123</v>
      </c>
      <c r="C358" s="99" t="s">
        <v>1571</v>
      </c>
      <c r="D358" s="99" t="s">
        <v>406</v>
      </c>
      <c r="E358" s="99" t="s">
        <v>1902</v>
      </c>
      <c r="F358" s="121">
        <v>1.71678964</v>
      </c>
      <c r="G358" s="121">
        <v>2.61850257</v>
      </c>
      <c r="H358" s="122">
        <f t="shared" si="17"/>
        <v>-0.34436205651690466</v>
      </c>
      <c r="I358" s="141">
        <v>3.59595384</v>
      </c>
      <c r="J358" s="141">
        <v>5.3600313099999992</v>
      </c>
      <c r="K358" s="122">
        <f t="shared" si="18"/>
        <v>-0.32911700846016134</v>
      </c>
      <c r="L358" s="100">
        <f t="shared" si="19"/>
        <v>2.0945803470715258</v>
      </c>
      <c r="N358" s="49"/>
    </row>
    <row r="359" spans="1:14" x14ac:dyDescent="0.2">
      <c r="A359" s="99" t="s">
        <v>751</v>
      </c>
      <c r="B359" s="99" t="s">
        <v>752</v>
      </c>
      <c r="C359" s="99" t="s">
        <v>1577</v>
      </c>
      <c r="D359" s="99" t="s">
        <v>1474</v>
      </c>
      <c r="E359" s="99" t="s">
        <v>408</v>
      </c>
      <c r="F359" s="121">
        <v>6.1566197779999996</v>
      </c>
      <c r="G359" s="121">
        <v>3.0836799190000002</v>
      </c>
      <c r="H359" s="122">
        <f t="shared" si="17"/>
        <v>0.99651712879348264</v>
      </c>
      <c r="I359" s="141">
        <v>3.450071556889895</v>
      </c>
      <c r="J359" s="141">
        <v>2.68427616</v>
      </c>
      <c r="K359" s="122">
        <f t="shared" si="18"/>
        <v>0.28528934850350685</v>
      </c>
      <c r="L359" s="100">
        <f t="shared" si="19"/>
        <v>0.56038405509762745</v>
      </c>
      <c r="N359" s="49"/>
    </row>
    <row r="360" spans="1:14" x14ac:dyDescent="0.2">
      <c r="A360" s="99" t="s">
        <v>2123</v>
      </c>
      <c r="B360" s="99" t="s">
        <v>307</v>
      </c>
      <c r="C360" s="99" t="s">
        <v>1204</v>
      </c>
      <c r="D360" s="99" t="s">
        <v>406</v>
      </c>
      <c r="E360" s="99" t="s">
        <v>1902</v>
      </c>
      <c r="F360" s="121">
        <v>1.8075931000000001</v>
      </c>
      <c r="G360" s="121">
        <v>1.6472</v>
      </c>
      <c r="H360" s="122">
        <f t="shared" si="17"/>
        <v>9.737317872753759E-2</v>
      </c>
      <c r="I360" s="141">
        <v>3.4291681000000001</v>
      </c>
      <c r="J360" s="141">
        <v>0</v>
      </c>
      <c r="K360" s="122" t="str">
        <f t="shared" si="18"/>
        <v/>
      </c>
      <c r="L360" s="100">
        <f t="shared" si="19"/>
        <v>1.8970907224640323</v>
      </c>
      <c r="N360" s="49"/>
    </row>
    <row r="361" spans="1:14" x14ac:dyDescent="0.2">
      <c r="A361" s="99" t="s">
        <v>226</v>
      </c>
      <c r="B361" s="99" t="s">
        <v>28</v>
      </c>
      <c r="C361" s="99" t="s">
        <v>1590</v>
      </c>
      <c r="D361" s="99" t="s">
        <v>1474</v>
      </c>
      <c r="E361" s="99" t="s">
        <v>1902</v>
      </c>
      <c r="F361" s="121">
        <v>1.06447147719405</v>
      </c>
      <c r="G361" s="121">
        <v>0.93068649722001595</v>
      </c>
      <c r="H361" s="122">
        <f t="shared" si="17"/>
        <v>0.14374870632984704</v>
      </c>
      <c r="I361" s="141">
        <v>3.3700591406406151</v>
      </c>
      <c r="J361" s="141">
        <v>14.341414862384699</v>
      </c>
      <c r="K361" s="122">
        <f t="shared" si="18"/>
        <v>-0.76501208751168925</v>
      </c>
      <c r="L361" s="100">
        <f t="shared" si="19"/>
        <v>3.1659459298281067</v>
      </c>
      <c r="N361" s="49"/>
    </row>
    <row r="362" spans="1:14" x14ac:dyDescent="0.2">
      <c r="A362" s="99" t="s">
        <v>243</v>
      </c>
      <c r="B362" s="99" t="s">
        <v>361</v>
      </c>
      <c r="C362" s="99" t="s">
        <v>1590</v>
      </c>
      <c r="D362" s="99" t="s">
        <v>407</v>
      </c>
      <c r="E362" s="99" t="s">
        <v>1902</v>
      </c>
      <c r="F362" s="121">
        <v>0.32045309000000005</v>
      </c>
      <c r="G362" s="121">
        <v>4.0914440000000003E-2</v>
      </c>
      <c r="H362" s="122">
        <f t="shared" si="17"/>
        <v>6.832273642264199</v>
      </c>
      <c r="I362" s="141">
        <v>3.3119368700000003</v>
      </c>
      <c r="J362" s="141">
        <v>8.3320746261386507</v>
      </c>
      <c r="K362" s="122">
        <f t="shared" si="18"/>
        <v>-0.60250753640514887</v>
      </c>
      <c r="L362" s="100">
        <f t="shared" si="19"/>
        <v>10.335169088243148</v>
      </c>
      <c r="N362" s="49"/>
    </row>
    <row r="363" spans="1:14" x14ac:dyDescent="0.2">
      <c r="A363" s="99" t="s">
        <v>1923</v>
      </c>
      <c r="B363" s="99" t="s">
        <v>402</v>
      </c>
      <c r="C363" s="99" t="s">
        <v>1578</v>
      </c>
      <c r="D363" s="99" t="s">
        <v>406</v>
      </c>
      <c r="E363" s="99" t="s">
        <v>1902</v>
      </c>
      <c r="F363" s="121">
        <v>2.2969583900000003</v>
      </c>
      <c r="G363" s="121">
        <v>0.46217290999999999</v>
      </c>
      <c r="H363" s="122">
        <f t="shared" si="17"/>
        <v>3.9699113476815429</v>
      </c>
      <c r="I363" s="141">
        <v>3.30225043</v>
      </c>
      <c r="J363" s="141">
        <v>8.6563020000000004E-2</v>
      </c>
      <c r="K363" s="122">
        <f t="shared" si="18"/>
        <v>37.148512263088783</v>
      </c>
      <c r="L363" s="100">
        <f t="shared" si="19"/>
        <v>1.4376622773736878</v>
      </c>
      <c r="N363" s="49"/>
    </row>
    <row r="364" spans="1:14" x14ac:dyDescent="0.2">
      <c r="A364" s="99" t="s">
        <v>2464</v>
      </c>
      <c r="B364" s="99" t="s">
        <v>2465</v>
      </c>
      <c r="C364" s="99" t="s">
        <v>1204</v>
      </c>
      <c r="D364" s="99" t="s">
        <v>406</v>
      </c>
      <c r="E364" s="99" t="s">
        <v>408</v>
      </c>
      <c r="F364" s="121">
        <v>3.2284511600000001</v>
      </c>
      <c r="G364" s="121">
        <v>18.493888819999999</v>
      </c>
      <c r="H364" s="122">
        <f t="shared" si="17"/>
        <v>-0.82543146055314076</v>
      </c>
      <c r="I364" s="141">
        <v>3.24845842</v>
      </c>
      <c r="J364" s="141">
        <v>36.864688170000001</v>
      </c>
      <c r="K364" s="122">
        <f t="shared" si="18"/>
        <v>-0.91188157065048625</v>
      </c>
      <c r="L364" s="100">
        <f t="shared" si="19"/>
        <v>1.0061971697908541</v>
      </c>
      <c r="N364" s="49"/>
    </row>
    <row r="365" spans="1:14" x14ac:dyDescent="0.2">
      <c r="A365" s="99" t="s">
        <v>2155</v>
      </c>
      <c r="B365" s="99" t="s">
        <v>603</v>
      </c>
      <c r="C365" s="99" t="s">
        <v>1571</v>
      </c>
      <c r="D365" s="99" t="s">
        <v>406</v>
      </c>
      <c r="E365" s="99" t="s">
        <v>1902</v>
      </c>
      <c r="F365" s="121">
        <v>0.40513543300000004</v>
      </c>
      <c r="G365" s="121">
        <v>0.17373460699999999</v>
      </c>
      <c r="H365" s="122">
        <f t="shared" si="17"/>
        <v>1.3319213137541448</v>
      </c>
      <c r="I365" s="141">
        <v>3.22639991</v>
      </c>
      <c r="J365" s="141">
        <v>8.7980799999999998E-2</v>
      </c>
      <c r="K365" s="122">
        <f t="shared" si="18"/>
        <v>35.671636425220051</v>
      </c>
      <c r="L365" s="100">
        <f t="shared" si="19"/>
        <v>7.963756431050057</v>
      </c>
      <c r="N365" s="49"/>
    </row>
    <row r="366" spans="1:14" x14ac:dyDescent="0.2">
      <c r="A366" s="99" t="s">
        <v>753</v>
      </c>
      <c r="B366" s="99" t="s">
        <v>754</v>
      </c>
      <c r="C366" s="99" t="s">
        <v>1577</v>
      </c>
      <c r="D366" s="99" t="s">
        <v>407</v>
      </c>
      <c r="E366" s="99" t="s">
        <v>408</v>
      </c>
      <c r="F366" s="121">
        <v>3.5401482500000001</v>
      </c>
      <c r="G366" s="121">
        <v>4.5599535800000002</v>
      </c>
      <c r="H366" s="122">
        <f t="shared" si="17"/>
        <v>-0.2236437963914536</v>
      </c>
      <c r="I366" s="141">
        <v>3.2028109200000001</v>
      </c>
      <c r="J366" s="141">
        <v>5.9767662100000001</v>
      </c>
      <c r="K366" s="122">
        <f t="shared" si="18"/>
        <v>-0.46412310479181351</v>
      </c>
      <c r="L366" s="100">
        <f t="shared" si="19"/>
        <v>0.90471095949159752</v>
      </c>
      <c r="N366" s="49"/>
    </row>
    <row r="367" spans="1:14" x14ac:dyDescent="0.2">
      <c r="A367" s="99" t="s">
        <v>939</v>
      </c>
      <c r="B367" s="99" t="s">
        <v>1077</v>
      </c>
      <c r="C367" s="99" t="s">
        <v>1578</v>
      </c>
      <c r="D367" s="99" t="s">
        <v>406</v>
      </c>
      <c r="E367" s="99" t="s">
        <v>408</v>
      </c>
      <c r="F367" s="121">
        <v>8.6836350000000003E-3</v>
      </c>
      <c r="G367" s="121">
        <v>0.44330709000000001</v>
      </c>
      <c r="H367" s="122">
        <f t="shared" si="17"/>
        <v>-0.98041169384410254</v>
      </c>
      <c r="I367" s="141">
        <v>3.1931460699999996</v>
      </c>
      <c r="J367" s="141">
        <v>0.24926999999999999</v>
      </c>
      <c r="K367" s="122">
        <f t="shared" si="18"/>
        <v>11.809989449191638</v>
      </c>
      <c r="L367" s="100" t="str">
        <f t="shared" si="19"/>
        <v/>
      </c>
      <c r="N367" s="49"/>
    </row>
    <row r="368" spans="1:14" x14ac:dyDescent="0.2">
      <c r="A368" s="99" t="s">
        <v>2173</v>
      </c>
      <c r="B368" s="99" t="s">
        <v>2172</v>
      </c>
      <c r="C368" s="99" t="s">
        <v>305</v>
      </c>
      <c r="D368" s="99" t="s">
        <v>1474</v>
      </c>
      <c r="E368" s="99" t="s">
        <v>408</v>
      </c>
      <c r="F368" s="121">
        <v>2.7650225600000002</v>
      </c>
      <c r="G368" s="121">
        <v>5.20916684</v>
      </c>
      <c r="H368" s="122">
        <f t="shared" si="17"/>
        <v>-0.46920061404675606</v>
      </c>
      <c r="I368" s="141">
        <v>3.1411869795615797</v>
      </c>
      <c r="J368" s="141">
        <v>1.9180950000000001</v>
      </c>
      <c r="K368" s="122">
        <f t="shared" si="18"/>
        <v>0.63765975072224235</v>
      </c>
      <c r="L368" s="100">
        <f t="shared" si="19"/>
        <v>1.1360438880330797</v>
      </c>
      <c r="N368" s="49"/>
    </row>
    <row r="369" spans="1:14" x14ac:dyDescent="0.2">
      <c r="A369" s="99" t="s">
        <v>948</v>
      </c>
      <c r="B369" s="99" t="s">
        <v>1086</v>
      </c>
      <c r="C369" s="99" t="s">
        <v>1578</v>
      </c>
      <c r="D369" s="99" t="s">
        <v>406</v>
      </c>
      <c r="E369" s="99" t="s">
        <v>408</v>
      </c>
      <c r="F369" s="121">
        <v>0.28433842999999998</v>
      </c>
      <c r="G369" s="121">
        <v>0.55310680200000006</v>
      </c>
      <c r="H369" s="122">
        <f t="shared" si="17"/>
        <v>-0.48592490822414447</v>
      </c>
      <c r="I369" s="141">
        <v>3.0908777700000001</v>
      </c>
      <c r="J369" s="141">
        <v>7.0944191999999999</v>
      </c>
      <c r="K369" s="122">
        <f t="shared" si="18"/>
        <v>-0.56432264814574251</v>
      </c>
      <c r="L369" s="100">
        <f t="shared" si="19"/>
        <v>10.870418641616613</v>
      </c>
      <c r="N369" s="49"/>
    </row>
    <row r="370" spans="1:14" x14ac:dyDescent="0.2">
      <c r="A370" s="99" t="s">
        <v>692</v>
      </c>
      <c r="B370" s="99" t="s">
        <v>693</v>
      </c>
      <c r="C370" s="99" t="s">
        <v>1574</v>
      </c>
      <c r="D370" s="99" t="s">
        <v>406</v>
      </c>
      <c r="E370" s="99" t="s">
        <v>1902</v>
      </c>
      <c r="F370" s="121">
        <v>0.92260850800000005</v>
      </c>
      <c r="G370" s="121">
        <v>2.3943317070000001</v>
      </c>
      <c r="H370" s="122">
        <f t="shared" si="17"/>
        <v>-0.61466971961207872</v>
      </c>
      <c r="I370" s="141">
        <v>3.0692510400000002</v>
      </c>
      <c r="J370" s="141">
        <v>4.73583467</v>
      </c>
      <c r="K370" s="122">
        <f t="shared" si="18"/>
        <v>-0.35190916620406432</v>
      </c>
      <c r="L370" s="100">
        <f t="shared" si="19"/>
        <v>3.3267100979302913</v>
      </c>
      <c r="N370" s="49"/>
    </row>
    <row r="371" spans="1:14" x14ac:dyDescent="0.2">
      <c r="A371" s="99" t="s">
        <v>1692</v>
      </c>
      <c r="B371" s="99" t="s">
        <v>711</v>
      </c>
      <c r="C371" s="99" t="s">
        <v>1577</v>
      </c>
      <c r="D371" s="99" t="s">
        <v>407</v>
      </c>
      <c r="E371" s="99" t="s">
        <v>408</v>
      </c>
      <c r="F371" s="121">
        <v>2.1213224199999998</v>
      </c>
      <c r="G371" s="121">
        <v>7.8175034700000001</v>
      </c>
      <c r="H371" s="122">
        <f t="shared" si="17"/>
        <v>-0.7286445182735557</v>
      </c>
      <c r="I371" s="141">
        <v>3.0627938500000003</v>
      </c>
      <c r="J371" s="141">
        <v>44.142984970000001</v>
      </c>
      <c r="K371" s="122">
        <f t="shared" si="18"/>
        <v>-0.93061652146809948</v>
      </c>
      <c r="L371" s="100">
        <f t="shared" si="19"/>
        <v>1.4438134538737399</v>
      </c>
      <c r="N371" s="49"/>
    </row>
    <row r="372" spans="1:14" x14ac:dyDescent="0.2">
      <c r="A372" s="99" t="s">
        <v>1910</v>
      </c>
      <c r="B372" s="99" t="s">
        <v>676</v>
      </c>
      <c r="C372" s="99" t="s">
        <v>1204</v>
      </c>
      <c r="D372" s="99" t="s">
        <v>406</v>
      </c>
      <c r="E372" s="99" t="s">
        <v>1902</v>
      </c>
      <c r="F372" s="121">
        <v>8.5436389049999999</v>
      </c>
      <c r="G372" s="121">
        <v>9.986926673000001</v>
      </c>
      <c r="H372" s="122">
        <f t="shared" si="17"/>
        <v>-0.1445177095273944</v>
      </c>
      <c r="I372" s="141">
        <v>3.0474812525377102</v>
      </c>
      <c r="J372" s="141">
        <v>8.1503486626971995</v>
      </c>
      <c r="K372" s="122">
        <f t="shared" si="18"/>
        <v>-0.62609191598323533</v>
      </c>
      <c r="L372" s="100">
        <f t="shared" si="19"/>
        <v>0.35669593324622256</v>
      </c>
      <c r="N372" s="49"/>
    </row>
    <row r="373" spans="1:14" x14ac:dyDescent="0.2">
      <c r="A373" s="99" t="s">
        <v>2496</v>
      </c>
      <c r="B373" s="99" t="s">
        <v>2497</v>
      </c>
      <c r="C373" s="99" t="s">
        <v>305</v>
      </c>
      <c r="D373" s="99" t="s">
        <v>407</v>
      </c>
      <c r="E373" s="99" t="s">
        <v>408</v>
      </c>
      <c r="F373" s="121">
        <v>1.43254649</v>
      </c>
      <c r="G373" s="121">
        <v>1.3986835</v>
      </c>
      <c r="H373" s="122">
        <f t="shared" si="17"/>
        <v>2.4210616626277437E-2</v>
      </c>
      <c r="I373" s="141">
        <v>3.0109598593634401</v>
      </c>
      <c r="J373" s="141">
        <v>0.62631819999999994</v>
      </c>
      <c r="K373" s="122">
        <f t="shared" si="18"/>
        <v>3.80739639908826</v>
      </c>
      <c r="L373" s="100">
        <f t="shared" si="19"/>
        <v>2.1018234873225232</v>
      </c>
      <c r="N373" s="49"/>
    </row>
    <row r="374" spans="1:14" x14ac:dyDescent="0.2">
      <c r="A374" s="99" t="s">
        <v>242</v>
      </c>
      <c r="B374" s="99" t="s">
        <v>23</v>
      </c>
      <c r="C374" s="99" t="s">
        <v>1590</v>
      </c>
      <c r="D374" s="99" t="s">
        <v>1474</v>
      </c>
      <c r="E374" s="99" t="s">
        <v>1902</v>
      </c>
      <c r="F374" s="121">
        <v>5.2768154000000005E-2</v>
      </c>
      <c r="G374" s="121">
        <v>1.1244550830000002</v>
      </c>
      <c r="H374" s="122">
        <f t="shared" si="17"/>
        <v>-0.9530722437936634</v>
      </c>
      <c r="I374" s="141">
        <v>2.9941670225680901</v>
      </c>
      <c r="J374" s="141">
        <v>0</v>
      </c>
      <c r="K374" s="122" t="str">
        <f t="shared" si="18"/>
        <v/>
      </c>
      <c r="L374" s="100">
        <f t="shared" si="19"/>
        <v>56.741932313343568</v>
      </c>
      <c r="N374" s="49"/>
    </row>
    <row r="375" spans="1:14" x14ac:dyDescent="0.2">
      <c r="A375" s="99" t="s">
        <v>2372</v>
      </c>
      <c r="B375" s="99" t="s">
        <v>309</v>
      </c>
      <c r="C375" s="99" t="s">
        <v>1204</v>
      </c>
      <c r="D375" s="99" t="s">
        <v>406</v>
      </c>
      <c r="E375" s="99" t="s">
        <v>1902</v>
      </c>
      <c r="F375" s="121">
        <v>2.1061465099999999</v>
      </c>
      <c r="G375" s="121">
        <v>5.4884939699999995</v>
      </c>
      <c r="H375" s="122">
        <f t="shared" si="17"/>
        <v>-0.61626148784855084</v>
      </c>
      <c r="I375" s="141">
        <v>2.99335949</v>
      </c>
      <c r="J375" s="141">
        <v>4.0582312700000003</v>
      </c>
      <c r="K375" s="122">
        <f t="shared" si="18"/>
        <v>-0.26239800276340586</v>
      </c>
      <c r="L375" s="100">
        <f t="shared" si="19"/>
        <v>1.4212494125111934</v>
      </c>
      <c r="N375" s="49"/>
    </row>
    <row r="376" spans="1:14" x14ac:dyDescent="0.2">
      <c r="A376" s="99" t="s">
        <v>787</v>
      </c>
      <c r="B376" s="99" t="s">
        <v>249</v>
      </c>
      <c r="C376" s="99" t="s">
        <v>1204</v>
      </c>
      <c r="D376" s="99" t="s">
        <v>406</v>
      </c>
      <c r="E376" s="99" t="s">
        <v>1902</v>
      </c>
      <c r="F376" s="121">
        <v>1.9471107809999999</v>
      </c>
      <c r="G376" s="121">
        <v>4.5785717679999998</v>
      </c>
      <c r="H376" s="122">
        <f t="shared" si="17"/>
        <v>-0.57473402631612958</v>
      </c>
      <c r="I376" s="141">
        <v>2.9765946299999997</v>
      </c>
      <c r="J376" s="141">
        <v>6.7951290700000007</v>
      </c>
      <c r="K376" s="122">
        <f t="shared" si="18"/>
        <v>-0.56195171580456837</v>
      </c>
      <c r="L376" s="100">
        <f t="shared" si="19"/>
        <v>1.5287238194383967</v>
      </c>
      <c r="N376" s="49"/>
    </row>
    <row r="377" spans="1:14" x14ac:dyDescent="0.2">
      <c r="A377" s="99" t="s">
        <v>1676</v>
      </c>
      <c r="B377" s="99" t="s">
        <v>1631</v>
      </c>
      <c r="C377" s="99" t="s">
        <v>1577</v>
      </c>
      <c r="D377" s="99" t="s">
        <v>407</v>
      </c>
      <c r="E377" s="99" t="s">
        <v>408</v>
      </c>
      <c r="F377" s="121">
        <v>2.1759692149999998</v>
      </c>
      <c r="G377" s="121">
        <v>11.195508079</v>
      </c>
      <c r="H377" s="122">
        <f t="shared" si="17"/>
        <v>-0.80563908313535326</v>
      </c>
      <c r="I377" s="141">
        <v>2.8714014400000001</v>
      </c>
      <c r="J377" s="141">
        <v>40.81453424</v>
      </c>
      <c r="K377" s="122">
        <f t="shared" si="18"/>
        <v>-0.92964757546624399</v>
      </c>
      <c r="L377" s="100">
        <f t="shared" si="19"/>
        <v>1.3195965366633187</v>
      </c>
      <c r="N377" s="49"/>
    </row>
    <row r="378" spans="1:14" x14ac:dyDescent="0.2">
      <c r="A378" s="99" t="s">
        <v>1677</v>
      </c>
      <c r="B378" s="99" t="s">
        <v>1632</v>
      </c>
      <c r="C378" s="99" t="s">
        <v>1577</v>
      </c>
      <c r="D378" s="99" t="s">
        <v>407</v>
      </c>
      <c r="E378" s="99" t="s">
        <v>408</v>
      </c>
      <c r="F378" s="121">
        <v>4.7104846589999996</v>
      </c>
      <c r="G378" s="121">
        <v>12.409161035</v>
      </c>
      <c r="H378" s="122">
        <f t="shared" si="17"/>
        <v>-0.62040264884031304</v>
      </c>
      <c r="I378" s="141">
        <v>2.8691805399999999</v>
      </c>
      <c r="J378" s="141">
        <v>24.28597014</v>
      </c>
      <c r="K378" s="122">
        <f t="shared" si="18"/>
        <v>-0.88185851652372982</v>
      </c>
      <c r="L378" s="100">
        <f t="shared" si="19"/>
        <v>0.60910516596589559</v>
      </c>
      <c r="N378" s="49"/>
    </row>
    <row r="379" spans="1:14" x14ac:dyDescent="0.2">
      <c r="A379" s="99" t="s">
        <v>1821</v>
      </c>
      <c r="B379" s="99" t="s">
        <v>1822</v>
      </c>
      <c r="C379" s="99" t="s">
        <v>1808</v>
      </c>
      <c r="D379" s="99" t="s">
        <v>406</v>
      </c>
      <c r="E379" s="99" t="s">
        <v>1902</v>
      </c>
      <c r="F379" s="121">
        <v>0.42314220894626203</v>
      </c>
      <c r="G379" s="121">
        <v>0.671573654637735</v>
      </c>
      <c r="H379" s="122">
        <f t="shared" si="17"/>
        <v>-0.36992434705540023</v>
      </c>
      <c r="I379" s="141">
        <v>2.83696198386059</v>
      </c>
      <c r="J379" s="141">
        <v>5.6416200416695004</v>
      </c>
      <c r="K379" s="122">
        <f t="shared" si="18"/>
        <v>-0.49713699914093112</v>
      </c>
      <c r="L379" s="100">
        <f t="shared" si="19"/>
        <v>6.7045119202959889</v>
      </c>
      <c r="N379" s="49"/>
    </row>
    <row r="380" spans="1:14" x14ac:dyDescent="0.2">
      <c r="A380" s="99" t="s">
        <v>1922</v>
      </c>
      <c r="B380" s="99" t="s">
        <v>588</v>
      </c>
      <c r="C380" s="99" t="s">
        <v>1578</v>
      </c>
      <c r="D380" s="99" t="s">
        <v>406</v>
      </c>
      <c r="E380" s="99" t="s">
        <v>1902</v>
      </c>
      <c r="F380" s="121">
        <v>2.6616632280000001</v>
      </c>
      <c r="G380" s="121">
        <v>3.7921567760000001</v>
      </c>
      <c r="H380" s="122">
        <f t="shared" si="17"/>
        <v>-0.29811361048011686</v>
      </c>
      <c r="I380" s="141">
        <v>2.7665130800000002</v>
      </c>
      <c r="J380" s="141">
        <v>4.1901223700000001</v>
      </c>
      <c r="K380" s="122">
        <f t="shared" si="18"/>
        <v>-0.33975363110934631</v>
      </c>
      <c r="L380" s="100">
        <f t="shared" si="19"/>
        <v>1.0393926064338295</v>
      </c>
      <c r="N380" s="49"/>
    </row>
    <row r="381" spans="1:14" x14ac:dyDescent="0.2">
      <c r="A381" s="99" t="s">
        <v>2097</v>
      </c>
      <c r="B381" s="99" t="s">
        <v>178</v>
      </c>
      <c r="C381" s="99" t="s">
        <v>1204</v>
      </c>
      <c r="D381" s="99" t="s">
        <v>406</v>
      </c>
      <c r="E381" s="99" t="s">
        <v>1902</v>
      </c>
      <c r="F381" s="121">
        <v>1.04385829</v>
      </c>
      <c r="G381" s="121">
        <v>4.9726760000000002E-2</v>
      </c>
      <c r="H381" s="122">
        <f t="shared" si="17"/>
        <v>19.991882238054519</v>
      </c>
      <c r="I381" s="141">
        <v>2.7350280299999996</v>
      </c>
      <c r="J381" s="141">
        <v>0.27747043999999998</v>
      </c>
      <c r="K381" s="122">
        <f t="shared" si="18"/>
        <v>8.8570068580999113</v>
      </c>
      <c r="L381" s="100">
        <f t="shared" si="19"/>
        <v>2.6201142973152032</v>
      </c>
      <c r="N381" s="49"/>
    </row>
    <row r="382" spans="1:14" x14ac:dyDescent="0.2">
      <c r="A382" s="99" t="s">
        <v>246</v>
      </c>
      <c r="B382" s="99" t="s">
        <v>168</v>
      </c>
      <c r="C382" s="99" t="s">
        <v>1590</v>
      </c>
      <c r="D382" s="99" t="s">
        <v>407</v>
      </c>
      <c r="E382" s="99" t="s">
        <v>408</v>
      </c>
      <c r="F382" s="121">
        <v>3.1753063099999999</v>
      </c>
      <c r="G382" s="121">
        <v>3.2178855580000003</v>
      </c>
      <c r="H382" s="122">
        <f t="shared" si="17"/>
        <v>-1.3232057894086324E-2</v>
      </c>
      <c r="I382" s="141">
        <v>2.7252993500000002</v>
      </c>
      <c r="J382" s="141">
        <v>1.75118171</v>
      </c>
      <c r="K382" s="122">
        <f t="shared" si="18"/>
        <v>0.55626302766718605</v>
      </c>
      <c r="L382" s="100">
        <f t="shared" si="19"/>
        <v>0.85827919700761102</v>
      </c>
      <c r="N382" s="49"/>
    </row>
    <row r="383" spans="1:14" x14ac:dyDescent="0.2">
      <c r="A383" s="99" t="s">
        <v>1370</v>
      </c>
      <c r="B383" s="99" t="s">
        <v>1374</v>
      </c>
      <c r="C383" s="99" t="s">
        <v>1578</v>
      </c>
      <c r="D383" s="99" t="s">
        <v>406</v>
      </c>
      <c r="E383" s="99" t="s">
        <v>1902</v>
      </c>
      <c r="F383" s="121">
        <v>16.354709413000002</v>
      </c>
      <c r="G383" s="121">
        <v>16.696805637000001</v>
      </c>
      <c r="H383" s="122">
        <f t="shared" si="17"/>
        <v>-2.0488722899302148E-2</v>
      </c>
      <c r="I383" s="141">
        <v>2.6932811600000002</v>
      </c>
      <c r="J383" s="141">
        <v>14.00117704</v>
      </c>
      <c r="K383" s="122">
        <f t="shared" si="18"/>
        <v>-0.80763894690385252</v>
      </c>
      <c r="L383" s="100">
        <f t="shared" si="19"/>
        <v>0.16467924265650172</v>
      </c>
      <c r="N383" s="49"/>
    </row>
    <row r="384" spans="1:14" x14ac:dyDescent="0.2">
      <c r="A384" s="99" t="s">
        <v>611</v>
      </c>
      <c r="B384" s="99" t="s">
        <v>612</v>
      </c>
      <c r="C384" s="99" t="s">
        <v>1590</v>
      </c>
      <c r="D384" s="99" t="s">
        <v>407</v>
      </c>
      <c r="E384" s="99" t="s">
        <v>1902</v>
      </c>
      <c r="F384" s="121">
        <v>3.19370208</v>
      </c>
      <c r="G384" s="121">
        <v>0.46035998</v>
      </c>
      <c r="H384" s="122">
        <f t="shared" si="17"/>
        <v>5.9374016394735269</v>
      </c>
      <c r="I384" s="141">
        <v>2.6766960372191799</v>
      </c>
      <c r="J384" s="141">
        <v>12.407591883534451</v>
      </c>
      <c r="K384" s="122">
        <f t="shared" si="18"/>
        <v>-0.78426949706725113</v>
      </c>
      <c r="L384" s="100">
        <f t="shared" si="19"/>
        <v>0.83811700971781933</v>
      </c>
      <c r="N384" s="49"/>
    </row>
    <row r="385" spans="1:14" x14ac:dyDescent="0.2">
      <c r="A385" s="99" t="s">
        <v>13</v>
      </c>
      <c r="B385" s="99" t="s">
        <v>14</v>
      </c>
      <c r="C385" s="99" t="s">
        <v>1801</v>
      </c>
      <c r="D385" s="99" t="s">
        <v>407</v>
      </c>
      <c r="E385" s="99" t="s">
        <v>408</v>
      </c>
      <c r="F385" s="121">
        <v>0.45979370000000003</v>
      </c>
      <c r="G385" s="121">
        <v>0.31831933000000001</v>
      </c>
      <c r="H385" s="122">
        <f t="shared" si="17"/>
        <v>0.4444416554910442</v>
      </c>
      <c r="I385" s="141">
        <v>2.57663039</v>
      </c>
      <c r="J385" s="141">
        <v>0</v>
      </c>
      <c r="K385" s="122" t="str">
        <f t="shared" si="18"/>
        <v/>
      </c>
      <c r="L385" s="100">
        <f t="shared" si="19"/>
        <v>5.6038836330293345</v>
      </c>
      <c r="N385" s="49"/>
    </row>
    <row r="386" spans="1:14" x14ac:dyDescent="0.2">
      <c r="A386" s="99" t="s">
        <v>2744</v>
      </c>
      <c r="B386" s="99" t="s">
        <v>1135</v>
      </c>
      <c r="C386" s="99" t="s">
        <v>1577</v>
      </c>
      <c r="D386" s="99" t="s">
        <v>407</v>
      </c>
      <c r="E386" s="99" t="s">
        <v>408</v>
      </c>
      <c r="F386" s="121">
        <v>4.6526295379999993</v>
      </c>
      <c r="G386" s="121">
        <v>5.5323387630000003</v>
      </c>
      <c r="H386" s="122">
        <f t="shared" si="17"/>
        <v>-0.15901217598666428</v>
      </c>
      <c r="I386" s="141">
        <v>2.5673287899999999</v>
      </c>
      <c r="J386" s="141">
        <v>7.3104407</v>
      </c>
      <c r="K386" s="122">
        <f t="shared" si="18"/>
        <v>-0.64881340327403247</v>
      </c>
      <c r="L386" s="100">
        <f t="shared" si="19"/>
        <v>0.55180167882087672</v>
      </c>
      <c r="N386" s="49"/>
    </row>
    <row r="387" spans="1:14" x14ac:dyDescent="0.2">
      <c r="A387" s="99" t="s">
        <v>496</v>
      </c>
      <c r="B387" s="99" t="s">
        <v>866</v>
      </c>
      <c r="C387" s="99" t="s">
        <v>1572</v>
      </c>
      <c r="D387" s="99" t="s">
        <v>406</v>
      </c>
      <c r="E387" s="99" t="s">
        <v>1902</v>
      </c>
      <c r="F387" s="121">
        <v>0.24817007999999999</v>
      </c>
      <c r="G387" s="121">
        <v>0.20117585999999998</v>
      </c>
      <c r="H387" s="122">
        <f t="shared" si="17"/>
        <v>0.2335977089895378</v>
      </c>
      <c r="I387" s="141">
        <v>2.5614228999999997</v>
      </c>
      <c r="J387" s="141">
        <v>0.17811058999999999</v>
      </c>
      <c r="K387" s="122">
        <f t="shared" si="18"/>
        <v>13.381081439346195</v>
      </c>
      <c r="L387" s="100">
        <f t="shared" si="19"/>
        <v>10.321239772336778</v>
      </c>
      <c r="N387" s="49"/>
    </row>
    <row r="388" spans="1:14" x14ac:dyDescent="0.2">
      <c r="A388" s="99" t="s">
        <v>623</v>
      </c>
      <c r="B388" s="99" t="s">
        <v>624</v>
      </c>
      <c r="C388" s="99" t="s">
        <v>1590</v>
      </c>
      <c r="D388" s="99" t="s">
        <v>406</v>
      </c>
      <c r="E388" s="99" t="s">
        <v>1902</v>
      </c>
      <c r="F388" s="121">
        <v>0</v>
      </c>
      <c r="G388" s="121">
        <v>0.64512190000000003</v>
      </c>
      <c r="H388" s="122">
        <f t="shared" si="17"/>
        <v>-1</v>
      </c>
      <c r="I388" s="141">
        <v>2.5445058530525997</v>
      </c>
      <c r="J388" s="141">
        <v>0</v>
      </c>
      <c r="K388" s="122" t="str">
        <f t="shared" si="18"/>
        <v/>
      </c>
      <c r="L388" s="100" t="str">
        <f t="shared" si="19"/>
        <v/>
      </c>
      <c r="N388" s="49"/>
    </row>
    <row r="389" spans="1:14" x14ac:dyDescent="0.2">
      <c r="A389" s="99" t="s">
        <v>339</v>
      </c>
      <c r="B389" s="99" t="s">
        <v>338</v>
      </c>
      <c r="C389" s="99" t="s">
        <v>1590</v>
      </c>
      <c r="D389" s="99" t="s">
        <v>407</v>
      </c>
      <c r="E389" s="99" t="s">
        <v>408</v>
      </c>
      <c r="F389" s="121">
        <v>2.1604303799999998</v>
      </c>
      <c r="G389" s="121">
        <v>3.7571272200000001</v>
      </c>
      <c r="H389" s="122">
        <f t="shared" si="17"/>
        <v>-0.42497811399636354</v>
      </c>
      <c r="I389" s="141">
        <v>2.5393226200000001</v>
      </c>
      <c r="J389" s="141">
        <v>1.48063715</v>
      </c>
      <c r="K389" s="122">
        <f t="shared" si="18"/>
        <v>0.71502019924327853</v>
      </c>
      <c r="L389" s="100">
        <f t="shared" si="19"/>
        <v>1.1753781299816755</v>
      </c>
      <c r="N389" s="49"/>
    </row>
    <row r="390" spans="1:14" x14ac:dyDescent="0.2">
      <c r="A390" s="99" t="s">
        <v>504</v>
      </c>
      <c r="B390" s="99" t="s">
        <v>872</v>
      </c>
      <c r="C390" s="99" t="s">
        <v>1572</v>
      </c>
      <c r="D390" s="99" t="s">
        <v>406</v>
      </c>
      <c r="E390" s="99" t="s">
        <v>1902</v>
      </c>
      <c r="F390" s="121">
        <v>8.151178299999999E-2</v>
      </c>
      <c r="G390" s="121">
        <v>0.293909437</v>
      </c>
      <c r="H390" s="122">
        <f t="shared" si="17"/>
        <v>-0.72266360742952263</v>
      </c>
      <c r="I390" s="141">
        <v>2.47534221</v>
      </c>
      <c r="J390" s="141">
        <v>0.25338051</v>
      </c>
      <c r="K390" s="122">
        <f t="shared" si="18"/>
        <v>8.7692684018987883</v>
      </c>
      <c r="L390" s="100">
        <f t="shared" si="19"/>
        <v>30.367906563889054</v>
      </c>
      <c r="N390" s="49"/>
    </row>
    <row r="391" spans="1:14" x14ac:dyDescent="0.2">
      <c r="A391" s="99" t="s">
        <v>1700</v>
      </c>
      <c r="B391" s="99" t="s">
        <v>716</v>
      </c>
      <c r="C391" s="99" t="s">
        <v>1575</v>
      </c>
      <c r="D391" s="99" t="s">
        <v>407</v>
      </c>
      <c r="E391" s="99" t="s">
        <v>408</v>
      </c>
      <c r="F391" s="121">
        <v>6.9221835499999997</v>
      </c>
      <c r="G391" s="121">
        <v>1.7757052169999998</v>
      </c>
      <c r="H391" s="122">
        <f t="shared" si="17"/>
        <v>2.8982729136172836</v>
      </c>
      <c r="I391" s="141">
        <v>2.4654878399999998</v>
      </c>
      <c r="J391" s="141">
        <v>9.8048999999999997E-2</v>
      </c>
      <c r="K391" s="122">
        <f t="shared" si="18"/>
        <v>24.145466450448243</v>
      </c>
      <c r="L391" s="100">
        <f t="shared" si="19"/>
        <v>0.35617198275535467</v>
      </c>
      <c r="N391" s="49"/>
    </row>
    <row r="392" spans="1:14" x14ac:dyDescent="0.2">
      <c r="A392" s="99" t="s">
        <v>2466</v>
      </c>
      <c r="B392" s="99" t="s">
        <v>2467</v>
      </c>
      <c r="C392" s="99" t="s">
        <v>1204</v>
      </c>
      <c r="D392" s="99" t="s">
        <v>406</v>
      </c>
      <c r="E392" s="99" t="s">
        <v>408</v>
      </c>
      <c r="F392" s="121">
        <v>0.35691465999999999</v>
      </c>
      <c r="G392" s="121">
        <v>0.22515870000000002</v>
      </c>
      <c r="H392" s="122">
        <f t="shared" si="17"/>
        <v>0.58516930502796449</v>
      </c>
      <c r="I392" s="141">
        <v>2.4486033300000001</v>
      </c>
      <c r="J392" s="141">
        <v>0.21833333999999999</v>
      </c>
      <c r="K392" s="122">
        <f t="shared" si="18"/>
        <v>10.214976741527428</v>
      </c>
      <c r="L392" s="100">
        <f t="shared" si="19"/>
        <v>6.8604728368400449</v>
      </c>
      <c r="N392" s="49"/>
    </row>
    <row r="393" spans="1:14" x14ac:dyDescent="0.2">
      <c r="A393" s="99" t="s">
        <v>644</v>
      </c>
      <c r="B393" s="99" t="s">
        <v>656</v>
      </c>
      <c r="C393" s="99" t="s">
        <v>1577</v>
      </c>
      <c r="D393" s="99" t="s">
        <v>407</v>
      </c>
      <c r="E393" s="99" t="s">
        <v>1902</v>
      </c>
      <c r="F393" s="121">
        <v>2.6057941800000002</v>
      </c>
      <c r="G393" s="121">
        <v>1.0595733999999999</v>
      </c>
      <c r="H393" s="122">
        <f t="shared" si="17"/>
        <v>1.4592861428948676</v>
      </c>
      <c r="I393" s="141">
        <v>2.39633663</v>
      </c>
      <c r="J393" s="141">
        <v>2.9587593299999999</v>
      </c>
      <c r="K393" s="122">
        <f t="shared" si="18"/>
        <v>-0.19008734312972997</v>
      </c>
      <c r="L393" s="100">
        <f t="shared" si="19"/>
        <v>0.91961853641103752</v>
      </c>
      <c r="N393" s="49"/>
    </row>
    <row r="394" spans="1:14" x14ac:dyDescent="0.2">
      <c r="A394" s="99" t="s">
        <v>2102</v>
      </c>
      <c r="B394" s="99" t="s">
        <v>737</v>
      </c>
      <c r="C394" s="99" t="s">
        <v>1204</v>
      </c>
      <c r="D394" s="99" t="s">
        <v>406</v>
      </c>
      <c r="E394" s="99" t="s">
        <v>1902</v>
      </c>
      <c r="F394" s="121">
        <v>2.5153933099999999</v>
      </c>
      <c r="G394" s="121">
        <v>0.60331470499999995</v>
      </c>
      <c r="H394" s="122">
        <f t="shared" si="17"/>
        <v>3.1692889119949434</v>
      </c>
      <c r="I394" s="141">
        <v>2.37344271</v>
      </c>
      <c r="J394" s="141">
        <v>0.15866685999999999</v>
      </c>
      <c r="K394" s="122">
        <f t="shared" si="18"/>
        <v>13.958654315085079</v>
      </c>
      <c r="L394" s="100">
        <f t="shared" si="19"/>
        <v>0.94356723481943272</v>
      </c>
      <c r="N394" s="49"/>
    </row>
    <row r="395" spans="1:14" x14ac:dyDescent="0.2">
      <c r="A395" s="99" t="s">
        <v>1767</v>
      </c>
      <c r="B395" s="99" t="s">
        <v>1768</v>
      </c>
      <c r="C395" s="99" t="s">
        <v>1204</v>
      </c>
      <c r="D395" s="99" t="s">
        <v>406</v>
      </c>
      <c r="E395" s="99" t="s">
        <v>1902</v>
      </c>
      <c r="F395" s="121">
        <v>0.23301843999999999</v>
      </c>
      <c r="G395" s="121">
        <v>1.2237753099999999</v>
      </c>
      <c r="H395" s="122">
        <f t="shared" si="17"/>
        <v>-0.80959050399537802</v>
      </c>
      <c r="I395" s="141">
        <v>2.3322111800000003</v>
      </c>
      <c r="J395" s="141">
        <v>1.0661930100000001</v>
      </c>
      <c r="K395" s="122">
        <f t="shared" si="18"/>
        <v>1.187419311631015</v>
      </c>
      <c r="L395" s="100">
        <f t="shared" si="19"/>
        <v>10.008697938240426</v>
      </c>
      <c r="N395" s="49"/>
    </row>
    <row r="396" spans="1:14" x14ac:dyDescent="0.2">
      <c r="A396" s="99" t="s">
        <v>1000</v>
      </c>
      <c r="B396" s="99" t="s">
        <v>1001</v>
      </c>
      <c r="C396" s="99" t="s">
        <v>1577</v>
      </c>
      <c r="D396" s="99" t="s">
        <v>407</v>
      </c>
      <c r="E396" s="99" t="s">
        <v>1902</v>
      </c>
      <c r="F396" s="121">
        <v>3.502759867</v>
      </c>
      <c r="G396" s="121">
        <v>2.1710439290000001</v>
      </c>
      <c r="H396" s="122">
        <f t="shared" ref="H396:H459" si="20">IF(ISERROR(F396/G396-1),"",IF((F396/G396-1)&gt;10000%,"",F396/G396-1))</f>
        <v>0.61339889083377441</v>
      </c>
      <c r="I396" s="141">
        <v>2.3315372400000003</v>
      </c>
      <c r="J396" s="141">
        <v>11.71394098</v>
      </c>
      <c r="K396" s="122">
        <f t="shared" si="18"/>
        <v>-0.8009604757288098</v>
      </c>
      <c r="L396" s="100">
        <f t="shared" si="19"/>
        <v>0.66562862671967471</v>
      </c>
      <c r="N396" s="49"/>
    </row>
    <row r="397" spans="1:14" x14ac:dyDescent="0.2">
      <c r="A397" s="99" t="s">
        <v>2014</v>
      </c>
      <c r="B397" s="99" t="s">
        <v>124</v>
      </c>
      <c r="C397" s="99" t="s">
        <v>1571</v>
      </c>
      <c r="D397" s="99" t="s">
        <v>406</v>
      </c>
      <c r="E397" s="99" t="s">
        <v>1902</v>
      </c>
      <c r="F397" s="121">
        <v>2.7571608900000002</v>
      </c>
      <c r="G397" s="121">
        <v>1.8069427199999999</v>
      </c>
      <c r="H397" s="122">
        <f t="shared" si="20"/>
        <v>0.52587066511992164</v>
      </c>
      <c r="I397" s="141">
        <v>2.3123501600000003</v>
      </c>
      <c r="J397" s="141">
        <v>1.7889193700000001</v>
      </c>
      <c r="K397" s="122">
        <f t="shared" ref="K397:K460" si="21">IF(ISERROR(I397/J397-1),"",IF((I397/J397-1)&gt;10000%,"",I397/J397-1))</f>
        <v>0.29259607715019609</v>
      </c>
      <c r="L397" s="100">
        <f t="shared" ref="L397:L460" si="22">IF(ISERROR(I397/F397),"",IF(I397/F397&gt;10000%,"",I397/F397))</f>
        <v>0.83867073857993113</v>
      </c>
      <c r="N397" s="49"/>
    </row>
    <row r="398" spans="1:14" x14ac:dyDescent="0.2">
      <c r="A398" s="99" t="s">
        <v>1930</v>
      </c>
      <c r="B398" s="99" t="s">
        <v>575</v>
      </c>
      <c r="C398" s="99" t="s">
        <v>1573</v>
      </c>
      <c r="D398" s="99" t="s">
        <v>406</v>
      </c>
      <c r="E398" s="99" t="s">
        <v>1902</v>
      </c>
      <c r="F398" s="121">
        <v>2.1040152000000001</v>
      </c>
      <c r="G398" s="121">
        <v>0.21612999999999999</v>
      </c>
      <c r="H398" s="122">
        <f t="shared" si="20"/>
        <v>8.7349521121547227</v>
      </c>
      <c r="I398" s="141">
        <v>2.2671950000000001</v>
      </c>
      <c r="J398" s="141">
        <v>14.730262</v>
      </c>
      <c r="K398" s="122">
        <f t="shared" si="21"/>
        <v>-0.84608590125552419</v>
      </c>
      <c r="L398" s="100">
        <f t="shared" si="22"/>
        <v>1.0775563788702667</v>
      </c>
      <c r="N398" s="49"/>
    </row>
    <row r="399" spans="1:14" x14ac:dyDescent="0.2">
      <c r="A399" s="99" t="s">
        <v>2009</v>
      </c>
      <c r="B399" s="99" t="s">
        <v>384</v>
      </c>
      <c r="C399" s="99" t="s">
        <v>1571</v>
      </c>
      <c r="D399" s="99" t="s">
        <v>406</v>
      </c>
      <c r="E399" s="99" t="s">
        <v>1902</v>
      </c>
      <c r="F399" s="121">
        <v>3.8615385</v>
      </c>
      <c r="G399" s="121">
        <v>1.2003900000000001</v>
      </c>
      <c r="H399" s="122">
        <f t="shared" si="20"/>
        <v>2.2169032564416562</v>
      </c>
      <c r="I399" s="141">
        <v>2.2601505</v>
      </c>
      <c r="J399" s="141">
        <v>2.007231</v>
      </c>
      <c r="K399" s="122">
        <f t="shared" si="21"/>
        <v>0.1260041818804114</v>
      </c>
      <c r="L399" s="100">
        <f t="shared" si="22"/>
        <v>0.58529793241735129</v>
      </c>
      <c r="N399" s="49"/>
    </row>
    <row r="400" spans="1:14" x14ac:dyDescent="0.2">
      <c r="A400" s="99" t="s">
        <v>938</v>
      </c>
      <c r="B400" s="99" t="s">
        <v>1076</v>
      </c>
      <c r="C400" s="99" t="s">
        <v>1578</v>
      </c>
      <c r="D400" s="99" t="s">
        <v>406</v>
      </c>
      <c r="E400" s="99" t="s">
        <v>408</v>
      </c>
      <c r="F400" s="121">
        <v>2.74620402</v>
      </c>
      <c r="G400" s="121">
        <v>3.007569782</v>
      </c>
      <c r="H400" s="122">
        <f t="shared" si="20"/>
        <v>-8.6902642646647044E-2</v>
      </c>
      <c r="I400" s="141">
        <v>2.2397807599999999</v>
      </c>
      <c r="J400" s="141">
        <v>9.9180099999999997E-3</v>
      </c>
      <c r="K400" s="122" t="str">
        <f t="shared" si="21"/>
        <v/>
      </c>
      <c r="L400" s="100">
        <f t="shared" si="22"/>
        <v>0.81559153787852945</v>
      </c>
      <c r="N400" s="49"/>
    </row>
    <row r="401" spans="1:14" x14ac:dyDescent="0.2">
      <c r="A401" s="99" t="s">
        <v>1586</v>
      </c>
      <c r="B401" s="99" t="s">
        <v>1587</v>
      </c>
      <c r="C401" s="99" t="s">
        <v>1572</v>
      </c>
      <c r="D401" s="99" t="s">
        <v>406</v>
      </c>
      <c r="E401" s="99" t="s">
        <v>1902</v>
      </c>
      <c r="F401" s="121">
        <v>7.8877772350000006</v>
      </c>
      <c r="G401" s="121">
        <v>10.184751694000001</v>
      </c>
      <c r="H401" s="122">
        <f t="shared" si="20"/>
        <v>-0.22553072750445002</v>
      </c>
      <c r="I401" s="141">
        <v>2.2177017999999999</v>
      </c>
      <c r="J401" s="141">
        <v>1.79333071</v>
      </c>
      <c r="K401" s="122">
        <f t="shared" si="21"/>
        <v>0.23663850043587331</v>
      </c>
      <c r="L401" s="100">
        <f t="shared" si="22"/>
        <v>0.28115674846387823</v>
      </c>
      <c r="N401" s="49"/>
    </row>
    <row r="402" spans="1:14" x14ac:dyDescent="0.2">
      <c r="A402" s="99" t="s">
        <v>2144</v>
      </c>
      <c r="B402" s="99" t="s">
        <v>1766</v>
      </c>
      <c r="C402" s="99" t="s">
        <v>1571</v>
      </c>
      <c r="D402" s="99" t="s">
        <v>406</v>
      </c>
      <c r="E402" s="99" t="s">
        <v>1902</v>
      </c>
      <c r="F402" s="121">
        <v>2.2149381800000003</v>
      </c>
      <c r="G402" s="121">
        <v>2.6301931600000001</v>
      </c>
      <c r="H402" s="122">
        <f t="shared" si="20"/>
        <v>-0.15788003189849364</v>
      </c>
      <c r="I402" s="141">
        <v>2.2002381800000004</v>
      </c>
      <c r="J402" s="141">
        <v>2.4630749999999999</v>
      </c>
      <c r="K402" s="122">
        <f t="shared" si="21"/>
        <v>-0.1067108472133409</v>
      </c>
      <c r="L402" s="100">
        <f t="shared" si="22"/>
        <v>0.99336324592138281</v>
      </c>
      <c r="N402" s="49"/>
    </row>
    <row r="403" spans="1:14" x14ac:dyDescent="0.2">
      <c r="A403" s="99" t="s">
        <v>517</v>
      </c>
      <c r="B403" s="99" t="s">
        <v>724</v>
      </c>
      <c r="C403" s="99" t="s">
        <v>1578</v>
      </c>
      <c r="D403" s="99" t="s">
        <v>406</v>
      </c>
      <c r="E403" s="99" t="s">
        <v>408</v>
      </c>
      <c r="F403" s="121">
        <v>1.8089999999999998E-2</v>
      </c>
      <c r="G403" s="121">
        <v>1.1249334150000001</v>
      </c>
      <c r="H403" s="122">
        <f t="shared" si="20"/>
        <v>-0.98391904822206744</v>
      </c>
      <c r="I403" s="141">
        <v>2.1920327200000003</v>
      </c>
      <c r="J403" s="141">
        <v>2.62093E-3</v>
      </c>
      <c r="K403" s="122" t="str">
        <f t="shared" si="21"/>
        <v/>
      </c>
      <c r="L403" s="100" t="str">
        <f t="shared" si="22"/>
        <v/>
      </c>
      <c r="N403" s="49"/>
    </row>
    <row r="404" spans="1:14" x14ac:dyDescent="0.2">
      <c r="A404" s="99" t="s">
        <v>946</v>
      </c>
      <c r="B404" s="99" t="s">
        <v>1084</v>
      </c>
      <c r="C404" s="99" t="s">
        <v>1578</v>
      </c>
      <c r="D404" s="99" t="s">
        <v>406</v>
      </c>
      <c r="E404" s="99" t="s">
        <v>408</v>
      </c>
      <c r="F404" s="121">
        <v>5.863679265</v>
      </c>
      <c r="G404" s="121">
        <v>4.2488709740000008</v>
      </c>
      <c r="H404" s="122">
        <f t="shared" si="20"/>
        <v>0.38005585504512873</v>
      </c>
      <c r="I404" s="141">
        <v>2.1271611899999998</v>
      </c>
      <c r="J404" s="141">
        <v>0.27366788000000003</v>
      </c>
      <c r="K404" s="122">
        <f t="shared" si="21"/>
        <v>6.7727835287064</v>
      </c>
      <c r="L404" s="100">
        <f t="shared" si="22"/>
        <v>0.36276902161018859</v>
      </c>
      <c r="N404" s="49"/>
    </row>
    <row r="405" spans="1:14" x14ac:dyDescent="0.2">
      <c r="A405" s="99" t="s">
        <v>48</v>
      </c>
      <c r="B405" s="99" t="s">
        <v>1012</v>
      </c>
      <c r="C405" s="99" t="s">
        <v>1576</v>
      </c>
      <c r="D405" s="99" t="s">
        <v>406</v>
      </c>
      <c r="E405" s="99" t="s">
        <v>1902</v>
      </c>
      <c r="F405" s="121">
        <v>1.01014051</v>
      </c>
      <c r="G405" s="121">
        <v>1.4750799999999999</v>
      </c>
      <c r="H405" s="122">
        <f t="shared" si="20"/>
        <v>-0.31519611817664117</v>
      </c>
      <c r="I405" s="141">
        <v>2.11194171</v>
      </c>
      <c r="J405" s="141">
        <v>0</v>
      </c>
      <c r="K405" s="122" t="str">
        <f t="shared" si="21"/>
        <v/>
      </c>
      <c r="L405" s="100">
        <f t="shared" si="22"/>
        <v>2.0907405347004646</v>
      </c>
      <c r="N405" s="49"/>
    </row>
    <row r="406" spans="1:14" x14ac:dyDescent="0.2">
      <c r="A406" s="99" t="s">
        <v>1615</v>
      </c>
      <c r="B406" s="99" t="s">
        <v>1371</v>
      </c>
      <c r="C406" s="99" t="s">
        <v>1577</v>
      </c>
      <c r="D406" s="99" t="s">
        <v>407</v>
      </c>
      <c r="E406" s="99" t="s">
        <v>1902</v>
      </c>
      <c r="F406" s="121">
        <v>6.9999590300000003</v>
      </c>
      <c r="G406" s="121">
        <v>6.0772409100000004</v>
      </c>
      <c r="H406" s="122">
        <f t="shared" si="20"/>
        <v>0.15183174958255852</v>
      </c>
      <c r="I406" s="141">
        <v>2.0969608600000003</v>
      </c>
      <c r="J406" s="141">
        <v>11.557389630000001</v>
      </c>
      <c r="K406" s="122">
        <f t="shared" si="21"/>
        <v>-0.81856103089603982</v>
      </c>
      <c r="L406" s="100">
        <f t="shared" si="22"/>
        <v>0.29956759046916881</v>
      </c>
      <c r="N406" s="49"/>
    </row>
    <row r="407" spans="1:14" x14ac:dyDescent="0.2">
      <c r="A407" s="99" t="s">
        <v>1769</v>
      </c>
      <c r="B407" s="99" t="s">
        <v>1770</v>
      </c>
      <c r="C407" s="99" t="s">
        <v>1573</v>
      </c>
      <c r="D407" s="99" t="s">
        <v>406</v>
      </c>
      <c r="E407" s="99" t="s">
        <v>1902</v>
      </c>
      <c r="F407" s="121">
        <v>7.1830259999999993E-2</v>
      </c>
      <c r="G407" s="121">
        <v>2.5139140000000001E-2</v>
      </c>
      <c r="H407" s="122">
        <f t="shared" si="20"/>
        <v>1.8573077678870473</v>
      </c>
      <c r="I407" s="141">
        <v>2.0862558300000003</v>
      </c>
      <c r="J407" s="141">
        <v>18.839162260000002</v>
      </c>
      <c r="K407" s="122">
        <f t="shared" si="21"/>
        <v>-0.88925962836311379</v>
      </c>
      <c r="L407" s="100">
        <f t="shared" si="22"/>
        <v>29.044247229510244</v>
      </c>
      <c r="N407" s="49"/>
    </row>
    <row r="408" spans="1:14" x14ac:dyDescent="0.2">
      <c r="A408" s="99" t="s">
        <v>2570</v>
      </c>
      <c r="B408" s="99" t="s">
        <v>2571</v>
      </c>
      <c r="C408" s="99" t="s">
        <v>305</v>
      </c>
      <c r="D408" s="99" t="s">
        <v>407</v>
      </c>
      <c r="E408" s="99" t="s">
        <v>408</v>
      </c>
      <c r="F408" s="121">
        <v>0.68799694999999994</v>
      </c>
      <c r="G408" s="121">
        <v>0.72870352999999999</v>
      </c>
      <c r="H408" s="122">
        <f t="shared" si="20"/>
        <v>-5.5861647877566978E-2</v>
      </c>
      <c r="I408" s="141">
        <v>2.0745204799999999</v>
      </c>
      <c r="J408" s="141">
        <v>1.5263918799999998</v>
      </c>
      <c r="K408" s="122">
        <f t="shared" si="21"/>
        <v>0.35910083588757047</v>
      </c>
      <c r="L408" s="100">
        <f t="shared" si="22"/>
        <v>3.0153047626155902</v>
      </c>
      <c r="N408" s="49"/>
    </row>
    <row r="409" spans="1:14" x14ac:dyDescent="0.2">
      <c r="A409" s="99" t="s">
        <v>325</v>
      </c>
      <c r="B409" s="99" t="s">
        <v>326</v>
      </c>
      <c r="C409" s="99" t="s">
        <v>1578</v>
      </c>
      <c r="D409" s="99" t="s">
        <v>406</v>
      </c>
      <c r="E409" s="99" t="s">
        <v>408</v>
      </c>
      <c r="F409" s="121">
        <v>5.4433803310000002</v>
      </c>
      <c r="G409" s="121">
        <v>7.4517128899999996</v>
      </c>
      <c r="H409" s="122">
        <f t="shared" si="20"/>
        <v>-0.26951287424064985</v>
      </c>
      <c r="I409" s="141">
        <v>2.05518278</v>
      </c>
      <c r="J409" s="141">
        <v>8.1025359699999999</v>
      </c>
      <c r="K409" s="122">
        <f t="shared" si="21"/>
        <v>-0.74635314331100711</v>
      </c>
      <c r="L409" s="100">
        <f t="shared" si="22"/>
        <v>0.37755634459267035</v>
      </c>
      <c r="N409" s="49"/>
    </row>
    <row r="410" spans="1:14" x14ac:dyDescent="0.2">
      <c r="A410" s="99" t="s">
        <v>2878</v>
      </c>
      <c r="B410" s="99" t="s">
        <v>61</v>
      </c>
      <c r="C410" s="99" t="s">
        <v>1572</v>
      </c>
      <c r="D410" s="99" t="s">
        <v>406</v>
      </c>
      <c r="E410" s="99" t="s">
        <v>1902</v>
      </c>
      <c r="F410" s="121">
        <v>2.6758472050000002</v>
      </c>
      <c r="G410" s="121">
        <v>2.6607054700000003</v>
      </c>
      <c r="H410" s="122">
        <f t="shared" si="20"/>
        <v>5.6908722783208798E-3</v>
      </c>
      <c r="I410" s="141">
        <v>2.0327438496956751</v>
      </c>
      <c r="J410" s="141">
        <v>0.19357410950819651</v>
      </c>
      <c r="K410" s="122">
        <f t="shared" si="21"/>
        <v>9.501114301185007</v>
      </c>
      <c r="L410" s="100">
        <f t="shared" si="22"/>
        <v>0.75966364816995413</v>
      </c>
      <c r="N410" s="49"/>
    </row>
    <row r="411" spans="1:14" x14ac:dyDescent="0.2">
      <c r="A411" s="99" t="s">
        <v>2105</v>
      </c>
      <c r="B411" s="99" t="s">
        <v>1193</v>
      </c>
      <c r="C411" s="99" t="s">
        <v>1204</v>
      </c>
      <c r="D411" s="99" t="s">
        <v>406</v>
      </c>
      <c r="E411" s="99" t="s">
        <v>408</v>
      </c>
      <c r="F411" s="121">
        <v>13.205487288</v>
      </c>
      <c r="G411" s="121">
        <v>25.624596824999998</v>
      </c>
      <c r="H411" s="122">
        <f t="shared" si="20"/>
        <v>-0.48465580246256224</v>
      </c>
      <c r="I411" s="141">
        <v>1.98380241</v>
      </c>
      <c r="J411" s="141">
        <v>16.692606820000002</v>
      </c>
      <c r="K411" s="122">
        <f t="shared" si="21"/>
        <v>-0.8811568240124642</v>
      </c>
      <c r="L411" s="100">
        <f t="shared" si="22"/>
        <v>0.15022561203044035</v>
      </c>
      <c r="N411" s="49"/>
    </row>
    <row r="412" spans="1:14" x14ac:dyDescent="0.2">
      <c r="A412" s="99" t="s">
        <v>1721</v>
      </c>
      <c r="B412" s="99" t="s">
        <v>1722</v>
      </c>
      <c r="C412" s="99" t="s">
        <v>1577</v>
      </c>
      <c r="D412" s="99" t="s">
        <v>407</v>
      </c>
      <c r="E412" s="99" t="s">
        <v>408</v>
      </c>
      <c r="F412" s="121">
        <v>0.31406305000000001</v>
      </c>
      <c r="G412" s="121">
        <v>2.0283078359999998</v>
      </c>
      <c r="H412" s="122">
        <f t="shared" si="20"/>
        <v>-0.84516006671878774</v>
      </c>
      <c r="I412" s="141">
        <v>1.95841259</v>
      </c>
      <c r="J412" s="141">
        <v>3.4309947099999998</v>
      </c>
      <c r="K412" s="122">
        <f t="shared" si="21"/>
        <v>-0.42919976405326488</v>
      </c>
      <c r="L412" s="100">
        <f t="shared" si="22"/>
        <v>6.2357306598149638</v>
      </c>
      <c r="N412" s="49"/>
    </row>
    <row r="413" spans="1:14" x14ac:dyDescent="0.2">
      <c r="A413" s="99" t="s">
        <v>1802</v>
      </c>
      <c r="B413" s="99" t="s">
        <v>1006</v>
      </c>
      <c r="C413" s="99" t="s">
        <v>1578</v>
      </c>
      <c r="D413" s="99" t="s">
        <v>406</v>
      </c>
      <c r="E413" s="99" t="s">
        <v>1902</v>
      </c>
      <c r="F413" s="121">
        <v>1.3824656529999999</v>
      </c>
      <c r="G413" s="121">
        <v>5.1723921169999993</v>
      </c>
      <c r="H413" s="122">
        <f t="shared" si="20"/>
        <v>-0.732722187001972</v>
      </c>
      <c r="I413" s="141">
        <v>1.9420123600000001</v>
      </c>
      <c r="J413" s="141">
        <v>2.0775515599999999</v>
      </c>
      <c r="K413" s="122">
        <f t="shared" si="21"/>
        <v>-6.5239873035930707E-2</v>
      </c>
      <c r="L413" s="100">
        <f t="shared" si="22"/>
        <v>1.4047454674810647</v>
      </c>
      <c r="N413" s="49"/>
    </row>
    <row r="414" spans="1:14" x14ac:dyDescent="0.2">
      <c r="A414" s="99" t="s">
        <v>425</v>
      </c>
      <c r="B414" s="99" t="s">
        <v>426</v>
      </c>
      <c r="C414" s="99" t="s">
        <v>1578</v>
      </c>
      <c r="D414" s="99" t="s">
        <v>406</v>
      </c>
      <c r="E414" s="99" t="s">
        <v>408</v>
      </c>
      <c r="F414" s="121">
        <v>17.026515155999999</v>
      </c>
      <c r="G414" s="121">
        <v>5.9413309050000001</v>
      </c>
      <c r="H414" s="122">
        <f t="shared" si="20"/>
        <v>1.8657745929739624</v>
      </c>
      <c r="I414" s="141">
        <v>1.9190170200000001</v>
      </c>
      <c r="J414" s="141">
        <v>2.8281612300000001</v>
      </c>
      <c r="K414" s="122">
        <f t="shared" si="21"/>
        <v>-0.32146123790827863</v>
      </c>
      <c r="L414" s="100">
        <f t="shared" si="22"/>
        <v>0.11270756243527348</v>
      </c>
      <c r="N414" s="49"/>
    </row>
    <row r="415" spans="1:14" x14ac:dyDescent="0.2">
      <c r="A415" s="99" t="s">
        <v>1016</v>
      </c>
      <c r="B415" s="99" t="s">
        <v>1017</v>
      </c>
      <c r="C415" s="99" t="s">
        <v>1572</v>
      </c>
      <c r="D415" s="99" t="s">
        <v>406</v>
      </c>
      <c r="E415" s="99" t="s">
        <v>1902</v>
      </c>
      <c r="F415" s="121">
        <v>7.1581777029999998</v>
      </c>
      <c r="G415" s="121">
        <v>5.0373455310000006</v>
      </c>
      <c r="H415" s="122">
        <f t="shared" si="20"/>
        <v>0.42102177802740037</v>
      </c>
      <c r="I415" s="141">
        <v>1.9052631499999999</v>
      </c>
      <c r="J415" s="141">
        <v>43.448705460012398</v>
      </c>
      <c r="K415" s="122">
        <f t="shared" si="21"/>
        <v>-0.95614913885631203</v>
      </c>
      <c r="L415" s="100">
        <f t="shared" si="22"/>
        <v>0.26616594740327587</v>
      </c>
      <c r="N415" s="49"/>
    </row>
    <row r="416" spans="1:14" x14ac:dyDescent="0.2">
      <c r="A416" s="99" t="s">
        <v>497</v>
      </c>
      <c r="B416" s="99" t="s">
        <v>867</v>
      </c>
      <c r="C416" s="99" t="s">
        <v>1572</v>
      </c>
      <c r="D416" s="99" t="s">
        <v>406</v>
      </c>
      <c r="E416" s="99" t="s">
        <v>1902</v>
      </c>
      <c r="F416" s="121">
        <v>0.31415757900000002</v>
      </c>
      <c r="G416" s="121">
        <v>0.18753688500000001</v>
      </c>
      <c r="H416" s="122">
        <f t="shared" si="20"/>
        <v>0.67517754707293975</v>
      </c>
      <c r="I416" s="141">
        <v>1.86101856</v>
      </c>
      <c r="J416" s="141">
        <v>8.365264E-2</v>
      </c>
      <c r="K416" s="122">
        <f t="shared" si="21"/>
        <v>21.246979413919274</v>
      </c>
      <c r="L416" s="100">
        <f t="shared" si="22"/>
        <v>5.9238378584525568</v>
      </c>
      <c r="N416" s="49"/>
    </row>
    <row r="417" spans="1:14" x14ac:dyDescent="0.2">
      <c r="A417" s="99" t="s">
        <v>2823</v>
      </c>
      <c r="B417" s="99" t="s">
        <v>2824</v>
      </c>
      <c r="C417" s="99" t="s">
        <v>305</v>
      </c>
      <c r="D417" s="99" t="s">
        <v>407</v>
      </c>
      <c r="E417" s="99" t="s">
        <v>408</v>
      </c>
      <c r="F417" s="121">
        <v>0.32772499999999999</v>
      </c>
      <c r="G417" s="121">
        <v>0.37997999999999998</v>
      </c>
      <c r="H417" s="122">
        <f t="shared" si="20"/>
        <v>-0.13752039581030584</v>
      </c>
      <c r="I417" s="141">
        <v>1.8356989809718649</v>
      </c>
      <c r="J417" s="141">
        <v>0</v>
      </c>
      <c r="K417" s="122" t="str">
        <f t="shared" si="21"/>
        <v/>
      </c>
      <c r="L417" s="100">
        <f t="shared" si="22"/>
        <v>5.6013394796608891</v>
      </c>
      <c r="N417" s="49"/>
    </row>
    <row r="418" spans="1:14" x14ac:dyDescent="0.2">
      <c r="A418" s="99" t="s">
        <v>1472</v>
      </c>
      <c r="B418" s="99" t="s">
        <v>1473</v>
      </c>
      <c r="C418" s="99" t="s">
        <v>1577</v>
      </c>
      <c r="D418" s="99" t="s">
        <v>1474</v>
      </c>
      <c r="E418" s="99" t="s">
        <v>1902</v>
      </c>
      <c r="F418" s="121">
        <v>0.22432182000000001</v>
      </c>
      <c r="G418" s="121">
        <v>5.5140239500000003</v>
      </c>
      <c r="H418" s="122">
        <f t="shared" si="20"/>
        <v>-0.95931794601653841</v>
      </c>
      <c r="I418" s="141">
        <v>1.8264123999999999</v>
      </c>
      <c r="J418" s="141">
        <v>3.7203870600000002</v>
      </c>
      <c r="K418" s="122">
        <f t="shared" si="21"/>
        <v>-0.50908000416494303</v>
      </c>
      <c r="L418" s="100">
        <f t="shared" si="22"/>
        <v>8.1419293049601684</v>
      </c>
      <c r="N418" s="49"/>
    </row>
    <row r="419" spans="1:14" x14ac:dyDescent="0.2">
      <c r="A419" s="99" t="s">
        <v>2019</v>
      </c>
      <c r="B419" s="99" t="s">
        <v>135</v>
      </c>
      <c r="C419" s="99" t="s">
        <v>1571</v>
      </c>
      <c r="D419" s="99" t="s">
        <v>406</v>
      </c>
      <c r="E419" s="99" t="s">
        <v>1902</v>
      </c>
      <c r="F419" s="121">
        <v>8.6184399999999998E-3</v>
      </c>
      <c r="G419" s="121">
        <v>1.4419090400000001</v>
      </c>
      <c r="H419" s="122">
        <f t="shared" si="20"/>
        <v>-0.99402289620155238</v>
      </c>
      <c r="I419" s="141">
        <v>1.79752227</v>
      </c>
      <c r="J419" s="141">
        <v>2.2902523399999999</v>
      </c>
      <c r="K419" s="122">
        <f t="shared" si="21"/>
        <v>-0.21514226244606738</v>
      </c>
      <c r="L419" s="100" t="str">
        <f t="shared" si="22"/>
        <v/>
      </c>
      <c r="N419" s="49"/>
    </row>
    <row r="420" spans="1:14" x14ac:dyDescent="0.2">
      <c r="A420" s="99" t="s">
        <v>1047</v>
      </c>
      <c r="B420" s="99" t="s">
        <v>1048</v>
      </c>
      <c r="C420" s="99" t="s">
        <v>1572</v>
      </c>
      <c r="D420" s="99" t="s">
        <v>406</v>
      </c>
      <c r="E420" s="99" t="s">
        <v>1902</v>
      </c>
      <c r="F420" s="121">
        <v>2.635247267</v>
      </c>
      <c r="G420" s="121">
        <v>6.267600914</v>
      </c>
      <c r="H420" s="122">
        <f t="shared" si="20"/>
        <v>-0.57954450145132519</v>
      </c>
      <c r="I420" s="141">
        <v>1.77786222</v>
      </c>
      <c r="J420" s="141">
        <v>0.89835407999999994</v>
      </c>
      <c r="K420" s="122">
        <f t="shared" si="21"/>
        <v>0.97902170155446955</v>
      </c>
      <c r="L420" s="100">
        <f t="shared" si="22"/>
        <v>0.67464721138822836</v>
      </c>
      <c r="N420" s="49"/>
    </row>
    <row r="421" spans="1:14" x14ac:dyDescent="0.2">
      <c r="A421" s="99" t="s">
        <v>1665</v>
      </c>
      <c r="B421" s="99" t="s">
        <v>811</v>
      </c>
      <c r="C421" s="99" t="s">
        <v>1577</v>
      </c>
      <c r="D421" s="99" t="s">
        <v>407</v>
      </c>
      <c r="E421" s="99" t="s">
        <v>408</v>
      </c>
      <c r="F421" s="121">
        <v>2.2409080639999996</v>
      </c>
      <c r="G421" s="121">
        <v>2.0162886289999999</v>
      </c>
      <c r="H421" s="122">
        <f t="shared" si="20"/>
        <v>0.11140242114612442</v>
      </c>
      <c r="I421" s="141">
        <v>1.7481256000000001</v>
      </c>
      <c r="J421" s="141">
        <v>1.41678153</v>
      </c>
      <c r="K421" s="122">
        <f t="shared" si="21"/>
        <v>0.23387096950649844</v>
      </c>
      <c r="L421" s="100">
        <f t="shared" si="22"/>
        <v>0.78009697411665002</v>
      </c>
      <c r="N421" s="49"/>
    </row>
    <row r="422" spans="1:14" x14ac:dyDescent="0.2">
      <c r="A422" s="99" t="s">
        <v>2094</v>
      </c>
      <c r="B422" s="99" t="s">
        <v>175</v>
      </c>
      <c r="C422" s="99" t="s">
        <v>1204</v>
      </c>
      <c r="D422" s="99" t="s">
        <v>406</v>
      </c>
      <c r="E422" s="99" t="s">
        <v>1902</v>
      </c>
      <c r="F422" s="121">
        <v>3.0184632999999996</v>
      </c>
      <c r="G422" s="121">
        <v>0.16848139000000001</v>
      </c>
      <c r="H422" s="122">
        <f t="shared" si="20"/>
        <v>16.915707485556709</v>
      </c>
      <c r="I422" s="141">
        <v>1.7384194199999998</v>
      </c>
      <c r="J422" s="141">
        <v>0.33716416999999999</v>
      </c>
      <c r="K422" s="122">
        <f t="shared" si="21"/>
        <v>4.1560028457353573</v>
      </c>
      <c r="L422" s="100">
        <f t="shared" si="22"/>
        <v>0.57592862566856451</v>
      </c>
      <c r="N422" s="49"/>
    </row>
    <row r="423" spans="1:14" x14ac:dyDescent="0.2">
      <c r="A423" s="99" t="s">
        <v>1814</v>
      </c>
      <c r="B423" s="99" t="s">
        <v>1815</v>
      </c>
      <c r="C423" s="99" t="s">
        <v>305</v>
      </c>
      <c r="D423" s="99" t="s">
        <v>1474</v>
      </c>
      <c r="E423" s="99" t="s">
        <v>408</v>
      </c>
      <c r="F423" s="121">
        <v>0.24876612000000001</v>
      </c>
      <c r="G423" s="121">
        <v>0.13449665</v>
      </c>
      <c r="H423" s="122">
        <f t="shared" si="20"/>
        <v>0.84960829879405919</v>
      </c>
      <c r="I423" s="141">
        <v>1.7204221421632149</v>
      </c>
      <c r="J423" s="141">
        <v>0.3071480780235385</v>
      </c>
      <c r="K423" s="122">
        <f t="shared" si="21"/>
        <v>4.6012792045905924</v>
      </c>
      <c r="L423" s="100">
        <f t="shared" si="22"/>
        <v>6.9158217451926927</v>
      </c>
      <c r="N423" s="49"/>
    </row>
    <row r="424" spans="1:14" x14ac:dyDescent="0.2">
      <c r="A424" s="99" t="s">
        <v>42</v>
      </c>
      <c r="B424" s="99" t="s">
        <v>1070</v>
      </c>
      <c r="C424" s="99" t="s">
        <v>1578</v>
      </c>
      <c r="D424" s="99" t="s">
        <v>406</v>
      </c>
      <c r="E424" s="99" t="s">
        <v>1902</v>
      </c>
      <c r="F424" s="121">
        <v>1.1959501100000001</v>
      </c>
      <c r="G424" s="121">
        <v>0.26916923599999998</v>
      </c>
      <c r="H424" s="122">
        <f t="shared" si="20"/>
        <v>3.4431158915946849</v>
      </c>
      <c r="I424" s="141">
        <v>1.69411304</v>
      </c>
      <c r="J424" s="141">
        <v>7.1218200000000001E-3</v>
      </c>
      <c r="K424" s="122" t="str">
        <f t="shared" si="21"/>
        <v/>
      </c>
      <c r="L424" s="100">
        <f t="shared" si="22"/>
        <v>1.4165415645975399</v>
      </c>
      <c r="N424" s="49"/>
    </row>
    <row r="425" spans="1:14" x14ac:dyDescent="0.2">
      <c r="A425" s="99" t="s">
        <v>721</v>
      </c>
      <c r="B425" s="99" t="s">
        <v>722</v>
      </c>
      <c r="C425" s="99" t="s">
        <v>1204</v>
      </c>
      <c r="D425" s="99" t="s">
        <v>406</v>
      </c>
      <c r="E425" s="99" t="s">
        <v>408</v>
      </c>
      <c r="F425" s="121">
        <v>1.1918380900000001</v>
      </c>
      <c r="G425" s="121">
        <v>4.3082560399999998</v>
      </c>
      <c r="H425" s="122">
        <f t="shared" si="20"/>
        <v>-0.72335950348949085</v>
      </c>
      <c r="I425" s="141">
        <v>1.6785606200000001</v>
      </c>
      <c r="J425" s="141">
        <v>8.1471992199999992</v>
      </c>
      <c r="K425" s="122">
        <f t="shared" si="21"/>
        <v>-0.79397083897501641</v>
      </c>
      <c r="L425" s="100">
        <f t="shared" si="22"/>
        <v>1.4083797405736547</v>
      </c>
      <c r="N425" s="49"/>
    </row>
    <row r="426" spans="1:14" x14ac:dyDescent="0.2">
      <c r="A426" s="99" t="s">
        <v>800</v>
      </c>
      <c r="B426" s="99" t="s">
        <v>797</v>
      </c>
      <c r="C426" s="99" t="s">
        <v>1579</v>
      </c>
      <c r="D426" s="99" t="s">
        <v>407</v>
      </c>
      <c r="E426" s="99" t="s">
        <v>1902</v>
      </c>
      <c r="F426" s="121">
        <v>1.6391299799999999</v>
      </c>
      <c r="G426" s="121">
        <v>1.45511547</v>
      </c>
      <c r="H426" s="122">
        <f t="shared" si="20"/>
        <v>0.12646041760520887</v>
      </c>
      <c r="I426" s="141">
        <v>1.66654346</v>
      </c>
      <c r="J426" s="141">
        <v>1.0935304699999999</v>
      </c>
      <c r="K426" s="122">
        <f t="shared" si="21"/>
        <v>0.5240027650989918</v>
      </c>
      <c r="L426" s="100">
        <f t="shared" si="22"/>
        <v>1.0167244088842791</v>
      </c>
      <c r="N426" s="49"/>
    </row>
    <row r="427" spans="1:14" x14ac:dyDescent="0.2">
      <c r="A427" s="99" t="s">
        <v>2093</v>
      </c>
      <c r="B427" s="99" t="s">
        <v>720</v>
      </c>
      <c r="C427" s="99" t="s">
        <v>1204</v>
      </c>
      <c r="D427" s="99" t="s">
        <v>406</v>
      </c>
      <c r="E427" s="99" t="s">
        <v>1902</v>
      </c>
      <c r="F427" s="121">
        <v>1.14791581</v>
      </c>
      <c r="G427" s="121">
        <v>14.520165720000001</v>
      </c>
      <c r="H427" s="122">
        <f t="shared" si="20"/>
        <v>-0.92094333961912933</v>
      </c>
      <c r="I427" s="141">
        <v>1.6257831100000002</v>
      </c>
      <c r="J427" s="141">
        <v>0.27365083000000001</v>
      </c>
      <c r="K427" s="122">
        <f t="shared" si="21"/>
        <v>4.9410859817234982</v>
      </c>
      <c r="L427" s="100">
        <f t="shared" si="22"/>
        <v>1.4162912435189827</v>
      </c>
      <c r="N427" s="49"/>
    </row>
    <row r="428" spans="1:14" x14ac:dyDescent="0.2">
      <c r="A428" s="99" t="s">
        <v>1839</v>
      </c>
      <c r="B428" s="99" t="s">
        <v>1840</v>
      </c>
      <c r="C428" s="99" t="s">
        <v>1204</v>
      </c>
      <c r="D428" s="99" t="s">
        <v>406</v>
      </c>
      <c r="E428" s="99" t="s">
        <v>1902</v>
      </c>
      <c r="F428" s="121">
        <v>1.389E-3</v>
      </c>
      <c r="G428" s="121">
        <v>1.9719999999999998E-3</v>
      </c>
      <c r="H428" s="122">
        <f t="shared" si="20"/>
        <v>-0.29563894523326562</v>
      </c>
      <c r="I428" s="141">
        <v>1.58589794</v>
      </c>
      <c r="J428" s="141">
        <v>1.9988800000000002E-3</v>
      </c>
      <c r="K428" s="122" t="str">
        <f t="shared" si="21"/>
        <v/>
      </c>
      <c r="L428" s="100" t="str">
        <f t="shared" si="22"/>
        <v/>
      </c>
      <c r="N428" s="49"/>
    </row>
    <row r="429" spans="1:14" x14ac:dyDescent="0.2">
      <c r="A429" s="99" t="s">
        <v>2096</v>
      </c>
      <c r="B429" s="99" t="s">
        <v>177</v>
      </c>
      <c r="C429" s="99" t="s">
        <v>1204</v>
      </c>
      <c r="D429" s="99" t="s">
        <v>406</v>
      </c>
      <c r="E429" s="99" t="s">
        <v>1902</v>
      </c>
      <c r="F429" s="121">
        <v>3.0213361760000002</v>
      </c>
      <c r="G429" s="121">
        <v>2.1577101839999999</v>
      </c>
      <c r="H429" s="122">
        <f t="shared" si="20"/>
        <v>0.40025115439692449</v>
      </c>
      <c r="I429" s="141">
        <v>1.56570947</v>
      </c>
      <c r="J429" s="141">
        <v>7.3658526799999997</v>
      </c>
      <c r="K429" s="122">
        <f t="shared" si="21"/>
        <v>-0.787436765569414</v>
      </c>
      <c r="L429" s="100">
        <f t="shared" si="22"/>
        <v>0.51821756295682075</v>
      </c>
      <c r="N429" s="49"/>
    </row>
    <row r="430" spans="1:14" x14ac:dyDescent="0.2">
      <c r="A430" s="99" t="s">
        <v>2130</v>
      </c>
      <c r="B430" s="99" t="s">
        <v>273</v>
      </c>
      <c r="C430" s="99" t="s">
        <v>1204</v>
      </c>
      <c r="D430" s="99" t="s">
        <v>407</v>
      </c>
      <c r="E430" s="99" t="s">
        <v>408</v>
      </c>
      <c r="F430" s="121">
        <v>1.002049</v>
      </c>
      <c r="G430" s="121">
        <v>0.74938899999999997</v>
      </c>
      <c r="H430" s="122">
        <f t="shared" si="20"/>
        <v>0.3371546686700766</v>
      </c>
      <c r="I430" s="141">
        <v>1.5451354900000001</v>
      </c>
      <c r="J430" s="141">
        <v>0.67846499999999998</v>
      </c>
      <c r="K430" s="122">
        <f t="shared" si="21"/>
        <v>1.2773989667853169</v>
      </c>
      <c r="L430" s="100">
        <f t="shared" si="22"/>
        <v>1.5419759812144915</v>
      </c>
      <c r="N430" s="49"/>
    </row>
    <row r="431" spans="1:14" x14ac:dyDescent="0.2">
      <c r="A431" s="99" t="s">
        <v>1610</v>
      </c>
      <c r="B431" s="99" t="s">
        <v>1763</v>
      </c>
      <c r="C431" s="99" t="s">
        <v>1204</v>
      </c>
      <c r="D431" s="99" t="s">
        <v>406</v>
      </c>
      <c r="E431" s="99" t="s">
        <v>1902</v>
      </c>
      <c r="F431" s="121">
        <v>1.4184346399999999</v>
      </c>
      <c r="G431" s="121">
        <v>0.61525151</v>
      </c>
      <c r="H431" s="122">
        <f t="shared" si="20"/>
        <v>1.3054549512605012</v>
      </c>
      <c r="I431" s="141">
        <v>1.5052572500000001</v>
      </c>
      <c r="J431" s="141">
        <v>2.3108304999999998</v>
      </c>
      <c r="K431" s="122">
        <f t="shared" si="21"/>
        <v>-0.3486076758983403</v>
      </c>
      <c r="L431" s="100">
        <f t="shared" si="22"/>
        <v>1.0612101591089176</v>
      </c>
      <c r="N431" s="49"/>
    </row>
    <row r="432" spans="1:14" x14ac:dyDescent="0.2">
      <c r="A432" s="99" t="s">
        <v>1441</v>
      </c>
      <c r="B432" s="99" t="s">
        <v>1442</v>
      </c>
      <c r="C432" s="99" t="s">
        <v>908</v>
      </c>
      <c r="D432" s="99" t="s">
        <v>406</v>
      </c>
      <c r="E432" s="99" t="s">
        <v>1902</v>
      </c>
      <c r="F432" s="121">
        <v>0.64772635999999995</v>
      </c>
      <c r="G432" s="121">
        <v>0.43958699000000001</v>
      </c>
      <c r="H432" s="122">
        <f t="shared" si="20"/>
        <v>0.47348846698124514</v>
      </c>
      <c r="I432" s="141">
        <v>1.5</v>
      </c>
      <c r="J432" s="141">
        <v>0</v>
      </c>
      <c r="K432" s="122" t="str">
        <f t="shared" si="21"/>
        <v/>
      </c>
      <c r="L432" s="100">
        <f t="shared" si="22"/>
        <v>2.3157927369205726</v>
      </c>
      <c r="N432" s="49"/>
    </row>
    <row r="433" spans="1:14" x14ac:dyDescent="0.2">
      <c r="A433" s="99" t="s">
        <v>952</v>
      </c>
      <c r="B433" s="99" t="s">
        <v>1090</v>
      </c>
      <c r="C433" s="99" t="s">
        <v>1578</v>
      </c>
      <c r="D433" s="99" t="s">
        <v>406</v>
      </c>
      <c r="E433" s="99" t="s">
        <v>408</v>
      </c>
      <c r="F433" s="121">
        <v>1.6368073249999999</v>
      </c>
      <c r="G433" s="121">
        <v>2.1720651110000002</v>
      </c>
      <c r="H433" s="122">
        <f t="shared" si="20"/>
        <v>-0.24642805746903795</v>
      </c>
      <c r="I433" s="141">
        <v>1.4733972200000001</v>
      </c>
      <c r="J433" s="141">
        <v>5.7262129100000001</v>
      </c>
      <c r="K433" s="122">
        <f t="shared" si="21"/>
        <v>-0.74269255384707655</v>
      </c>
      <c r="L433" s="100">
        <f t="shared" si="22"/>
        <v>0.90016533864179782</v>
      </c>
      <c r="N433" s="49"/>
    </row>
    <row r="434" spans="1:14" x14ac:dyDescent="0.2">
      <c r="A434" s="99" t="s">
        <v>2010</v>
      </c>
      <c r="B434" s="99" t="s">
        <v>385</v>
      </c>
      <c r="C434" s="99" t="s">
        <v>1571</v>
      </c>
      <c r="D434" s="99" t="s">
        <v>406</v>
      </c>
      <c r="E434" s="99" t="s">
        <v>1902</v>
      </c>
      <c r="F434" s="121">
        <v>1.1887676100000002</v>
      </c>
      <c r="G434" s="121">
        <v>1.28515906</v>
      </c>
      <c r="H434" s="122">
        <f t="shared" si="20"/>
        <v>-7.5003517463433478E-2</v>
      </c>
      <c r="I434" s="141">
        <v>1.4337446</v>
      </c>
      <c r="J434" s="141">
        <v>2.1779690600000001</v>
      </c>
      <c r="K434" s="122">
        <f t="shared" si="21"/>
        <v>-0.34170570816097823</v>
      </c>
      <c r="L434" s="100">
        <f t="shared" si="22"/>
        <v>1.2060764340643499</v>
      </c>
      <c r="N434" s="49"/>
    </row>
    <row r="435" spans="1:14" x14ac:dyDescent="0.2">
      <c r="A435" s="99" t="s">
        <v>947</v>
      </c>
      <c r="B435" s="99" t="s">
        <v>1085</v>
      </c>
      <c r="C435" s="99" t="s">
        <v>1578</v>
      </c>
      <c r="D435" s="99" t="s">
        <v>406</v>
      </c>
      <c r="E435" s="99" t="s">
        <v>408</v>
      </c>
      <c r="F435" s="121">
        <v>1.2998527499999999</v>
      </c>
      <c r="G435" s="121">
        <v>2.4240798350000001</v>
      </c>
      <c r="H435" s="122">
        <f t="shared" si="20"/>
        <v>-0.46377477703823244</v>
      </c>
      <c r="I435" s="141">
        <v>1.41765845</v>
      </c>
      <c r="J435" s="141">
        <v>1.4991639399999999</v>
      </c>
      <c r="K435" s="122">
        <f t="shared" si="21"/>
        <v>-5.4367296214448579E-2</v>
      </c>
      <c r="L435" s="100">
        <f t="shared" si="22"/>
        <v>1.0906300348250986</v>
      </c>
      <c r="N435" s="49"/>
    </row>
    <row r="436" spans="1:14" x14ac:dyDescent="0.2">
      <c r="A436" s="99" t="s">
        <v>678</v>
      </c>
      <c r="B436" s="99" t="s">
        <v>679</v>
      </c>
      <c r="C436" s="99" t="s">
        <v>1204</v>
      </c>
      <c r="D436" s="99" t="s">
        <v>406</v>
      </c>
      <c r="E436" s="99" t="s">
        <v>1902</v>
      </c>
      <c r="F436" s="121">
        <v>0.79095546299999997</v>
      </c>
      <c r="G436" s="121">
        <v>2.039568643</v>
      </c>
      <c r="H436" s="122">
        <f t="shared" si="20"/>
        <v>-0.61219473258983614</v>
      </c>
      <c r="I436" s="141">
        <v>1.4128011399999998</v>
      </c>
      <c r="J436" s="141">
        <v>9.14963163</v>
      </c>
      <c r="K436" s="122">
        <f t="shared" si="21"/>
        <v>-0.84558928740172679</v>
      </c>
      <c r="L436" s="100">
        <f t="shared" si="22"/>
        <v>1.7861955648443379</v>
      </c>
      <c r="N436" s="49"/>
    </row>
    <row r="437" spans="1:14" x14ac:dyDescent="0.2">
      <c r="A437" s="99" t="s">
        <v>2819</v>
      </c>
      <c r="B437" s="99" t="s">
        <v>2820</v>
      </c>
      <c r="C437" s="99" t="s">
        <v>1571</v>
      </c>
      <c r="D437" s="99" t="s">
        <v>406</v>
      </c>
      <c r="E437" s="99" t="s">
        <v>408</v>
      </c>
      <c r="F437" s="121">
        <v>0.48250845000000003</v>
      </c>
      <c r="G437" s="121">
        <v>0.23996000000000001</v>
      </c>
      <c r="H437" s="122">
        <f t="shared" si="20"/>
        <v>1.0107870061676949</v>
      </c>
      <c r="I437" s="141">
        <v>1.36538351</v>
      </c>
      <c r="J437" s="141">
        <v>1.5094175000000001</v>
      </c>
      <c r="K437" s="122">
        <f t="shared" si="21"/>
        <v>-9.5423559088191334E-2</v>
      </c>
      <c r="L437" s="100">
        <f t="shared" si="22"/>
        <v>2.8297608259503018</v>
      </c>
      <c r="N437" s="49"/>
    </row>
    <row r="438" spans="1:14" x14ac:dyDescent="0.2">
      <c r="A438" s="99" t="s">
        <v>1687</v>
      </c>
      <c r="B438" s="99" t="s">
        <v>1742</v>
      </c>
      <c r="C438" s="99" t="s">
        <v>1577</v>
      </c>
      <c r="D438" s="99" t="s">
        <v>407</v>
      </c>
      <c r="E438" s="99" t="s">
        <v>408</v>
      </c>
      <c r="F438" s="121">
        <v>1.07506916</v>
      </c>
      <c r="G438" s="121">
        <v>0.92707757999999996</v>
      </c>
      <c r="H438" s="122">
        <f t="shared" si="20"/>
        <v>0.15963235784431329</v>
      </c>
      <c r="I438" s="141">
        <v>1.3402692300000001</v>
      </c>
      <c r="J438" s="141">
        <v>7.6449269900000001</v>
      </c>
      <c r="K438" s="122">
        <f t="shared" si="21"/>
        <v>-0.82468514980546592</v>
      </c>
      <c r="L438" s="100">
        <f t="shared" si="22"/>
        <v>1.2466818692855073</v>
      </c>
      <c r="N438" s="49"/>
    </row>
    <row r="439" spans="1:14" x14ac:dyDescent="0.2">
      <c r="A439" s="99" t="s">
        <v>775</v>
      </c>
      <c r="B439" s="99" t="s">
        <v>776</v>
      </c>
      <c r="C439" s="99" t="s">
        <v>1572</v>
      </c>
      <c r="D439" s="99" t="s">
        <v>406</v>
      </c>
      <c r="E439" s="99" t="s">
        <v>1902</v>
      </c>
      <c r="F439" s="121">
        <v>2.213670976</v>
      </c>
      <c r="G439" s="121">
        <v>1.4774973500000002</v>
      </c>
      <c r="H439" s="122">
        <f t="shared" si="20"/>
        <v>0.49825715491130973</v>
      </c>
      <c r="I439" s="141">
        <v>1.2766552799999999</v>
      </c>
      <c r="J439" s="141">
        <v>4.73694799</v>
      </c>
      <c r="K439" s="122">
        <f t="shared" si="21"/>
        <v>-0.73048990981216155</v>
      </c>
      <c r="L439" s="100">
        <f t="shared" si="22"/>
        <v>0.5767141069477526</v>
      </c>
      <c r="N439" s="49"/>
    </row>
    <row r="440" spans="1:14" x14ac:dyDescent="0.2">
      <c r="A440" s="99" t="s">
        <v>2142</v>
      </c>
      <c r="B440" s="99" t="s">
        <v>126</v>
      </c>
      <c r="C440" s="99" t="s">
        <v>1571</v>
      </c>
      <c r="D440" s="99" t="s">
        <v>406</v>
      </c>
      <c r="E440" s="99" t="s">
        <v>1902</v>
      </c>
      <c r="F440" s="121">
        <v>3.4896318270000002</v>
      </c>
      <c r="G440" s="121">
        <v>2.9409125989999998</v>
      </c>
      <c r="H440" s="122">
        <f t="shared" si="20"/>
        <v>0.18658127690927695</v>
      </c>
      <c r="I440" s="141">
        <v>1.2541615500000001</v>
      </c>
      <c r="J440" s="141">
        <v>2.5586607900000002</v>
      </c>
      <c r="K440" s="122">
        <f t="shared" si="21"/>
        <v>-0.50983672595381435</v>
      </c>
      <c r="L440" s="100">
        <f t="shared" si="22"/>
        <v>0.35939652438297182</v>
      </c>
      <c r="N440" s="49"/>
    </row>
    <row r="441" spans="1:14" x14ac:dyDescent="0.2">
      <c r="A441" s="99" t="s">
        <v>2709</v>
      </c>
      <c r="B441" s="99" t="s">
        <v>374</v>
      </c>
      <c r="C441" s="99" t="s">
        <v>1571</v>
      </c>
      <c r="D441" s="99" t="s">
        <v>406</v>
      </c>
      <c r="E441" s="99" t="s">
        <v>1902</v>
      </c>
      <c r="F441" s="121">
        <v>1.8152000000000001E-2</v>
      </c>
      <c r="G441" s="121">
        <v>0</v>
      </c>
      <c r="H441" s="122" t="str">
        <f t="shared" si="20"/>
        <v/>
      </c>
      <c r="I441" s="141">
        <v>1.2524550000000001</v>
      </c>
      <c r="J441" s="141">
        <v>0</v>
      </c>
      <c r="K441" s="122" t="str">
        <f t="shared" si="21"/>
        <v/>
      </c>
      <c r="L441" s="100">
        <f t="shared" si="22"/>
        <v>68.998182018510363</v>
      </c>
      <c r="N441" s="49"/>
    </row>
    <row r="442" spans="1:14" x14ac:dyDescent="0.2">
      <c r="A442" s="99" t="s">
        <v>949</v>
      </c>
      <c r="B442" s="99" t="s">
        <v>1087</v>
      </c>
      <c r="C442" s="99" t="s">
        <v>1578</v>
      </c>
      <c r="D442" s="99" t="s">
        <v>406</v>
      </c>
      <c r="E442" s="99" t="s">
        <v>408</v>
      </c>
      <c r="F442" s="121">
        <v>0.35402151799999998</v>
      </c>
      <c r="G442" s="121">
        <v>0.21201184000000001</v>
      </c>
      <c r="H442" s="122">
        <f t="shared" si="20"/>
        <v>0.66981956290742994</v>
      </c>
      <c r="I442" s="141">
        <v>1.2442316100000002</v>
      </c>
      <c r="J442" s="141">
        <v>0.9911303199999999</v>
      </c>
      <c r="K442" s="122">
        <f t="shared" si="21"/>
        <v>0.25536630742968325</v>
      </c>
      <c r="L442" s="100">
        <f t="shared" si="22"/>
        <v>3.5145649254009474</v>
      </c>
      <c r="N442" s="49"/>
    </row>
    <row r="443" spans="1:14" x14ac:dyDescent="0.2">
      <c r="A443" s="99" t="s">
        <v>1864</v>
      </c>
      <c r="B443" s="99" t="s">
        <v>1885</v>
      </c>
      <c r="C443" s="99" t="s">
        <v>1204</v>
      </c>
      <c r="D443" s="99" t="s">
        <v>406</v>
      </c>
      <c r="E443" s="99" t="s">
        <v>1902</v>
      </c>
      <c r="F443" s="121">
        <v>0.62985769999999996</v>
      </c>
      <c r="G443" s="121">
        <v>0.41085968300000003</v>
      </c>
      <c r="H443" s="122">
        <f t="shared" si="20"/>
        <v>0.53302386693415205</v>
      </c>
      <c r="I443" s="141">
        <v>1.24125434</v>
      </c>
      <c r="J443" s="141">
        <v>1.6785922900000001</v>
      </c>
      <c r="K443" s="122">
        <f t="shared" si="21"/>
        <v>-0.26053851945191531</v>
      </c>
      <c r="L443" s="100">
        <f t="shared" si="22"/>
        <v>1.9706901098454461</v>
      </c>
      <c r="N443" s="49"/>
    </row>
    <row r="444" spans="1:14" x14ac:dyDescent="0.2">
      <c r="A444" s="99" t="s">
        <v>2122</v>
      </c>
      <c r="B444" s="99" t="s">
        <v>796</v>
      </c>
      <c r="C444" s="99" t="s">
        <v>1204</v>
      </c>
      <c r="D444" s="99" t="s">
        <v>406</v>
      </c>
      <c r="E444" s="99" t="s">
        <v>1902</v>
      </c>
      <c r="F444" s="121">
        <v>0.61586555000000009</v>
      </c>
      <c r="G444" s="121">
        <v>0.225854</v>
      </c>
      <c r="H444" s="122">
        <f t="shared" si="20"/>
        <v>1.7268303860015766</v>
      </c>
      <c r="I444" s="141">
        <v>1.23073272</v>
      </c>
      <c r="J444" s="141">
        <v>0.45169015999999995</v>
      </c>
      <c r="K444" s="122">
        <f t="shared" si="21"/>
        <v>1.7247277647137591</v>
      </c>
      <c r="L444" s="100">
        <f t="shared" si="22"/>
        <v>1.9983788994204983</v>
      </c>
      <c r="N444" s="49"/>
    </row>
    <row r="445" spans="1:14" x14ac:dyDescent="0.2">
      <c r="A445" s="99" t="s">
        <v>1497</v>
      </c>
      <c r="B445" s="99" t="s">
        <v>1498</v>
      </c>
      <c r="C445" s="99" t="s">
        <v>1572</v>
      </c>
      <c r="D445" s="99" t="s">
        <v>406</v>
      </c>
      <c r="E445" s="99" t="s">
        <v>1902</v>
      </c>
      <c r="F445" s="121">
        <v>23.326111418</v>
      </c>
      <c r="G445" s="121">
        <v>5.8786228849999995</v>
      </c>
      <c r="H445" s="122">
        <f t="shared" si="20"/>
        <v>2.9679550592570458</v>
      </c>
      <c r="I445" s="141">
        <v>1.2134602700000001</v>
      </c>
      <c r="J445" s="141">
        <v>0.40159459999999997</v>
      </c>
      <c r="K445" s="122">
        <f t="shared" si="21"/>
        <v>2.0216050464821991</v>
      </c>
      <c r="L445" s="100">
        <f t="shared" si="22"/>
        <v>5.2021541364310399E-2</v>
      </c>
      <c r="N445" s="49"/>
    </row>
    <row r="446" spans="1:14" x14ac:dyDescent="0.2">
      <c r="A446" s="99" t="s">
        <v>943</v>
      </c>
      <c r="B446" s="99" t="s">
        <v>1081</v>
      </c>
      <c r="C446" s="99" t="s">
        <v>1578</v>
      </c>
      <c r="D446" s="99" t="s">
        <v>406</v>
      </c>
      <c r="E446" s="99" t="s">
        <v>408</v>
      </c>
      <c r="F446" s="121">
        <v>5.7185449999999999E-2</v>
      </c>
      <c r="G446" s="121">
        <v>1.14503402</v>
      </c>
      <c r="H446" s="122">
        <f t="shared" si="20"/>
        <v>-0.95005785941626431</v>
      </c>
      <c r="I446" s="141">
        <v>1.20996094</v>
      </c>
      <c r="J446" s="141">
        <v>0</v>
      </c>
      <c r="K446" s="122" t="str">
        <f t="shared" si="21"/>
        <v/>
      </c>
      <c r="L446" s="100">
        <f t="shared" si="22"/>
        <v>21.158545399223055</v>
      </c>
      <c r="N446" s="49"/>
    </row>
    <row r="447" spans="1:14" x14ac:dyDescent="0.2">
      <c r="A447" s="99" t="s">
        <v>2791</v>
      </c>
      <c r="B447" s="99" t="s">
        <v>2792</v>
      </c>
      <c r="C447" s="99" t="s">
        <v>305</v>
      </c>
      <c r="D447" s="99" t="s">
        <v>1474</v>
      </c>
      <c r="E447" s="99" t="s">
        <v>408</v>
      </c>
      <c r="F447" s="121">
        <v>0.42960619999999999</v>
      </c>
      <c r="G447" s="121">
        <v>1.06085845</v>
      </c>
      <c r="H447" s="122">
        <f t="shared" si="20"/>
        <v>-0.59503909310426861</v>
      </c>
      <c r="I447" s="141">
        <v>1.1959404199999999</v>
      </c>
      <c r="J447" s="141">
        <v>0.65912612000000004</v>
      </c>
      <c r="K447" s="122">
        <f t="shared" si="21"/>
        <v>0.81443335912708159</v>
      </c>
      <c r="L447" s="100">
        <f t="shared" si="22"/>
        <v>2.783806239295429</v>
      </c>
      <c r="N447" s="49"/>
    </row>
    <row r="448" spans="1:14" x14ac:dyDescent="0.2">
      <c r="A448" s="99" t="s">
        <v>785</v>
      </c>
      <c r="B448" s="99" t="s">
        <v>252</v>
      </c>
      <c r="C448" s="99" t="s">
        <v>1204</v>
      </c>
      <c r="D448" s="99" t="s">
        <v>406</v>
      </c>
      <c r="E448" s="99" t="s">
        <v>1902</v>
      </c>
      <c r="F448" s="121">
        <v>0.58925067500000006</v>
      </c>
      <c r="G448" s="121">
        <v>0.12946941000000001</v>
      </c>
      <c r="H448" s="122">
        <f t="shared" si="20"/>
        <v>3.5512733471172844</v>
      </c>
      <c r="I448" s="141">
        <v>1.1884218600000001</v>
      </c>
      <c r="J448" s="141">
        <v>0.25190279999999998</v>
      </c>
      <c r="K448" s="122">
        <f t="shared" si="21"/>
        <v>3.7177794768458314</v>
      </c>
      <c r="L448" s="100">
        <f t="shared" si="22"/>
        <v>2.0168358059157079</v>
      </c>
      <c r="N448" s="49"/>
    </row>
    <row r="449" spans="1:14" x14ac:dyDescent="0.2">
      <c r="A449" s="99" t="s">
        <v>2022</v>
      </c>
      <c r="B449" s="99" t="s">
        <v>389</v>
      </c>
      <c r="C449" s="99" t="s">
        <v>1571</v>
      </c>
      <c r="D449" s="99" t="s">
        <v>406</v>
      </c>
      <c r="E449" s="99" t="s">
        <v>1902</v>
      </c>
      <c r="F449" s="121">
        <v>1.49976</v>
      </c>
      <c r="G449" s="121">
        <v>1.48352456</v>
      </c>
      <c r="H449" s="122">
        <f t="shared" si="20"/>
        <v>1.0943829605355448E-2</v>
      </c>
      <c r="I449" s="141">
        <v>1.17438558</v>
      </c>
      <c r="J449" s="141">
        <v>1.08754898</v>
      </c>
      <c r="K449" s="122">
        <f t="shared" si="21"/>
        <v>7.9846150929220761E-2</v>
      </c>
      <c r="L449" s="100">
        <f t="shared" si="22"/>
        <v>0.78304900784125464</v>
      </c>
      <c r="N449" s="49"/>
    </row>
    <row r="450" spans="1:14" x14ac:dyDescent="0.2">
      <c r="A450" s="99" t="s">
        <v>1140</v>
      </c>
      <c r="B450" s="99" t="s">
        <v>1141</v>
      </c>
      <c r="C450" s="99" t="s">
        <v>1577</v>
      </c>
      <c r="D450" s="99" t="s">
        <v>407</v>
      </c>
      <c r="E450" s="99" t="s">
        <v>408</v>
      </c>
      <c r="F450" s="121">
        <v>13.296223637000001</v>
      </c>
      <c r="G450" s="121">
        <v>16.029783559000002</v>
      </c>
      <c r="H450" s="122">
        <f t="shared" si="20"/>
        <v>-0.17053005812204058</v>
      </c>
      <c r="I450" s="141">
        <v>1.1323987099999999</v>
      </c>
      <c r="J450" s="141">
        <v>5.6345173300000004</v>
      </c>
      <c r="K450" s="122">
        <f t="shared" si="21"/>
        <v>-0.79902471788120311</v>
      </c>
      <c r="L450" s="100">
        <f t="shared" si="22"/>
        <v>8.5166942202207177E-2</v>
      </c>
      <c r="N450" s="49"/>
    </row>
    <row r="451" spans="1:14" x14ac:dyDescent="0.2">
      <c r="A451" s="99" t="s">
        <v>996</v>
      </c>
      <c r="B451" s="99" t="s">
        <v>997</v>
      </c>
      <c r="C451" s="99" t="s">
        <v>1577</v>
      </c>
      <c r="D451" s="99" t="s">
        <v>407</v>
      </c>
      <c r="E451" s="99" t="s">
        <v>408</v>
      </c>
      <c r="F451" s="121">
        <v>1.270929811</v>
      </c>
      <c r="G451" s="121">
        <v>1.6859704369999999</v>
      </c>
      <c r="H451" s="122">
        <f t="shared" si="20"/>
        <v>-0.24617313381752959</v>
      </c>
      <c r="I451" s="141">
        <v>1.12462068</v>
      </c>
      <c r="J451" s="141">
        <v>0.47387855000000001</v>
      </c>
      <c r="K451" s="122">
        <f t="shared" si="21"/>
        <v>1.3732255448152273</v>
      </c>
      <c r="L451" s="100">
        <f t="shared" si="22"/>
        <v>0.88488024300501678</v>
      </c>
      <c r="N451" s="49"/>
    </row>
    <row r="452" spans="1:14" x14ac:dyDescent="0.2">
      <c r="A452" s="99" t="s">
        <v>65</v>
      </c>
      <c r="B452" s="99" t="s">
        <v>76</v>
      </c>
      <c r="C452" s="99" t="s">
        <v>1575</v>
      </c>
      <c r="D452" s="99" t="s">
        <v>407</v>
      </c>
      <c r="E452" s="99" t="s">
        <v>408</v>
      </c>
      <c r="F452" s="121">
        <v>2.90814694</v>
      </c>
      <c r="G452" s="121">
        <v>1.1774691049999999</v>
      </c>
      <c r="H452" s="122">
        <f t="shared" si="20"/>
        <v>1.4698286584767759</v>
      </c>
      <c r="I452" s="141">
        <v>1.12411555</v>
      </c>
      <c r="J452" s="141">
        <v>8.8294968899999997</v>
      </c>
      <c r="K452" s="122">
        <f t="shared" si="21"/>
        <v>-0.87268634170162784</v>
      </c>
      <c r="L452" s="100">
        <f t="shared" si="22"/>
        <v>0.38654014848369389</v>
      </c>
      <c r="N452" s="49"/>
    </row>
    <row r="453" spans="1:14" x14ac:dyDescent="0.2">
      <c r="A453" s="99" t="s">
        <v>2494</v>
      </c>
      <c r="B453" s="99" t="s">
        <v>2495</v>
      </c>
      <c r="C453" s="99" t="s">
        <v>1204</v>
      </c>
      <c r="D453" s="99" t="s">
        <v>406</v>
      </c>
      <c r="E453" s="99" t="s">
        <v>1902</v>
      </c>
      <c r="F453" s="121">
        <v>0.38576490000000002</v>
      </c>
      <c r="G453" s="121">
        <v>4.15412E-2</v>
      </c>
      <c r="H453" s="122">
        <f t="shared" si="20"/>
        <v>8.2863205684958547</v>
      </c>
      <c r="I453" s="141">
        <v>1.11500091</v>
      </c>
      <c r="J453" s="141">
        <v>5.5617300000000001E-2</v>
      </c>
      <c r="K453" s="122">
        <f t="shared" si="21"/>
        <v>19.047735326957618</v>
      </c>
      <c r="L453" s="100">
        <f t="shared" si="22"/>
        <v>2.8903638200365038</v>
      </c>
      <c r="N453" s="49"/>
    </row>
    <row r="454" spans="1:14" x14ac:dyDescent="0.2">
      <c r="A454" s="99" t="s">
        <v>2121</v>
      </c>
      <c r="B454" s="99" t="s">
        <v>795</v>
      </c>
      <c r="C454" s="99" t="s">
        <v>1204</v>
      </c>
      <c r="D454" s="99" t="s">
        <v>406</v>
      </c>
      <c r="E454" s="99" t="s">
        <v>1902</v>
      </c>
      <c r="F454" s="121">
        <v>1.0587600400000001</v>
      </c>
      <c r="G454" s="121">
        <v>4.3171359999999999E-2</v>
      </c>
      <c r="H454" s="122">
        <f t="shared" si="20"/>
        <v>23.524593156203562</v>
      </c>
      <c r="I454" s="141">
        <v>1.0905529899999999</v>
      </c>
      <c r="J454" s="141">
        <v>8.3350231699999995</v>
      </c>
      <c r="K454" s="122">
        <f t="shared" si="21"/>
        <v>-0.86916017295246462</v>
      </c>
      <c r="L454" s="100">
        <f t="shared" si="22"/>
        <v>1.0300284755741251</v>
      </c>
      <c r="N454" s="49"/>
    </row>
    <row r="455" spans="1:14" x14ac:dyDescent="0.2">
      <c r="A455" s="99" t="s">
        <v>494</v>
      </c>
      <c r="B455" s="99" t="s">
        <v>864</v>
      </c>
      <c r="C455" s="99" t="s">
        <v>1572</v>
      </c>
      <c r="D455" s="99" t="s">
        <v>406</v>
      </c>
      <c r="E455" s="99" t="s">
        <v>1902</v>
      </c>
      <c r="F455" s="121">
        <v>3.6320899259999999</v>
      </c>
      <c r="G455" s="121">
        <v>2.776388131</v>
      </c>
      <c r="H455" s="122">
        <f t="shared" si="20"/>
        <v>0.30820683370800639</v>
      </c>
      <c r="I455" s="141">
        <v>1.0859179299999999</v>
      </c>
      <c r="J455" s="141">
        <v>1.1833350000000001E-2</v>
      </c>
      <c r="K455" s="122">
        <f t="shared" si="21"/>
        <v>90.767583144249073</v>
      </c>
      <c r="L455" s="100">
        <f t="shared" si="22"/>
        <v>0.29897881168264884</v>
      </c>
      <c r="N455" s="49"/>
    </row>
    <row r="456" spans="1:14" x14ac:dyDescent="0.2">
      <c r="A456" s="99" t="s">
        <v>613</v>
      </c>
      <c r="B456" s="99" t="s">
        <v>614</v>
      </c>
      <c r="C456" s="99" t="s">
        <v>1590</v>
      </c>
      <c r="D456" s="99" t="s">
        <v>406</v>
      </c>
      <c r="E456" s="99" t="s">
        <v>1902</v>
      </c>
      <c r="F456" s="121">
        <v>0.33648725000000002</v>
      </c>
      <c r="G456" s="121">
        <v>1.2853775000000001</v>
      </c>
      <c r="H456" s="122">
        <f t="shared" si="20"/>
        <v>-0.73821912239789478</v>
      </c>
      <c r="I456" s="141">
        <v>1.07769446836095</v>
      </c>
      <c r="J456" s="141">
        <v>0</v>
      </c>
      <c r="K456" s="122" t="str">
        <f t="shared" si="21"/>
        <v/>
      </c>
      <c r="L456" s="100">
        <f t="shared" si="22"/>
        <v>3.2027795060910922</v>
      </c>
      <c r="N456" s="49"/>
    </row>
    <row r="457" spans="1:14" x14ac:dyDescent="0.2">
      <c r="A457" s="99" t="s">
        <v>1706</v>
      </c>
      <c r="B457" s="99" t="s">
        <v>431</v>
      </c>
      <c r="C457" s="99" t="s">
        <v>1204</v>
      </c>
      <c r="D457" s="99" t="s">
        <v>406</v>
      </c>
      <c r="E457" s="99" t="s">
        <v>1902</v>
      </c>
      <c r="F457" s="121">
        <v>1.2670804099999999</v>
      </c>
      <c r="G457" s="121">
        <v>0.72038427000000005</v>
      </c>
      <c r="H457" s="122">
        <f t="shared" si="20"/>
        <v>0.75889516577034621</v>
      </c>
      <c r="I457" s="141">
        <v>1.0414010600000001</v>
      </c>
      <c r="J457" s="141">
        <v>0.75185384999999993</v>
      </c>
      <c r="K457" s="122">
        <f t="shared" si="21"/>
        <v>0.38511102922462959</v>
      </c>
      <c r="L457" s="100">
        <f t="shared" si="22"/>
        <v>0.82189026977380242</v>
      </c>
      <c r="N457" s="49"/>
    </row>
    <row r="458" spans="1:14" x14ac:dyDescent="0.2">
      <c r="A458" s="99" t="s">
        <v>589</v>
      </c>
      <c r="B458" s="99" t="s">
        <v>590</v>
      </c>
      <c r="C458" s="99" t="s">
        <v>1204</v>
      </c>
      <c r="D458" s="99" t="s">
        <v>406</v>
      </c>
      <c r="E458" s="99" t="s">
        <v>1902</v>
      </c>
      <c r="F458" s="121">
        <v>0.54715541000000001</v>
      </c>
      <c r="G458" s="121">
        <v>0.81159086000000003</v>
      </c>
      <c r="H458" s="122">
        <f t="shared" si="20"/>
        <v>-0.32582359293696339</v>
      </c>
      <c r="I458" s="141">
        <v>1.04103199</v>
      </c>
      <c r="J458" s="141">
        <v>1.85656402</v>
      </c>
      <c r="K458" s="122">
        <f t="shared" si="21"/>
        <v>-0.43926954374565552</v>
      </c>
      <c r="L458" s="100">
        <f t="shared" si="22"/>
        <v>1.9026257823165817</v>
      </c>
      <c r="N458" s="49"/>
    </row>
    <row r="459" spans="1:14" x14ac:dyDescent="0.2">
      <c r="A459" s="99" t="s">
        <v>1478</v>
      </c>
      <c r="B459" s="99" t="s">
        <v>1479</v>
      </c>
      <c r="C459" s="99" t="s">
        <v>305</v>
      </c>
      <c r="D459" s="99" t="s">
        <v>1474</v>
      </c>
      <c r="E459" s="99" t="s">
        <v>1902</v>
      </c>
      <c r="F459" s="121">
        <v>3.2021755399999998</v>
      </c>
      <c r="G459" s="121">
        <v>3.33022486</v>
      </c>
      <c r="H459" s="122">
        <f t="shared" si="20"/>
        <v>-3.8450652848708855E-2</v>
      </c>
      <c r="I459" s="141">
        <v>1.02233796</v>
      </c>
      <c r="J459" s="141">
        <v>3.0730782999999997</v>
      </c>
      <c r="K459" s="122">
        <f t="shared" si="21"/>
        <v>-0.66732446745662155</v>
      </c>
      <c r="L459" s="100">
        <f t="shared" si="22"/>
        <v>0.31926355917389837</v>
      </c>
      <c r="N459" s="49"/>
    </row>
    <row r="460" spans="1:14" x14ac:dyDescent="0.2">
      <c r="A460" s="99" t="s">
        <v>2482</v>
      </c>
      <c r="B460" s="99" t="s">
        <v>2483</v>
      </c>
      <c r="C460" s="99" t="s">
        <v>1578</v>
      </c>
      <c r="D460" s="99" t="s">
        <v>406</v>
      </c>
      <c r="E460" s="99" t="s">
        <v>1902</v>
      </c>
      <c r="F460" s="121">
        <v>0.50913406999999999</v>
      </c>
      <c r="G460" s="121">
        <v>0</v>
      </c>
      <c r="H460" s="122" t="str">
        <f t="shared" ref="H460:H523" si="23">IF(ISERROR(F460/G460-1),"",IF((F460/G460-1)&gt;10000%,"",F460/G460-1))</f>
        <v/>
      </c>
      <c r="I460" s="141">
        <v>1.0188130899999999</v>
      </c>
      <c r="J460" s="141">
        <v>0</v>
      </c>
      <c r="K460" s="122" t="str">
        <f t="shared" si="21"/>
        <v/>
      </c>
      <c r="L460" s="100">
        <f t="shared" si="22"/>
        <v>2.0010703467556197</v>
      </c>
      <c r="N460" s="49"/>
    </row>
    <row r="461" spans="1:14" x14ac:dyDescent="0.2">
      <c r="A461" s="99" t="s">
        <v>264</v>
      </c>
      <c r="B461" s="99" t="s">
        <v>271</v>
      </c>
      <c r="C461" s="99" t="s">
        <v>1801</v>
      </c>
      <c r="D461" s="99" t="s">
        <v>1474</v>
      </c>
      <c r="E461" s="99" t="s">
        <v>408</v>
      </c>
      <c r="F461" s="121">
        <v>0.92466311999999995</v>
      </c>
      <c r="G461" s="121">
        <v>1.0516604700000001</v>
      </c>
      <c r="H461" s="122">
        <f t="shared" si="23"/>
        <v>-0.12075888903573617</v>
      </c>
      <c r="I461" s="141">
        <v>1.00852845</v>
      </c>
      <c r="J461" s="141">
        <v>0.45856805</v>
      </c>
      <c r="K461" s="122">
        <f t="shared" ref="K461:K524" si="24">IF(ISERROR(I461/J461-1),"",IF((I461/J461-1)&gt;10000%,"",I461/J461-1))</f>
        <v>1.1992994278602707</v>
      </c>
      <c r="L461" s="100">
        <f t="shared" ref="L461:L524" si="25">IF(ISERROR(I461/F461),"",IF(I461/F461&gt;10000%,"",I461/F461))</f>
        <v>1.0906982534352621</v>
      </c>
      <c r="N461" s="49"/>
    </row>
    <row r="462" spans="1:14" x14ac:dyDescent="0.2">
      <c r="A462" s="99" t="s">
        <v>2743</v>
      </c>
      <c r="B462" s="99" t="s">
        <v>1104</v>
      </c>
      <c r="C462" s="99" t="s">
        <v>1204</v>
      </c>
      <c r="D462" s="99" t="s">
        <v>406</v>
      </c>
      <c r="E462" s="99" t="s">
        <v>1902</v>
      </c>
      <c r="F462" s="121">
        <v>9.6071200000000002E-3</v>
      </c>
      <c r="G462" s="121">
        <v>0.46968394000000002</v>
      </c>
      <c r="H462" s="122">
        <f t="shared" si="23"/>
        <v>-0.97954556419365757</v>
      </c>
      <c r="I462" s="141">
        <v>1.00629755</v>
      </c>
      <c r="J462" s="141">
        <v>4.3339867000000005</v>
      </c>
      <c r="K462" s="122">
        <f t="shared" si="24"/>
        <v>-0.76781249697882092</v>
      </c>
      <c r="L462" s="100" t="str">
        <f t="shared" si="25"/>
        <v/>
      </c>
      <c r="N462" s="49"/>
    </row>
    <row r="463" spans="1:14" x14ac:dyDescent="0.2">
      <c r="A463" s="99" t="s">
        <v>2125</v>
      </c>
      <c r="B463" s="99" t="s">
        <v>1011</v>
      </c>
      <c r="C463" s="99" t="s">
        <v>1204</v>
      </c>
      <c r="D463" s="99" t="s">
        <v>406</v>
      </c>
      <c r="E463" s="99" t="s">
        <v>1902</v>
      </c>
      <c r="F463" s="121">
        <v>2.7217226559999999</v>
      </c>
      <c r="G463" s="121">
        <v>2.0829299689999998</v>
      </c>
      <c r="H463" s="122">
        <f t="shared" si="23"/>
        <v>0.30667986754575338</v>
      </c>
      <c r="I463" s="141">
        <v>0.99507980000000007</v>
      </c>
      <c r="J463" s="141">
        <v>3.76935639</v>
      </c>
      <c r="K463" s="122">
        <f t="shared" si="24"/>
        <v>-0.73600803504812662</v>
      </c>
      <c r="L463" s="100">
        <f t="shared" si="25"/>
        <v>0.36560661234397285</v>
      </c>
      <c r="N463" s="49"/>
    </row>
    <row r="464" spans="1:14" x14ac:dyDescent="0.2">
      <c r="A464" s="99" t="s">
        <v>1468</v>
      </c>
      <c r="B464" s="99" t="s">
        <v>1469</v>
      </c>
      <c r="C464" s="99" t="s">
        <v>908</v>
      </c>
      <c r="D464" s="99" t="s">
        <v>406</v>
      </c>
      <c r="E464" s="99" t="s">
        <v>1902</v>
      </c>
      <c r="F464" s="121">
        <v>0.72800898000000003</v>
      </c>
      <c r="G464" s="121">
        <v>0.12885630000000001</v>
      </c>
      <c r="H464" s="122">
        <f t="shared" si="23"/>
        <v>4.6497740506284906</v>
      </c>
      <c r="I464" s="141">
        <v>0.99328958000000001</v>
      </c>
      <c r="J464" s="141">
        <v>1.36450929</v>
      </c>
      <c r="K464" s="122">
        <f t="shared" si="24"/>
        <v>-0.27205363328819843</v>
      </c>
      <c r="L464" s="100">
        <f t="shared" si="25"/>
        <v>1.3643919337368613</v>
      </c>
      <c r="N464" s="49"/>
    </row>
    <row r="465" spans="1:14" x14ac:dyDescent="0.2">
      <c r="A465" s="99" t="s">
        <v>225</v>
      </c>
      <c r="B465" s="99" t="s">
        <v>27</v>
      </c>
      <c r="C465" s="99" t="s">
        <v>1590</v>
      </c>
      <c r="D465" s="99" t="s">
        <v>407</v>
      </c>
      <c r="E465" s="99" t="s">
        <v>1902</v>
      </c>
      <c r="F465" s="121">
        <v>0</v>
      </c>
      <c r="G465" s="121">
        <v>0</v>
      </c>
      <c r="H465" s="122" t="str">
        <f t="shared" si="23"/>
        <v/>
      </c>
      <c r="I465" s="141">
        <v>0.98691595987603997</v>
      </c>
      <c r="J465" s="141">
        <v>5.3900018183325002</v>
      </c>
      <c r="K465" s="122">
        <f t="shared" si="24"/>
        <v>-0.81689877051259296</v>
      </c>
      <c r="L465" s="100" t="str">
        <f t="shared" si="25"/>
        <v/>
      </c>
      <c r="N465" s="49"/>
    </row>
    <row r="466" spans="1:14" x14ac:dyDescent="0.2">
      <c r="A466" s="99" t="s">
        <v>2143</v>
      </c>
      <c r="B466" s="99" t="s">
        <v>127</v>
      </c>
      <c r="C466" s="103" t="s">
        <v>1571</v>
      </c>
      <c r="D466" s="99" t="s">
        <v>406</v>
      </c>
      <c r="E466" s="99" t="s">
        <v>1902</v>
      </c>
      <c r="F466" s="121">
        <v>1.4287291449999999</v>
      </c>
      <c r="G466" s="121">
        <v>1.772151338</v>
      </c>
      <c r="H466" s="122">
        <f t="shared" si="23"/>
        <v>-0.1937882987959576</v>
      </c>
      <c r="I466" s="141">
        <v>0.94632700000000003</v>
      </c>
      <c r="J466" s="141">
        <v>0.37285800000000002</v>
      </c>
      <c r="K466" s="122">
        <f t="shared" si="24"/>
        <v>1.5380359278867557</v>
      </c>
      <c r="L466" s="100">
        <f t="shared" si="25"/>
        <v>0.66235577492891429</v>
      </c>
      <c r="N466" s="49"/>
    </row>
    <row r="467" spans="1:14" x14ac:dyDescent="0.2">
      <c r="A467" s="99" t="s">
        <v>458</v>
      </c>
      <c r="B467" s="99" t="s">
        <v>459</v>
      </c>
      <c r="C467" s="99" t="s">
        <v>1578</v>
      </c>
      <c r="D467" s="99" t="s">
        <v>406</v>
      </c>
      <c r="E467" s="99" t="s">
        <v>408</v>
      </c>
      <c r="F467" s="121">
        <v>0.50093494999999999</v>
      </c>
      <c r="G467" s="121">
        <v>1.3152013</v>
      </c>
      <c r="H467" s="122">
        <f t="shared" si="23"/>
        <v>-0.61911917970275732</v>
      </c>
      <c r="I467" s="141">
        <v>0.94045683999999996</v>
      </c>
      <c r="J467" s="141">
        <v>2.8907259999999997E-2</v>
      </c>
      <c r="K467" s="122">
        <f t="shared" si="24"/>
        <v>31.53358637241994</v>
      </c>
      <c r="L467" s="100">
        <f t="shared" si="25"/>
        <v>1.877403123898622</v>
      </c>
      <c r="N467" s="49"/>
    </row>
    <row r="468" spans="1:14" x14ac:dyDescent="0.2">
      <c r="A468" s="99" t="s">
        <v>2732</v>
      </c>
      <c r="B468" s="99" t="s">
        <v>191</v>
      </c>
      <c r="C468" s="99" t="s">
        <v>1204</v>
      </c>
      <c r="D468" s="99" t="s">
        <v>406</v>
      </c>
      <c r="E468" s="99" t="s">
        <v>1902</v>
      </c>
      <c r="F468" s="121">
        <v>1.6187769089999999</v>
      </c>
      <c r="G468" s="121">
        <v>1.75848961</v>
      </c>
      <c r="H468" s="122">
        <f t="shared" si="23"/>
        <v>-7.9450398913645026E-2</v>
      </c>
      <c r="I468" s="141">
        <v>0.92692958999999997</v>
      </c>
      <c r="J468" s="141">
        <v>5.99655893</v>
      </c>
      <c r="K468" s="122">
        <f t="shared" si="24"/>
        <v>-0.84542308333489524</v>
      </c>
      <c r="L468" s="100">
        <f t="shared" si="25"/>
        <v>0.57261107744155504</v>
      </c>
      <c r="N468" s="49"/>
    </row>
    <row r="469" spans="1:14" x14ac:dyDescent="0.2">
      <c r="A469" s="99" t="s">
        <v>1493</v>
      </c>
      <c r="B469" s="99" t="s">
        <v>1494</v>
      </c>
      <c r="C469" s="99" t="s">
        <v>1572</v>
      </c>
      <c r="D469" s="99" t="s">
        <v>406</v>
      </c>
      <c r="E469" s="99" t="s">
        <v>1902</v>
      </c>
      <c r="F469" s="121">
        <v>0.954180319</v>
      </c>
      <c r="G469" s="121">
        <v>6.7475382320000001</v>
      </c>
      <c r="H469" s="122">
        <f t="shared" si="23"/>
        <v>-0.85858837902172558</v>
      </c>
      <c r="I469" s="141">
        <v>0.89928490000000005</v>
      </c>
      <c r="J469" s="141">
        <v>0.43521375000000001</v>
      </c>
      <c r="K469" s="122">
        <f t="shared" si="24"/>
        <v>1.0663062690459575</v>
      </c>
      <c r="L469" s="100">
        <f t="shared" si="25"/>
        <v>0.94246850631175094</v>
      </c>
      <c r="N469" s="49"/>
    </row>
    <row r="470" spans="1:14" x14ac:dyDescent="0.2">
      <c r="A470" s="99" t="s">
        <v>2169</v>
      </c>
      <c r="B470" s="99" t="s">
        <v>1619</v>
      </c>
      <c r="C470" s="99" t="s">
        <v>1576</v>
      </c>
      <c r="D470" s="99" t="s">
        <v>406</v>
      </c>
      <c r="E470" s="99" t="s">
        <v>1902</v>
      </c>
      <c r="F470" s="121">
        <v>1.4996037900000001</v>
      </c>
      <c r="G470" s="121">
        <v>0.37694094</v>
      </c>
      <c r="H470" s="122">
        <f t="shared" si="23"/>
        <v>2.9783521259325139</v>
      </c>
      <c r="I470" s="141">
        <v>0.89668056000000007</v>
      </c>
      <c r="J470" s="141">
        <v>8.5408679999999987E-2</v>
      </c>
      <c r="K470" s="122">
        <f t="shared" si="24"/>
        <v>9.4987052838189303</v>
      </c>
      <c r="L470" s="100">
        <f t="shared" si="25"/>
        <v>0.59794498118733086</v>
      </c>
      <c r="N470" s="49"/>
    </row>
    <row r="471" spans="1:14" x14ac:dyDescent="0.2">
      <c r="A471" s="99" t="s">
        <v>680</v>
      </c>
      <c r="B471" s="99" t="s">
        <v>681</v>
      </c>
      <c r="C471" s="99" t="s">
        <v>1204</v>
      </c>
      <c r="D471" s="99" t="s">
        <v>406</v>
      </c>
      <c r="E471" s="99" t="s">
        <v>1902</v>
      </c>
      <c r="F471" s="121">
        <v>1.329593104</v>
      </c>
      <c r="G471" s="121">
        <v>1.948950204</v>
      </c>
      <c r="H471" s="122">
        <f t="shared" si="23"/>
        <v>-0.31779011014690861</v>
      </c>
      <c r="I471" s="141">
        <v>0.88143405000000008</v>
      </c>
      <c r="J471" s="141">
        <v>2.12576958</v>
      </c>
      <c r="K471" s="122">
        <f t="shared" si="24"/>
        <v>-0.58535767079703904</v>
      </c>
      <c r="L471" s="100">
        <f t="shared" si="25"/>
        <v>0.66293518471798585</v>
      </c>
      <c r="N471" s="49"/>
    </row>
    <row r="472" spans="1:14" x14ac:dyDescent="0.2">
      <c r="A472" s="99" t="s">
        <v>2649</v>
      </c>
      <c r="B472" s="99" t="s">
        <v>2650</v>
      </c>
      <c r="C472" s="99" t="s">
        <v>1573</v>
      </c>
      <c r="D472" s="99" t="s">
        <v>406</v>
      </c>
      <c r="E472" s="99" t="s">
        <v>1902</v>
      </c>
      <c r="F472" s="121">
        <v>3.8985300000000003E-3</v>
      </c>
      <c r="G472" s="121">
        <v>3.1620849999999999E-2</v>
      </c>
      <c r="H472" s="122">
        <f t="shared" si="23"/>
        <v>-0.87671014536294878</v>
      </c>
      <c r="I472" s="141">
        <v>0.83585156999999999</v>
      </c>
      <c r="J472" s="141">
        <v>41.747425200000002</v>
      </c>
      <c r="K472" s="122">
        <f t="shared" si="24"/>
        <v>-0.97997836834258223</v>
      </c>
      <c r="L472" s="100" t="str">
        <f t="shared" si="25"/>
        <v/>
      </c>
      <c r="N472" s="49"/>
    </row>
    <row r="473" spans="1:14" x14ac:dyDescent="0.2">
      <c r="A473" s="99" t="s">
        <v>1034</v>
      </c>
      <c r="B473" s="99" t="s">
        <v>1035</v>
      </c>
      <c r="C473" s="99" t="s">
        <v>1572</v>
      </c>
      <c r="D473" s="99" t="s">
        <v>406</v>
      </c>
      <c r="E473" s="99" t="s">
        <v>1902</v>
      </c>
      <c r="F473" s="121">
        <v>4.3219927400000007</v>
      </c>
      <c r="G473" s="121">
        <v>2.6456604449999999</v>
      </c>
      <c r="H473" s="122">
        <f t="shared" si="23"/>
        <v>0.63361581346089979</v>
      </c>
      <c r="I473" s="141">
        <v>0.83074702</v>
      </c>
      <c r="J473" s="141">
        <v>1.7759149999999999</v>
      </c>
      <c r="K473" s="122">
        <f t="shared" si="24"/>
        <v>-0.53221464991286171</v>
      </c>
      <c r="L473" s="100">
        <f t="shared" si="25"/>
        <v>0.1922138860418354</v>
      </c>
      <c r="N473" s="49"/>
    </row>
    <row r="474" spans="1:14" x14ac:dyDescent="0.2">
      <c r="A474" s="99" t="s">
        <v>1156</v>
      </c>
      <c r="B474" s="99" t="s">
        <v>1151</v>
      </c>
      <c r="C474" s="99" t="s">
        <v>1572</v>
      </c>
      <c r="D474" s="99" t="s">
        <v>406</v>
      </c>
      <c r="E474" s="99" t="s">
        <v>1902</v>
      </c>
      <c r="F474" s="121">
        <v>2.1133435449999998</v>
      </c>
      <c r="G474" s="121">
        <v>0.15971599</v>
      </c>
      <c r="H474" s="122">
        <f t="shared" si="23"/>
        <v>12.231884578369391</v>
      </c>
      <c r="I474" s="141">
        <v>0.82482389</v>
      </c>
      <c r="J474" s="141">
        <v>1.5086180000000001E-2</v>
      </c>
      <c r="K474" s="122">
        <f t="shared" si="24"/>
        <v>53.674138184749218</v>
      </c>
      <c r="L474" s="100">
        <f t="shared" si="25"/>
        <v>0.39029333018356943</v>
      </c>
      <c r="N474" s="49"/>
    </row>
    <row r="475" spans="1:14" x14ac:dyDescent="0.2">
      <c r="A475" s="99" t="s">
        <v>950</v>
      </c>
      <c r="B475" s="99" t="s">
        <v>1088</v>
      </c>
      <c r="C475" s="99" t="s">
        <v>1578</v>
      </c>
      <c r="D475" s="99" t="s">
        <v>406</v>
      </c>
      <c r="E475" s="99" t="s">
        <v>408</v>
      </c>
      <c r="F475" s="121">
        <v>2.6995870600000003</v>
      </c>
      <c r="G475" s="121">
        <v>1.6699249310000002</v>
      </c>
      <c r="H475" s="122">
        <f t="shared" si="23"/>
        <v>0.61659186582920711</v>
      </c>
      <c r="I475" s="141">
        <v>0.82260032999999999</v>
      </c>
      <c r="J475" s="141">
        <v>1.21490783</v>
      </c>
      <c r="K475" s="122">
        <f t="shared" si="24"/>
        <v>-0.32291132735559047</v>
      </c>
      <c r="L475" s="100">
        <f t="shared" si="25"/>
        <v>0.30471339198077202</v>
      </c>
      <c r="N475" s="49"/>
    </row>
    <row r="476" spans="1:14" x14ac:dyDescent="0.2">
      <c r="A476" s="99" t="s">
        <v>2641</v>
      </c>
      <c r="B476" s="99" t="s">
        <v>2642</v>
      </c>
      <c r="C476" s="99" t="s">
        <v>305</v>
      </c>
      <c r="D476" s="99" t="s">
        <v>407</v>
      </c>
      <c r="E476" s="99" t="s">
        <v>408</v>
      </c>
      <c r="F476" s="121">
        <v>9.9223739600000016</v>
      </c>
      <c r="G476" s="121">
        <v>18.52864555</v>
      </c>
      <c r="H476" s="122">
        <f t="shared" si="23"/>
        <v>-0.46448465791931559</v>
      </c>
      <c r="I476" s="141">
        <v>0.81834055000000006</v>
      </c>
      <c r="J476" s="141">
        <v>10.8602200150247</v>
      </c>
      <c r="K476" s="122">
        <f t="shared" si="24"/>
        <v>-0.92464788476956661</v>
      </c>
      <c r="L476" s="100">
        <f t="shared" si="25"/>
        <v>8.2474270098967323E-2</v>
      </c>
      <c r="N476" s="49"/>
    </row>
    <row r="477" spans="1:14" x14ac:dyDescent="0.2">
      <c r="A477" s="99" t="s">
        <v>2742</v>
      </c>
      <c r="B477" s="99" t="s">
        <v>199</v>
      </c>
      <c r="C477" s="99" t="s">
        <v>1204</v>
      </c>
      <c r="D477" s="99" t="s">
        <v>406</v>
      </c>
      <c r="E477" s="99" t="s">
        <v>1902</v>
      </c>
      <c r="F477" s="121">
        <v>4.6693941109999999</v>
      </c>
      <c r="G477" s="121">
        <v>3.6527852780000001</v>
      </c>
      <c r="H477" s="122">
        <f t="shared" si="23"/>
        <v>0.2783105919537161</v>
      </c>
      <c r="I477" s="141">
        <v>0.80061260999999995</v>
      </c>
      <c r="J477" s="141">
        <v>27.486077530000003</v>
      </c>
      <c r="K477" s="122">
        <f t="shared" si="24"/>
        <v>-0.97087206753578559</v>
      </c>
      <c r="L477" s="100">
        <f t="shared" si="25"/>
        <v>0.17145963501216227</v>
      </c>
      <c r="N477" s="49"/>
    </row>
    <row r="478" spans="1:14" x14ac:dyDescent="0.2">
      <c r="A478" s="99" t="s">
        <v>222</v>
      </c>
      <c r="B478" s="99" t="s">
        <v>1004</v>
      </c>
      <c r="C478" s="99" t="s">
        <v>1578</v>
      </c>
      <c r="D478" s="99" t="s">
        <v>406</v>
      </c>
      <c r="E478" s="99" t="s">
        <v>408</v>
      </c>
      <c r="F478" s="121">
        <v>15.907966489</v>
      </c>
      <c r="G478" s="121">
        <v>26.616523524000002</v>
      </c>
      <c r="H478" s="122">
        <f t="shared" si="23"/>
        <v>-0.40232741234384506</v>
      </c>
      <c r="I478" s="141">
        <v>0.79850441999999999</v>
      </c>
      <c r="J478" s="141">
        <v>2.0728445600000001</v>
      </c>
      <c r="K478" s="122">
        <f t="shared" si="24"/>
        <v>-0.61477843760749717</v>
      </c>
      <c r="L478" s="100">
        <f t="shared" si="25"/>
        <v>5.0195254091850633E-2</v>
      </c>
      <c r="N478" s="49"/>
    </row>
    <row r="479" spans="1:14" x14ac:dyDescent="0.2">
      <c r="A479" s="99" t="s">
        <v>925</v>
      </c>
      <c r="B479" s="99" t="s">
        <v>1131</v>
      </c>
      <c r="C479" s="99" t="s">
        <v>1577</v>
      </c>
      <c r="D479" s="99" t="s">
        <v>407</v>
      </c>
      <c r="E479" s="99" t="s">
        <v>408</v>
      </c>
      <c r="F479" s="121">
        <v>1.0111181499999999</v>
      </c>
      <c r="G479" s="121">
        <v>2.5728101099999998</v>
      </c>
      <c r="H479" s="122">
        <f t="shared" si="23"/>
        <v>-0.60699853204479204</v>
      </c>
      <c r="I479" s="141">
        <v>0.79011943000000007</v>
      </c>
      <c r="J479" s="141">
        <v>20.316528120000001</v>
      </c>
      <c r="K479" s="122">
        <f t="shared" si="24"/>
        <v>-0.9611095249477104</v>
      </c>
      <c r="L479" s="100">
        <f t="shared" si="25"/>
        <v>0.78143135893663873</v>
      </c>
      <c r="N479" s="49"/>
    </row>
    <row r="480" spans="1:14" x14ac:dyDescent="0.2">
      <c r="A480" s="99" t="s">
        <v>1154</v>
      </c>
      <c r="B480" s="99" t="s">
        <v>1146</v>
      </c>
      <c r="C480" s="99" t="s">
        <v>1575</v>
      </c>
      <c r="D480" s="99" t="s">
        <v>407</v>
      </c>
      <c r="E480" s="99" t="s">
        <v>408</v>
      </c>
      <c r="F480" s="121">
        <v>2.606660631</v>
      </c>
      <c r="G480" s="121">
        <v>2.3843315770000002</v>
      </c>
      <c r="H480" s="122">
        <f t="shared" si="23"/>
        <v>9.3245862339220942E-2</v>
      </c>
      <c r="I480" s="141">
        <v>0.78712336999999999</v>
      </c>
      <c r="J480" s="141">
        <v>3.0131999999999999E-2</v>
      </c>
      <c r="K480" s="122">
        <f t="shared" si="24"/>
        <v>25.122506637461836</v>
      </c>
      <c r="L480" s="100">
        <f t="shared" si="25"/>
        <v>0.30196618640687178</v>
      </c>
      <c r="N480" s="49"/>
    </row>
    <row r="481" spans="1:14" x14ac:dyDescent="0.2">
      <c r="A481" s="99" t="s">
        <v>533</v>
      </c>
      <c r="B481" s="99" t="s">
        <v>534</v>
      </c>
      <c r="C481" s="99" t="s">
        <v>1572</v>
      </c>
      <c r="D481" s="99" t="s">
        <v>406</v>
      </c>
      <c r="E481" s="99" t="s">
        <v>1902</v>
      </c>
      <c r="F481" s="121">
        <v>9.5987732440000002</v>
      </c>
      <c r="G481" s="121">
        <v>7.6235226630000001</v>
      </c>
      <c r="H481" s="122">
        <f t="shared" si="23"/>
        <v>0.25909945681498137</v>
      </c>
      <c r="I481" s="141">
        <v>0.78188422000000002</v>
      </c>
      <c r="J481" s="141">
        <v>17.89923542</v>
      </c>
      <c r="K481" s="122">
        <f t="shared" si="24"/>
        <v>-0.95631745146352176</v>
      </c>
      <c r="L481" s="100">
        <f t="shared" si="25"/>
        <v>8.1456682028481095E-2</v>
      </c>
      <c r="N481" s="49"/>
    </row>
    <row r="482" spans="1:14" x14ac:dyDescent="0.2">
      <c r="A482" s="99" t="s">
        <v>139</v>
      </c>
      <c r="B482" s="99" t="s">
        <v>140</v>
      </c>
      <c r="C482" s="99" t="s">
        <v>1573</v>
      </c>
      <c r="D482" s="99" t="s">
        <v>407</v>
      </c>
      <c r="E482" s="99" t="s">
        <v>1902</v>
      </c>
      <c r="F482" s="121">
        <v>1.40873765</v>
      </c>
      <c r="G482" s="121">
        <v>0.93235991399999996</v>
      </c>
      <c r="H482" s="122">
        <f t="shared" si="23"/>
        <v>0.51093759914693204</v>
      </c>
      <c r="I482" s="141">
        <v>0.78172734999999993</v>
      </c>
      <c r="J482" s="141">
        <v>0.49542848</v>
      </c>
      <c r="K482" s="122">
        <f t="shared" si="24"/>
        <v>0.57788133213496318</v>
      </c>
      <c r="L482" s="100">
        <f t="shared" si="25"/>
        <v>0.55491336516774425</v>
      </c>
      <c r="N482" s="49"/>
    </row>
    <row r="483" spans="1:14" x14ac:dyDescent="0.2">
      <c r="A483" s="99" t="s">
        <v>989</v>
      </c>
      <c r="B483" s="99" t="s">
        <v>995</v>
      </c>
      <c r="C483" s="99" t="s">
        <v>1577</v>
      </c>
      <c r="D483" s="99" t="s">
        <v>407</v>
      </c>
      <c r="E483" s="99" t="s">
        <v>408</v>
      </c>
      <c r="F483" s="121">
        <v>1.0860619280000001</v>
      </c>
      <c r="G483" s="121">
        <v>0.48506959700000002</v>
      </c>
      <c r="H483" s="122">
        <f t="shared" si="23"/>
        <v>1.2389816527709527</v>
      </c>
      <c r="I483" s="141">
        <v>0.77264127000000005</v>
      </c>
      <c r="J483" s="141">
        <v>0.1247525</v>
      </c>
      <c r="K483" s="122">
        <f t="shared" si="24"/>
        <v>5.1933930782950242</v>
      </c>
      <c r="L483" s="100">
        <f t="shared" si="25"/>
        <v>0.71141548200923577</v>
      </c>
      <c r="N483" s="49"/>
    </row>
    <row r="484" spans="1:14" x14ac:dyDescent="0.2">
      <c r="A484" s="99" t="s">
        <v>491</v>
      </c>
      <c r="B484" s="99" t="s">
        <v>830</v>
      </c>
      <c r="C484" s="99" t="s">
        <v>1572</v>
      </c>
      <c r="D484" s="99" t="s">
        <v>406</v>
      </c>
      <c r="E484" s="99" t="s">
        <v>1902</v>
      </c>
      <c r="F484" s="121">
        <v>9.9492863000000001E-2</v>
      </c>
      <c r="G484" s="121">
        <v>3.508549645</v>
      </c>
      <c r="H484" s="122">
        <f t="shared" si="23"/>
        <v>-0.97164273757910591</v>
      </c>
      <c r="I484" s="141">
        <v>0.77157644999999997</v>
      </c>
      <c r="J484" s="141">
        <v>0</v>
      </c>
      <c r="K484" s="122" t="str">
        <f t="shared" si="24"/>
        <v/>
      </c>
      <c r="L484" s="100">
        <f t="shared" si="25"/>
        <v>7.7550934482607055</v>
      </c>
      <c r="N484" s="49"/>
    </row>
    <row r="485" spans="1:14" x14ac:dyDescent="0.2">
      <c r="A485" s="99" t="s">
        <v>1431</v>
      </c>
      <c r="B485" s="99" t="s">
        <v>1432</v>
      </c>
      <c r="C485" s="99" t="s">
        <v>1590</v>
      </c>
      <c r="D485" s="99" t="s">
        <v>407</v>
      </c>
      <c r="E485" s="99" t="s">
        <v>1902</v>
      </c>
      <c r="F485" s="121">
        <v>4.7276999999999996E-4</v>
      </c>
      <c r="G485" s="121">
        <v>3.7857470000000004E-2</v>
      </c>
      <c r="H485" s="122">
        <f t="shared" si="23"/>
        <v>-0.98751184376557655</v>
      </c>
      <c r="I485" s="141">
        <v>0.76660330134981503</v>
      </c>
      <c r="J485" s="141">
        <v>3.4794140000000001E-2</v>
      </c>
      <c r="K485" s="122">
        <f t="shared" si="24"/>
        <v>21.03254057579279</v>
      </c>
      <c r="L485" s="100" t="str">
        <f t="shared" si="25"/>
        <v/>
      </c>
      <c r="N485" s="49"/>
    </row>
    <row r="486" spans="1:14" x14ac:dyDescent="0.2">
      <c r="A486" s="99" t="s">
        <v>495</v>
      </c>
      <c r="B486" s="99" t="s">
        <v>865</v>
      </c>
      <c r="C486" s="99" t="s">
        <v>1572</v>
      </c>
      <c r="D486" s="99" t="s">
        <v>406</v>
      </c>
      <c r="E486" s="99" t="s">
        <v>1902</v>
      </c>
      <c r="F486" s="121">
        <v>1.5884346549999999</v>
      </c>
      <c r="G486" s="121">
        <v>4.3439972410000003</v>
      </c>
      <c r="H486" s="122">
        <f t="shared" si="23"/>
        <v>-0.63433801476486718</v>
      </c>
      <c r="I486" s="141">
        <v>0.76506715000000003</v>
      </c>
      <c r="J486" s="141">
        <v>1.690407E-2</v>
      </c>
      <c r="K486" s="122">
        <f t="shared" si="24"/>
        <v>44.259345826182688</v>
      </c>
      <c r="L486" s="100">
        <f t="shared" si="25"/>
        <v>0.48164848808338301</v>
      </c>
      <c r="N486" s="49"/>
    </row>
    <row r="487" spans="1:14" x14ac:dyDescent="0.2">
      <c r="A487" s="99" t="s">
        <v>171</v>
      </c>
      <c r="B487" s="99" t="s">
        <v>84</v>
      </c>
      <c r="C487" s="99" t="s">
        <v>1577</v>
      </c>
      <c r="D487" s="99" t="s">
        <v>407</v>
      </c>
      <c r="E487" s="99" t="s">
        <v>408</v>
      </c>
      <c r="F487" s="121">
        <v>0.47928935</v>
      </c>
      <c r="G487" s="121">
        <v>0.27830690000000002</v>
      </c>
      <c r="H487" s="122">
        <f t="shared" si="23"/>
        <v>0.72216121842469572</v>
      </c>
      <c r="I487" s="141">
        <v>0.75612889000000005</v>
      </c>
      <c r="J487" s="141">
        <v>0.10557838999999999</v>
      </c>
      <c r="K487" s="122">
        <f t="shared" si="24"/>
        <v>6.1617770454730376</v>
      </c>
      <c r="L487" s="100">
        <f t="shared" si="25"/>
        <v>1.5776041967133216</v>
      </c>
      <c r="N487" s="49"/>
    </row>
    <row r="488" spans="1:14" x14ac:dyDescent="0.2">
      <c r="A488" s="99" t="s">
        <v>1055</v>
      </c>
      <c r="B488" s="99" t="s">
        <v>1056</v>
      </c>
      <c r="C488" s="99" t="s">
        <v>1572</v>
      </c>
      <c r="D488" s="99" t="s">
        <v>406</v>
      </c>
      <c r="E488" s="99" t="s">
        <v>1902</v>
      </c>
      <c r="F488" s="121">
        <v>6.0700516799999997</v>
      </c>
      <c r="G488" s="121">
        <v>0.29531665999999995</v>
      </c>
      <c r="H488" s="122">
        <f t="shared" si="23"/>
        <v>19.554382810641297</v>
      </c>
      <c r="I488" s="141">
        <v>0.75419093999999998</v>
      </c>
      <c r="J488" s="141">
        <v>3.7195789999999999E-2</v>
      </c>
      <c r="K488" s="122">
        <f t="shared" si="24"/>
        <v>19.27624470403774</v>
      </c>
      <c r="L488" s="100">
        <f t="shared" si="25"/>
        <v>0.12424786142842198</v>
      </c>
      <c r="N488" s="49"/>
    </row>
    <row r="489" spans="1:14" x14ac:dyDescent="0.2">
      <c r="A489" s="99" t="s">
        <v>498</v>
      </c>
      <c r="B489" s="99" t="s">
        <v>868</v>
      </c>
      <c r="C489" s="99" t="s">
        <v>1572</v>
      </c>
      <c r="D489" s="99" t="s">
        <v>406</v>
      </c>
      <c r="E489" s="99" t="s">
        <v>1902</v>
      </c>
      <c r="F489" s="121">
        <v>1.5880228E-2</v>
      </c>
      <c r="G489" s="121">
        <v>2.8001269100000004</v>
      </c>
      <c r="H489" s="122">
        <f t="shared" si="23"/>
        <v>-0.99432874704954</v>
      </c>
      <c r="I489" s="141">
        <v>0.74687987</v>
      </c>
      <c r="J489" s="141">
        <v>2.1916716300000001</v>
      </c>
      <c r="K489" s="122">
        <f t="shared" si="24"/>
        <v>-0.6592190820118432</v>
      </c>
      <c r="L489" s="100">
        <f t="shared" si="25"/>
        <v>47.032062134120494</v>
      </c>
      <c r="N489" s="49"/>
    </row>
    <row r="490" spans="1:14" x14ac:dyDescent="0.2">
      <c r="A490" s="99" t="s">
        <v>2918</v>
      </c>
      <c r="B490" s="99" t="s">
        <v>2904</v>
      </c>
      <c r="C490" s="99" t="s">
        <v>1577</v>
      </c>
      <c r="D490" s="99" t="s">
        <v>1474</v>
      </c>
      <c r="E490" s="99" t="s">
        <v>408</v>
      </c>
      <c r="F490" s="121">
        <v>0.66274699999999998</v>
      </c>
      <c r="G490" s="121"/>
      <c r="H490" s="122" t="str">
        <f t="shared" si="23"/>
        <v/>
      </c>
      <c r="I490" s="141">
        <v>0.74207263000000001</v>
      </c>
      <c r="J490" s="141"/>
      <c r="K490" s="122" t="str">
        <f t="shared" si="24"/>
        <v/>
      </c>
      <c r="L490" s="100">
        <f t="shared" si="25"/>
        <v>1.1196921751437579</v>
      </c>
      <c r="N490" s="49"/>
    </row>
    <row r="491" spans="1:14" x14ac:dyDescent="0.2">
      <c r="A491" s="99" t="s">
        <v>503</v>
      </c>
      <c r="B491" s="99" t="s">
        <v>871</v>
      </c>
      <c r="C491" s="99" t="s">
        <v>1572</v>
      </c>
      <c r="D491" s="99" t="s">
        <v>406</v>
      </c>
      <c r="E491" s="99" t="s">
        <v>1902</v>
      </c>
      <c r="F491" s="121">
        <v>5.7683559999999995E-2</v>
      </c>
      <c r="G491" s="121">
        <v>7.4091009999999999E-2</v>
      </c>
      <c r="H491" s="122">
        <f t="shared" si="23"/>
        <v>-0.22144994379210114</v>
      </c>
      <c r="I491" s="141">
        <v>0.72793856000000001</v>
      </c>
      <c r="J491" s="141">
        <v>2.23678782</v>
      </c>
      <c r="K491" s="122">
        <f t="shared" si="24"/>
        <v>-0.67456074577516256</v>
      </c>
      <c r="L491" s="100">
        <f t="shared" si="25"/>
        <v>12.619515161685584</v>
      </c>
      <c r="N491" s="49"/>
    </row>
    <row r="492" spans="1:14" x14ac:dyDescent="0.2">
      <c r="A492" s="99" t="s">
        <v>1663</v>
      </c>
      <c r="B492" s="99" t="s">
        <v>808</v>
      </c>
      <c r="C492" s="99" t="s">
        <v>1577</v>
      </c>
      <c r="D492" s="99" t="s">
        <v>407</v>
      </c>
      <c r="E492" s="99" t="s">
        <v>408</v>
      </c>
      <c r="F492" s="121">
        <v>1.118618372</v>
      </c>
      <c r="G492" s="121">
        <v>0.52636328899999996</v>
      </c>
      <c r="H492" s="122">
        <f t="shared" si="23"/>
        <v>1.125183110936903</v>
      </c>
      <c r="I492" s="141">
        <v>0.72664206000000009</v>
      </c>
      <c r="J492" s="141">
        <v>0.44094227000000003</v>
      </c>
      <c r="K492" s="122">
        <f t="shared" si="24"/>
        <v>0.64793014740909283</v>
      </c>
      <c r="L492" s="100">
        <f t="shared" si="25"/>
        <v>0.6495888840988927</v>
      </c>
      <c r="N492" s="49"/>
    </row>
    <row r="493" spans="1:14" x14ac:dyDescent="0.2">
      <c r="A493" s="99" t="s">
        <v>2027</v>
      </c>
      <c r="B493" s="99" t="s">
        <v>1793</v>
      </c>
      <c r="C493" s="99" t="s">
        <v>1571</v>
      </c>
      <c r="D493" s="99" t="s">
        <v>406</v>
      </c>
      <c r="E493" s="99" t="s">
        <v>1902</v>
      </c>
      <c r="F493" s="121">
        <v>0.73437867710154303</v>
      </c>
      <c r="G493" s="121">
        <v>5.6290222774071905E-2</v>
      </c>
      <c r="H493" s="122">
        <f t="shared" si="23"/>
        <v>12.046291894225876</v>
      </c>
      <c r="I493" s="141">
        <v>0.72632045222792496</v>
      </c>
      <c r="J493" s="141">
        <v>5.8661155427137499E-2</v>
      </c>
      <c r="K493" s="122">
        <f t="shared" si="24"/>
        <v>11.381625403374148</v>
      </c>
      <c r="L493" s="100">
        <f t="shared" si="25"/>
        <v>0.98902715298676369</v>
      </c>
      <c r="N493" s="49"/>
    </row>
    <row r="494" spans="1:14" x14ac:dyDescent="0.2">
      <c r="A494" s="99" t="s">
        <v>493</v>
      </c>
      <c r="B494" s="99" t="s">
        <v>832</v>
      </c>
      <c r="C494" s="99" t="s">
        <v>1572</v>
      </c>
      <c r="D494" s="99" t="s">
        <v>406</v>
      </c>
      <c r="E494" s="99" t="s">
        <v>1902</v>
      </c>
      <c r="F494" s="121">
        <v>1.4286800000000001E-3</v>
      </c>
      <c r="G494" s="121">
        <v>0.64192156999999994</v>
      </c>
      <c r="H494" s="122">
        <f t="shared" si="23"/>
        <v>-0.99777436985019841</v>
      </c>
      <c r="I494" s="141">
        <v>0.72271110999999999</v>
      </c>
      <c r="J494" s="141">
        <v>0</v>
      </c>
      <c r="K494" s="122" t="str">
        <f t="shared" si="24"/>
        <v/>
      </c>
      <c r="L494" s="100" t="str">
        <f t="shared" si="25"/>
        <v/>
      </c>
      <c r="N494" s="49"/>
    </row>
    <row r="495" spans="1:14" x14ac:dyDescent="0.2">
      <c r="A495" s="99" t="s">
        <v>2337</v>
      </c>
      <c r="B495" s="99" t="s">
        <v>2338</v>
      </c>
      <c r="C495" s="99" t="s">
        <v>1571</v>
      </c>
      <c r="D495" s="99" t="s">
        <v>406</v>
      </c>
      <c r="E495" s="99" t="s">
        <v>408</v>
      </c>
      <c r="F495" s="121">
        <v>0.52021552999999998</v>
      </c>
      <c r="G495" s="121">
        <v>1.20149704</v>
      </c>
      <c r="H495" s="122">
        <f t="shared" si="23"/>
        <v>-0.56702720632586834</v>
      </c>
      <c r="I495" s="141">
        <v>0.72199435000000001</v>
      </c>
      <c r="J495" s="141">
        <v>1.13349349</v>
      </c>
      <c r="K495" s="122">
        <f t="shared" si="24"/>
        <v>-0.36303617412041778</v>
      </c>
      <c r="L495" s="100">
        <f t="shared" si="25"/>
        <v>1.3878754254030057</v>
      </c>
      <c r="N495" s="49"/>
    </row>
    <row r="496" spans="1:14" x14ac:dyDescent="0.2">
      <c r="A496" s="99" t="s">
        <v>2025</v>
      </c>
      <c r="B496" s="99" t="s">
        <v>392</v>
      </c>
      <c r="C496" s="99" t="s">
        <v>1571</v>
      </c>
      <c r="D496" s="99" t="s">
        <v>406</v>
      </c>
      <c r="E496" s="99" t="s">
        <v>1902</v>
      </c>
      <c r="F496" s="121">
        <v>0.72032799999999997</v>
      </c>
      <c r="G496" s="121">
        <v>0</v>
      </c>
      <c r="H496" s="122" t="str">
        <f t="shared" si="23"/>
        <v/>
      </c>
      <c r="I496" s="141">
        <v>0.72032799999999997</v>
      </c>
      <c r="J496" s="141">
        <v>0</v>
      </c>
      <c r="K496" s="122" t="str">
        <f t="shared" si="24"/>
        <v/>
      </c>
      <c r="L496" s="100">
        <f t="shared" si="25"/>
        <v>1</v>
      </c>
      <c r="N496" s="49"/>
    </row>
    <row r="497" spans="1:14" x14ac:dyDescent="0.2">
      <c r="A497" s="99" t="s">
        <v>501</v>
      </c>
      <c r="B497" s="99" t="s">
        <v>870</v>
      </c>
      <c r="C497" s="99" t="s">
        <v>1572</v>
      </c>
      <c r="D497" s="99" t="s">
        <v>406</v>
      </c>
      <c r="E497" s="99" t="s">
        <v>1902</v>
      </c>
      <c r="F497" s="121">
        <v>0.63588374000000003</v>
      </c>
      <c r="G497" s="121">
        <v>6.7923999299999993</v>
      </c>
      <c r="H497" s="122">
        <f t="shared" si="23"/>
        <v>-0.90638305362564242</v>
      </c>
      <c r="I497" s="141">
        <v>0.70714978000000006</v>
      </c>
      <c r="J497" s="141">
        <v>17.901330260000002</v>
      </c>
      <c r="K497" s="122">
        <f t="shared" si="24"/>
        <v>-0.96049736138436004</v>
      </c>
      <c r="L497" s="100">
        <f t="shared" si="25"/>
        <v>1.1120740090004504</v>
      </c>
      <c r="N497" s="49"/>
    </row>
    <row r="498" spans="1:14" x14ac:dyDescent="0.2">
      <c r="A498" s="99" t="s">
        <v>1880</v>
      </c>
      <c r="B498" s="99" t="s">
        <v>1901</v>
      </c>
      <c r="C498" s="99" t="s">
        <v>1204</v>
      </c>
      <c r="D498" s="99" t="s">
        <v>406</v>
      </c>
      <c r="E498" s="99" t="s">
        <v>1902</v>
      </c>
      <c r="F498" s="121">
        <v>0.50617016599999998</v>
      </c>
      <c r="G498" s="121">
        <v>0.76761562999999999</v>
      </c>
      <c r="H498" s="122">
        <f t="shared" si="23"/>
        <v>-0.34059424245960179</v>
      </c>
      <c r="I498" s="141">
        <v>0.70061010999999995</v>
      </c>
      <c r="J498" s="141">
        <v>0.74672475000000005</v>
      </c>
      <c r="K498" s="122">
        <f t="shared" si="24"/>
        <v>-6.1755874570918023E-2</v>
      </c>
      <c r="L498" s="100">
        <f t="shared" si="25"/>
        <v>1.3841394792912389</v>
      </c>
      <c r="N498" s="49"/>
    </row>
    <row r="499" spans="1:14" x14ac:dyDescent="0.2">
      <c r="A499" s="99" t="s">
        <v>206</v>
      </c>
      <c r="B499" s="99" t="s">
        <v>207</v>
      </c>
      <c r="C499" s="99" t="s">
        <v>1204</v>
      </c>
      <c r="D499" s="99" t="s">
        <v>406</v>
      </c>
      <c r="E499" s="99" t="s">
        <v>408</v>
      </c>
      <c r="F499" s="121">
        <v>0.74009749199999997</v>
      </c>
      <c r="G499" s="121">
        <v>6.1610110000000003E-2</v>
      </c>
      <c r="H499" s="122">
        <f t="shared" si="23"/>
        <v>11.012598127158025</v>
      </c>
      <c r="I499" s="141">
        <v>0.68556313999999996</v>
      </c>
      <c r="J499" s="141">
        <v>1.06879105</v>
      </c>
      <c r="K499" s="122">
        <f t="shared" si="24"/>
        <v>-0.35856205008453246</v>
      </c>
      <c r="L499" s="100">
        <f t="shared" si="25"/>
        <v>0.92631463747751763</v>
      </c>
      <c r="N499" s="49"/>
    </row>
    <row r="500" spans="1:14" x14ac:dyDescent="0.2">
      <c r="A500" s="99" t="s">
        <v>2895</v>
      </c>
      <c r="B500" s="99" t="s">
        <v>2896</v>
      </c>
      <c r="C500" s="99" t="s">
        <v>1577</v>
      </c>
      <c r="D500" s="99" t="s">
        <v>1474</v>
      </c>
      <c r="E500" s="99" t="s">
        <v>408</v>
      </c>
      <c r="F500" s="121">
        <v>1.7455356899999999</v>
      </c>
      <c r="G500" s="121">
        <v>0.18699487000000001</v>
      </c>
      <c r="H500" s="122">
        <f t="shared" si="23"/>
        <v>8.3346715340372697</v>
      </c>
      <c r="I500" s="141">
        <v>0.68476999704406505</v>
      </c>
      <c r="J500" s="141">
        <v>0</v>
      </c>
      <c r="K500" s="122" t="str">
        <f t="shared" si="24"/>
        <v/>
      </c>
      <c r="L500" s="100">
        <f t="shared" si="25"/>
        <v>0.39229790657793145</v>
      </c>
      <c r="N500" s="49"/>
    </row>
    <row r="501" spans="1:14" x14ac:dyDescent="0.2">
      <c r="A501" s="99" t="s">
        <v>505</v>
      </c>
      <c r="B501" s="99" t="s">
        <v>873</v>
      </c>
      <c r="C501" s="99" t="s">
        <v>1572</v>
      </c>
      <c r="D501" s="99" t="s">
        <v>406</v>
      </c>
      <c r="E501" s="99" t="s">
        <v>1902</v>
      </c>
      <c r="F501" s="121">
        <v>5.375332E-2</v>
      </c>
      <c r="G501" s="121">
        <v>0.11508676</v>
      </c>
      <c r="H501" s="122">
        <f t="shared" si="23"/>
        <v>-0.5329321982824089</v>
      </c>
      <c r="I501" s="141">
        <v>0.67829643999999989</v>
      </c>
      <c r="J501" s="141">
        <v>0</v>
      </c>
      <c r="K501" s="122" t="str">
        <f t="shared" si="24"/>
        <v/>
      </c>
      <c r="L501" s="100">
        <f t="shared" si="25"/>
        <v>12.618689227009604</v>
      </c>
      <c r="N501" s="49"/>
    </row>
    <row r="502" spans="1:14" x14ac:dyDescent="0.2">
      <c r="A502" s="99" t="s">
        <v>2749</v>
      </c>
      <c r="B502" s="99" t="s">
        <v>2750</v>
      </c>
      <c r="C502" s="99" t="s">
        <v>1577</v>
      </c>
      <c r="D502" s="99" t="s">
        <v>407</v>
      </c>
      <c r="E502" s="99" t="s">
        <v>1902</v>
      </c>
      <c r="F502" s="121">
        <v>0.82935566000000005</v>
      </c>
      <c r="G502" s="121">
        <v>1.2574309800000001</v>
      </c>
      <c r="H502" s="122">
        <f t="shared" si="23"/>
        <v>-0.3404364349286193</v>
      </c>
      <c r="I502" s="141">
        <v>0.67076340000000001</v>
      </c>
      <c r="J502" s="141">
        <v>0.77002770999999992</v>
      </c>
      <c r="K502" s="122">
        <f t="shared" si="24"/>
        <v>-0.12891004922407268</v>
      </c>
      <c r="L502" s="100">
        <f t="shared" si="25"/>
        <v>0.80877653864447008</v>
      </c>
      <c r="N502" s="49"/>
    </row>
    <row r="503" spans="1:14" x14ac:dyDescent="0.2">
      <c r="A503" s="99" t="s">
        <v>2157</v>
      </c>
      <c r="B503" s="99" t="s">
        <v>882</v>
      </c>
      <c r="C503" s="99" t="s">
        <v>1572</v>
      </c>
      <c r="D503" s="99" t="s">
        <v>406</v>
      </c>
      <c r="E503" s="99" t="s">
        <v>1902</v>
      </c>
      <c r="F503" s="121">
        <v>3.98157702</v>
      </c>
      <c r="G503" s="121">
        <v>8.8353985500000007</v>
      </c>
      <c r="H503" s="122">
        <f t="shared" si="23"/>
        <v>-0.54936079029507967</v>
      </c>
      <c r="I503" s="141">
        <v>0.6696069</v>
      </c>
      <c r="J503" s="141">
        <v>0.97007929000000004</v>
      </c>
      <c r="K503" s="122">
        <f t="shared" si="24"/>
        <v>-0.30974003166277264</v>
      </c>
      <c r="L503" s="100">
        <f t="shared" si="25"/>
        <v>0.16817630216280482</v>
      </c>
      <c r="N503" s="49"/>
    </row>
    <row r="504" spans="1:14" x14ac:dyDescent="0.2">
      <c r="A504" s="99" t="s">
        <v>1806</v>
      </c>
      <c r="B504" s="99" t="s">
        <v>1807</v>
      </c>
      <c r="C504" s="99" t="s">
        <v>1808</v>
      </c>
      <c r="D504" s="99" t="s">
        <v>406</v>
      </c>
      <c r="E504" s="99" t="s">
        <v>1902</v>
      </c>
      <c r="F504" s="121">
        <v>0.66213208000000001</v>
      </c>
      <c r="G504" s="121">
        <v>4.4678179999999998E-2</v>
      </c>
      <c r="H504" s="122">
        <f t="shared" si="23"/>
        <v>13.820032508038601</v>
      </c>
      <c r="I504" s="141">
        <v>0.64330517000000009</v>
      </c>
      <c r="J504" s="141">
        <v>0</v>
      </c>
      <c r="K504" s="122" t="str">
        <f t="shared" si="24"/>
        <v/>
      </c>
      <c r="L504" s="100">
        <f t="shared" si="25"/>
        <v>0.97156623192158287</v>
      </c>
      <c r="N504" s="49"/>
    </row>
    <row r="505" spans="1:14" x14ac:dyDescent="0.2">
      <c r="A505" s="99" t="s">
        <v>166</v>
      </c>
      <c r="B505" s="99" t="s">
        <v>167</v>
      </c>
      <c r="C505" s="99" t="s">
        <v>1801</v>
      </c>
      <c r="D505" s="99" t="s">
        <v>407</v>
      </c>
      <c r="E505" s="99" t="s">
        <v>408</v>
      </c>
      <c r="F505" s="121">
        <v>2.0067363999999999</v>
      </c>
      <c r="G505" s="121">
        <v>0.74806218999999996</v>
      </c>
      <c r="H505" s="122">
        <f t="shared" si="23"/>
        <v>1.6825796395350499</v>
      </c>
      <c r="I505" s="141">
        <v>0.62989514000000002</v>
      </c>
      <c r="J505" s="141">
        <v>0.40585129999999997</v>
      </c>
      <c r="K505" s="122">
        <f t="shared" si="24"/>
        <v>0.55203430418973665</v>
      </c>
      <c r="L505" s="100">
        <f t="shared" si="25"/>
        <v>0.31389032460865318</v>
      </c>
      <c r="N505" s="49"/>
    </row>
    <row r="506" spans="1:14" x14ac:dyDescent="0.2">
      <c r="A506" s="99" t="s">
        <v>481</v>
      </c>
      <c r="B506" s="99" t="s">
        <v>1059</v>
      </c>
      <c r="C506" s="99" t="s">
        <v>1572</v>
      </c>
      <c r="D506" s="99" t="s">
        <v>406</v>
      </c>
      <c r="E506" s="99" t="s">
        <v>1902</v>
      </c>
      <c r="F506" s="121">
        <v>5.0122425140000004</v>
      </c>
      <c r="G506" s="121">
        <v>0.73118690500000005</v>
      </c>
      <c r="H506" s="122">
        <f t="shared" si="23"/>
        <v>5.8549402071143497</v>
      </c>
      <c r="I506" s="141">
        <v>0.62402693999999992</v>
      </c>
      <c r="J506" s="141">
        <v>1.10356E-2</v>
      </c>
      <c r="K506" s="122">
        <f t="shared" si="24"/>
        <v>55.546716082496644</v>
      </c>
      <c r="L506" s="100">
        <f t="shared" si="25"/>
        <v>0.12450054805947482</v>
      </c>
      <c r="N506" s="49"/>
    </row>
    <row r="507" spans="1:14" x14ac:dyDescent="0.2">
      <c r="A507" s="99" t="s">
        <v>1867</v>
      </c>
      <c r="B507" s="99" t="s">
        <v>1888</v>
      </c>
      <c r="C507" s="99" t="s">
        <v>1204</v>
      </c>
      <c r="D507" s="99" t="s">
        <v>406</v>
      </c>
      <c r="E507" s="99" t="s">
        <v>1902</v>
      </c>
      <c r="F507" s="121">
        <v>0.12537304499999999</v>
      </c>
      <c r="G507" s="121">
        <v>5.1859724999999995E-2</v>
      </c>
      <c r="H507" s="122">
        <f t="shared" si="23"/>
        <v>1.4175416472031039</v>
      </c>
      <c r="I507" s="141">
        <v>0.60183694999999993</v>
      </c>
      <c r="J507" s="141">
        <v>0.18304167999999998</v>
      </c>
      <c r="K507" s="122">
        <f t="shared" si="24"/>
        <v>2.2879776343836005</v>
      </c>
      <c r="L507" s="100">
        <f t="shared" si="25"/>
        <v>4.8003695690728412</v>
      </c>
      <c r="N507" s="49"/>
    </row>
    <row r="508" spans="1:14" x14ac:dyDescent="0.2">
      <c r="A508" s="99" t="s">
        <v>2156</v>
      </c>
      <c r="B508" s="99" t="s">
        <v>604</v>
      </c>
      <c r="C508" s="99" t="s">
        <v>1571</v>
      </c>
      <c r="D508" s="99" t="s">
        <v>406</v>
      </c>
      <c r="E508" s="99" t="s">
        <v>1902</v>
      </c>
      <c r="F508" s="121">
        <v>0.825244482</v>
      </c>
      <c r="G508" s="121">
        <v>0.847560757</v>
      </c>
      <c r="H508" s="122">
        <f t="shared" si="23"/>
        <v>-2.6330000316425739E-2</v>
      </c>
      <c r="I508" s="141">
        <v>0.59006999999999998</v>
      </c>
      <c r="J508" s="141">
        <v>0.56026768999999998</v>
      </c>
      <c r="K508" s="122">
        <f t="shared" si="24"/>
        <v>5.3192983518289161E-2</v>
      </c>
      <c r="L508" s="100">
        <f t="shared" si="25"/>
        <v>0.71502447198429131</v>
      </c>
      <c r="N508" s="49"/>
    </row>
    <row r="509" spans="1:14" x14ac:dyDescent="0.2">
      <c r="A509" s="99" t="s">
        <v>2111</v>
      </c>
      <c r="B509" s="99" t="s">
        <v>556</v>
      </c>
      <c r="C509" s="99" t="s">
        <v>1204</v>
      </c>
      <c r="D509" s="99" t="s">
        <v>406</v>
      </c>
      <c r="E509" s="99" t="s">
        <v>1902</v>
      </c>
      <c r="F509" s="121">
        <v>0.30370621000000003</v>
      </c>
      <c r="G509" s="121">
        <v>0.45529640000000005</v>
      </c>
      <c r="H509" s="122">
        <f t="shared" si="23"/>
        <v>-0.33294836067230049</v>
      </c>
      <c r="I509" s="141">
        <v>0.58575692000000001</v>
      </c>
      <c r="J509" s="141">
        <v>0.80648242000000003</v>
      </c>
      <c r="K509" s="122">
        <f t="shared" si="24"/>
        <v>-0.27368916485495121</v>
      </c>
      <c r="L509" s="100">
        <f t="shared" si="25"/>
        <v>1.9286958933108413</v>
      </c>
      <c r="N509" s="49"/>
    </row>
    <row r="510" spans="1:14" x14ac:dyDescent="0.2">
      <c r="A510" s="99" t="s">
        <v>1779</v>
      </c>
      <c r="B510" s="99" t="s">
        <v>1780</v>
      </c>
      <c r="C510" s="99" t="s">
        <v>1573</v>
      </c>
      <c r="D510" s="99" t="s">
        <v>406</v>
      </c>
      <c r="E510" s="99" t="s">
        <v>1902</v>
      </c>
      <c r="F510" s="121">
        <v>0.57552705000000004</v>
      </c>
      <c r="G510" s="121">
        <v>1.5095999999999998E-3</v>
      </c>
      <c r="H510" s="122" t="str">
        <f t="shared" si="23"/>
        <v/>
      </c>
      <c r="I510" s="141">
        <v>0.57451226</v>
      </c>
      <c r="J510" s="141">
        <v>0</v>
      </c>
      <c r="K510" s="122" t="str">
        <f t="shared" si="24"/>
        <v/>
      </c>
      <c r="L510" s="100">
        <f t="shared" si="25"/>
        <v>0.99823676402351547</v>
      </c>
      <c r="N510" s="49"/>
    </row>
    <row r="511" spans="1:14" x14ac:dyDescent="0.2">
      <c r="A511" s="99" t="s">
        <v>713</v>
      </c>
      <c r="B511" s="99" t="s">
        <v>163</v>
      </c>
      <c r="C511" s="99" t="s">
        <v>1801</v>
      </c>
      <c r="D511" s="99" t="s">
        <v>407</v>
      </c>
      <c r="E511" s="99" t="s">
        <v>408</v>
      </c>
      <c r="F511" s="121">
        <v>2.3912057999999998</v>
      </c>
      <c r="G511" s="121">
        <v>2.5926734789999997</v>
      </c>
      <c r="H511" s="122">
        <f t="shared" si="23"/>
        <v>-7.770653753040524E-2</v>
      </c>
      <c r="I511" s="141">
        <v>0.56631329000000008</v>
      </c>
      <c r="J511" s="141">
        <v>1.6686394499999999</v>
      </c>
      <c r="K511" s="122">
        <f t="shared" si="24"/>
        <v>-0.66061374732570299</v>
      </c>
      <c r="L511" s="100">
        <f t="shared" si="25"/>
        <v>0.23683168132161611</v>
      </c>
      <c r="N511" s="49"/>
    </row>
    <row r="512" spans="1:14" x14ac:dyDescent="0.2">
      <c r="A512" s="99" t="s">
        <v>1735</v>
      </c>
      <c r="B512" s="99" t="s">
        <v>1736</v>
      </c>
      <c r="C512" s="99" t="s">
        <v>1577</v>
      </c>
      <c r="D512" s="99" t="s">
        <v>407</v>
      </c>
      <c r="E512" s="99" t="s">
        <v>408</v>
      </c>
      <c r="F512" s="121">
        <v>1.4025908</v>
      </c>
      <c r="G512" s="121">
        <v>0.44202446999999995</v>
      </c>
      <c r="H512" s="122">
        <f t="shared" si="23"/>
        <v>2.1731066834376844</v>
      </c>
      <c r="I512" s="141">
        <v>0.56621250000000001</v>
      </c>
      <c r="J512" s="141">
        <v>4.0586810000000001E-2</v>
      </c>
      <c r="K512" s="122">
        <f t="shared" si="24"/>
        <v>12.950652933797951</v>
      </c>
      <c r="L512" s="100">
        <f t="shared" si="25"/>
        <v>0.40369044200204363</v>
      </c>
      <c r="N512" s="49"/>
    </row>
    <row r="513" spans="1:14" x14ac:dyDescent="0.2">
      <c r="A513" s="99" t="s">
        <v>1484</v>
      </c>
      <c r="B513" s="99" t="s">
        <v>1485</v>
      </c>
      <c r="C513" s="99" t="s">
        <v>305</v>
      </c>
      <c r="D513" s="99" t="s">
        <v>1474</v>
      </c>
      <c r="E513" s="99" t="s">
        <v>1902</v>
      </c>
      <c r="F513" s="121">
        <v>5.2499999999999998E-2</v>
      </c>
      <c r="G513" s="121">
        <v>0.45765</v>
      </c>
      <c r="H513" s="122">
        <f t="shared" si="23"/>
        <v>-0.88528351360209767</v>
      </c>
      <c r="I513" s="141">
        <v>0.55007819999999996</v>
      </c>
      <c r="J513" s="141">
        <v>0</v>
      </c>
      <c r="K513" s="122" t="str">
        <f t="shared" si="24"/>
        <v/>
      </c>
      <c r="L513" s="100">
        <f t="shared" si="25"/>
        <v>10.477679999999999</v>
      </c>
      <c r="N513" s="49"/>
    </row>
    <row r="514" spans="1:14" x14ac:dyDescent="0.2">
      <c r="A514" s="99" t="s">
        <v>2131</v>
      </c>
      <c r="B514" s="99" t="s">
        <v>630</v>
      </c>
      <c r="C514" s="99" t="s">
        <v>1571</v>
      </c>
      <c r="D514" s="99" t="s">
        <v>406</v>
      </c>
      <c r="E514" s="99" t="s">
        <v>1902</v>
      </c>
      <c r="F514" s="121">
        <v>0.59444520000000001</v>
      </c>
      <c r="G514" s="121">
        <v>1.5144271100000002</v>
      </c>
      <c r="H514" s="122">
        <f t="shared" si="23"/>
        <v>-0.6074785005664618</v>
      </c>
      <c r="I514" s="141">
        <v>0.54515803000000007</v>
      </c>
      <c r="J514" s="141">
        <v>5.5480369100000004</v>
      </c>
      <c r="K514" s="122">
        <f t="shared" si="24"/>
        <v>-0.90173857188704243</v>
      </c>
      <c r="L514" s="100">
        <f t="shared" si="25"/>
        <v>0.91708710912292679</v>
      </c>
      <c r="N514" s="49"/>
    </row>
    <row r="515" spans="1:14" x14ac:dyDescent="0.2">
      <c r="A515" s="99" t="s">
        <v>786</v>
      </c>
      <c r="B515" s="99" t="s">
        <v>253</v>
      </c>
      <c r="C515" s="99" t="s">
        <v>1204</v>
      </c>
      <c r="D515" s="99" t="s">
        <v>406</v>
      </c>
      <c r="E515" s="99" t="s">
        <v>1902</v>
      </c>
      <c r="F515" s="121">
        <v>2.6940035000000001E-2</v>
      </c>
      <c r="G515" s="121">
        <v>0.23494698999999999</v>
      </c>
      <c r="H515" s="122">
        <f t="shared" si="23"/>
        <v>-0.88533568785026784</v>
      </c>
      <c r="I515" s="141">
        <v>0.54319291000000003</v>
      </c>
      <c r="J515" s="141">
        <v>1.46942799</v>
      </c>
      <c r="K515" s="122">
        <f t="shared" si="24"/>
        <v>-0.63033716949954111</v>
      </c>
      <c r="L515" s="100">
        <f t="shared" si="25"/>
        <v>20.163036536515264</v>
      </c>
      <c r="N515" s="49"/>
    </row>
    <row r="516" spans="1:14" x14ac:dyDescent="0.2">
      <c r="A516" s="99" t="s">
        <v>1878</v>
      </c>
      <c r="B516" s="99" t="s">
        <v>1899</v>
      </c>
      <c r="C516" s="99" t="s">
        <v>1204</v>
      </c>
      <c r="D516" s="99" t="s">
        <v>406</v>
      </c>
      <c r="E516" s="99" t="s">
        <v>1902</v>
      </c>
      <c r="F516" s="121">
        <v>2.66753069</v>
      </c>
      <c r="G516" s="121">
        <v>0.800868935</v>
      </c>
      <c r="H516" s="122">
        <f t="shared" si="23"/>
        <v>2.3307955564539409</v>
      </c>
      <c r="I516" s="141">
        <v>0.54314996999999998</v>
      </c>
      <c r="J516" s="141">
        <v>0.51012155999999997</v>
      </c>
      <c r="K516" s="122">
        <f t="shared" si="24"/>
        <v>6.4746155798629745E-2</v>
      </c>
      <c r="L516" s="100">
        <f t="shared" si="25"/>
        <v>0.20361526562230478</v>
      </c>
      <c r="N516" s="49"/>
    </row>
    <row r="517" spans="1:14" x14ac:dyDescent="0.2">
      <c r="A517" s="99" t="s">
        <v>464</v>
      </c>
      <c r="B517" s="99" t="s">
        <v>465</v>
      </c>
      <c r="C517" s="99" t="s">
        <v>1204</v>
      </c>
      <c r="D517" s="99" t="s">
        <v>406</v>
      </c>
      <c r="E517" s="99" t="s">
        <v>1902</v>
      </c>
      <c r="F517" s="121">
        <v>2.3408999999999999E-2</v>
      </c>
      <c r="G517" s="121">
        <v>0</v>
      </c>
      <c r="H517" s="122" t="str">
        <f t="shared" si="23"/>
        <v/>
      </c>
      <c r="I517" s="141">
        <v>0.54311428096750491</v>
      </c>
      <c r="J517" s="141">
        <v>0</v>
      </c>
      <c r="K517" s="122" t="str">
        <f t="shared" si="24"/>
        <v/>
      </c>
      <c r="L517" s="100">
        <f t="shared" si="25"/>
        <v>23.201088511576955</v>
      </c>
      <c r="N517" s="49"/>
    </row>
    <row r="518" spans="1:14" x14ac:dyDescent="0.2">
      <c r="A518" s="99" t="s">
        <v>2146</v>
      </c>
      <c r="B518" s="99" t="s">
        <v>383</v>
      </c>
      <c r="C518" s="99" t="s">
        <v>1571</v>
      </c>
      <c r="D518" s="99" t="s">
        <v>406</v>
      </c>
      <c r="E518" s="99" t="s">
        <v>1902</v>
      </c>
      <c r="F518" s="121">
        <v>0.28901657000000003</v>
      </c>
      <c r="G518" s="121">
        <v>1.50140155</v>
      </c>
      <c r="H518" s="122">
        <f t="shared" si="23"/>
        <v>-0.80750215024088656</v>
      </c>
      <c r="I518" s="141">
        <v>0.53504337000000002</v>
      </c>
      <c r="J518" s="141">
        <v>2.1693310000000001</v>
      </c>
      <c r="K518" s="122">
        <f t="shared" si="24"/>
        <v>-0.75336019722209291</v>
      </c>
      <c r="L518" s="100">
        <f t="shared" si="25"/>
        <v>1.8512549989780862</v>
      </c>
      <c r="N518" s="49"/>
    </row>
    <row r="519" spans="1:14" x14ac:dyDescent="0.2">
      <c r="A519" s="99" t="s">
        <v>1861</v>
      </c>
      <c r="B519" s="99" t="s">
        <v>1882</v>
      </c>
      <c r="C519" s="99" t="s">
        <v>1577</v>
      </c>
      <c r="D519" s="99" t="s">
        <v>407</v>
      </c>
      <c r="E519" s="99" t="s">
        <v>1902</v>
      </c>
      <c r="F519" s="121">
        <v>0.40046040999999999</v>
      </c>
      <c r="G519" s="121">
        <v>0.36305356999999999</v>
      </c>
      <c r="H519" s="122">
        <f t="shared" si="23"/>
        <v>0.10303394069365579</v>
      </c>
      <c r="I519" s="141">
        <v>0.52729518000000009</v>
      </c>
      <c r="J519" s="141">
        <v>0.51254412000000005</v>
      </c>
      <c r="K519" s="122">
        <f t="shared" si="24"/>
        <v>2.8780078483780169E-2</v>
      </c>
      <c r="L519" s="100">
        <f t="shared" si="25"/>
        <v>1.3167223696344916</v>
      </c>
      <c r="N519" s="49"/>
    </row>
    <row r="520" spans="1:14" x14ac:dyDescent="0.2">
      <c r="A520" s="99" t="s">
        <v>2147</v>
      </c>
      <c r="B520" s="99" t="s">
        <v>131</v>
      </c>
      <c r="C520" s="99" t="s">
        <v>1571</v>
      </c>
      <c r="D520" s="99" t="s">
        <v>406</v>
      </c>
      <c r="E520" s="99" t="s">
        <v>1902</v>
      </c>
      <c r="F520" s="121">
        <v>0.68903822999999997</v>
      </c>
      <c r="G520" s="121">
        <v>1.2760750600000001</v>
      </c>
      <c r="H520" s="122">
        <f t="shared" si="23"/>
        <v>-0.46003315040104309</v>
      </c>
      <c r="I520" s="141">
        <v>0.52685725999999999</v>
      </c>
      <c r="J520" s="141">
        <v>0.57414346999999999</v>
      </c>
      <c r="K520" s="122">
        <f t="shared" si="24"/>
        <v>-8.2359571206130799E-2</v>
      </c>
      <c r="L520" s="100">
        <f t="shared" si="25"/>
        <v>0.76462703673205479</v>
      </c>
      <c r="N520" s="49"/>
    </row>
    <row r="521" spans="1:14" x14ac:dyDescent="0.2">
      <c r="A521" s="99" t="s">
        <v>904</v>
      </c>
      <c r="B521" s="99" t="s">
        <v>115</v>
      </c>
      <c r="C521" s="99" t="s">
        <v>908</v>
      </c>
      <c r="D521" s="99" t="s">
        <v>406</v>
      </c>
      <c r="E521" s="99" t="s">
        <v>1902</v>
      </c>
      <c r="F521" s="121">
        <v>0.73873796999999997</v>
      </c>
      <c r="G521" s="121">
        <v>0.8716036800000001</v>
      </c>
      <c r="H521" s="122">
        <f t="shared" si="23"/>
        <v>-0.15243821595613283</v>
      </c>
      <c r="I521" s="141">
        <v>0.52657752000000002</v>
      </c>
      <c r="J521" s="141">
        <v>2.9597836200000001</v>
      </c>
      <c r="K521" s="122">
        <f t="shared" si="24"/>
        <v>-0.82208918366809525</v>
      </c>
      <c r="L521" s="100">
        <f t="shared" si="25"/>
        <v>0.71280689687576237</v>
      </c>
      <c r="N521" s="49"/>
    </row>
    <row r="522" spans="1:14" x14ac:dyDescent="0.2">
      <c r="A522" s="99" t="s">
        <v>1862</v>
      </c>
      <c r="B522" s="99" t="s">
        <v>1883</v>
      </c>
      <c r="C522" s="99" t="s">
        <v>1577</v>
      </c>
      <c r="D522" s="99" t="s">
        <v>407</v>
      </c>
      <c r="E522" s="99" t="s">
        <v>1902</v>
      </c>
      <c r="F522" s="121">
        <v>0.74675652000000003</v>
      </c>
      <c r="G522" s="121">
        <v>1.22609342</v>
      </c>
      <c r="H522" s="122">
        <f t="shared" si="23"/>
        <v>-0.39094647453535791</v>
      </c>
      <c r="I522" s="141">
        <v>0.52539374999999999</v>
      </c>
      <c r="J522" s="141">
        <v>0.78417448999999995</v>
      </c>
      <c r="K522" s="122">
        <f t="shared" si="24"/>
        <v>-0.33000402754749136</v>
      </c>
      <c r="L522" s="100">
        <f t="shared" si="25"/>
        <v>0.7035676769183079</v>
      </c>
      <c r="N522" s="49"/>
    </row>
    <row r="523" spans="1:14" x14ac:dyDescent="0.2">
      <c r="A523" s="99" t="s">
        <v>2015</v>
      </c>
      <c r="B523" s="99" t="s">
        <v>125</v>
      </c>
      <c r="C523" s="99" t="s">
        <v>1571</v>
      </c>
      <c r="D523" s="99" t="s">
        <v>406</v>
      </c>
      <c r="E523" s="99" t="s">
        <v>1902</v>
      </c>
      <c r="F523" s="121">
        <v>0.52592631700000003</v>
      </c>
      <c r="G523" s="121">
        <v>0.643782203</v>
      </c>
      <c r="H523" s="122">
        <f t="shared" si="23"/>
        <v>-0.1830679466608367</v>
      </c>
      <c r="I523" s="141">
        <v>0.51869699000000002</v>
      </c>
      <c r="J523" s="141">
        <v>0.64264159999999992</v>
      </c>
      <c r="K523" s="122">
        <f t="shared" si="24"/>
        <v>-0.19286739296055522</v>
      </c>
      <c r="L523" s="100">
        <f t="shared" si="25"/>
        <v>0.98625410677062575</v>
      </c>
      <c r="N523" s="49"/>
    </row>
    <row r="524" spans="1:14" x14ac:dyDescent="0.2">
      <c r="A524" s="99" t="s">
        <v>2030</v>
      </c>
      <c r="B524" s="99" t="s">
        <v>1795</v>
      </c>
      <c r="C524" s="99" t="s">
        <v>1571</v>
      </c>
      <c r="D524" s="99" t="s">
        <v>406</v>
      </c>
      <c r="E524" s="99" t="s">
        <v>1902</v>
      </c>
      <c r="F524" s="121">
        <v>1.2598350000000001E-2</v>
      </c>
      <c r="G524" s="121">
        <v>0.20108589000000002</v>
      </c>
      <c r="H524" s="122">
        <f t="shared" ref="H524:H587" si="26">IF(ISERROR(F524/G524-1),"",IF((F524/G524-1)&gt;10000%,"",F524/G524-1))</f>
        <v>-0.93734841365547827</v>
      </c>
      <c r="I524" s="141">
        <v>0.51826919999999999</v>
      </c>
      <c r="J524" s="141">
        <v>0.62793089000000002</v>
      </c>
      <c r="K524" s="122">
        <f t="shared" si="24"/>
        <v>-0.17463974419223116</v>
      </c>
      <c r="L524" s="100">
        <f t="shared" si="25"/>
        <v>41.137863291621514</v>
      </c>
      <c r="N524" s="49"/>
    </row>
    <row r="525" spans="1:14" x14ac:dyDescent="0.2">
      <c r="A525" s="99" t="s">
        <v>2151</v>
      </c>
      <c r="B525" s="99" t="s">
        <v>134</v>
      </c>
      <c r="C525" s="99" t="s">
        <v>1571</v>
      </c>
      <c r="D525" s="99" t="s">
        <v>406</v>
      </c>
      <c r="E525" s="99" t="s">
        <v>1902</v>
      </c>
      <c r="F525" s="121">
        <v>0.99420343999999994</v>
      </c>
      <c r="G525" s="121">
        <v>2.8121232099999998</v>
      </c>
      <c r="H525" s="122">
        <f t="shared" si="26"/>
        <v>-0.64645807962304747</v>
      </c>
      <c r="I525" s="141">
        <v>0.50127343999999996</v>
      </c>
      <c r="J525" s="141">
        <v>2.91881879</v>
      </c>
      <c r="K525" s="122">
        <f t="shared" ref="K525:K588" si="27">IF(ISERROR(I525/J525-1),"",IF((I525/J525-1)&gt;10000%,"",I525/J525-1))</f>
        <v>-0.82826154137509855</v>
      </c>
      <c r="L525" s="100">
        <f t="shared" ref="L525:L588" si="28">IF(ISERROR(I525/F525),"",IF(I525/F525&gt;10000%,"",I525/F525))</f>
        <v>0.5041960426127674</v>
      </c>
      <c r="N525" s="49"/>
    </row>
    <row r="526" spans="1:14" x14ac:dyDescent="0.2">
      <c r="A526" s="99" t="s">
        <v>1680</v>
      </c>
      <c r="B526" s="99" t="s">
        <v>1628</v>
      </c>
      <c r="C526" s="99" t="s">
        <v>1577</v>
      </c>
      <c r="D526" s="99" t="s">
        <v>407</v>
      </c>
      <c r="E526" s="99" t="s">
        <v>408</v>
      </c>
      <c r="F526" s="121">
        <v>1.4276162749999999</v>
      </c>
      <c r="G526" s="121">
        <v>0.32283223999999999</v>
      </c>
      <c r="H526" s="122">
        <f t="shared" si="26"/>
        <v>3.4221614142379337</v>
      </c>
      <c r="I526" s="141">
        <v>0.47964962999999999</v>
      </c>
      <c r="J526" s="141">
        <v>0.24666279999999999</v>
      </c>
      <c r="K526" s="122">
        <f t="shared" si="27"/>
        <v>0.94455600925636141</v>
      </c>
      <c r="L526" s="100">
        <f t="shared" si="28"/>
        <v>0.33597937933286731</v>
      </c>
      <c r="N526" s="49"/>
    </row>
    <row r="527" spans="1:14" x14ac:dyDescent="0.2">
      <c r="A527" s="99" t="s">
        <v>1511</v>
      </c>
      <c r="B527" s="99" t="s">
        <v>1512</v>
      </c>
      <c r="C527" s="99" t="s">
        <v>1577</v>
      </c>
      <c r="D527" s="99" t="s">
        <v>407</v>
      </c>
      <c r="E527" s="99" t="s">
        <v>1902</v>
      </c>
      <c r="F527" s="121">
        <v>2.1715500699999999</v>
      </c>
      <c r="G527" s="121">
        <v>1.53411677</v>
      </c>
      <c r="H527" s="122">
        <f t="shared" si="26"/>
        <v>0.41550507266796899</v>
      </c>
      <c r="I527" s="141">
        <v>0.47205209000000004</v>
      </c>
      <c r="J527" s="141">
        <v>3.5741080000000001E-2</v>
      </c>
      <c r="K527" s="122">
        <f t="shared" si="27"/>
        <v>12.207549687922134</v>
      </c>
      <c r="L527" s="100">
        <f t="shared" si="28"/>
        <v>0.21738024672855003</v>
      </c>
      <c r="N527" s="49"/>
    </row>
    <row r="528" spans="1:14" x14ac:dyDescent="0.2">
      <c r="A528" s="99" t="s">
        <v>2328</v>
      </c>
      <c r="B528" s="99" t="s">
        <v>2329</v>
      </c>
      <c r="C528" s="99" t="s">
        <v>1204</v>
      </c>
      <c r="D528" s="99" t="s">
        <v>406</v>
      </c>
      <c r="E528" s="99" t="s">
        <v>408</v>
      </c>
      <c r="F528" s="121">
        <v>0.46526518</v>
      </c>
      <c r="G528" s="121">
        <v>0.16384750000000001</v>
      </c>
      <c r="H528" s="122">
        <f t="shared" si="26"/>
        <v>1.8396233082592044</v>
      </c>
      <c r="I528" s="141">
        <v>0.46526518</v>
      </c>
      <c r="J528" s="141">
        <v>0.61185307999999994</v>
      </c>
      <c r="K528" s="122">
        <f t="shared" si="27"/>
        <v>-0.23958022733169859</v>
      </c>
      <c r="L528" s="100">
        <f t="shared" si="28"/>
        <v>1</v>
      </c>
      <c r="N528" s="49"/>
    </row>
    <row r="529" spans="1:14" x14ac:dyDescent="0.2">
      <c r="A529" s="99" t="s">
        <v>1028</v>
      </c>
      <c r="B529" s="99" t="s">
        <v>1029</v>
      </c>
      <c r="C529" s="99" t="s">
        <v>1572</v>
      </c>
      <c r="D529" s="99" t="s">
        <v>406</v>
      </c>
      <c r="E529" s="99" t="s">
        <v>1902</v>
      </c>
      <c r="F529" s="121">
        <v>0.66077257099999998</v>
      </c>
      <c r="G529" s="121">
        <v>0.53016879000000006</v>
      </c>
      <c r="H529" s="122">
        <f t="shared" si="26"/>
        <v>0.2463437747816124</v>
      </c>
      <c r="I529" s="141">
        <v>0.46121354999999997</v>
      </c>
      <c r="J529" s="141">
        <v>0.50425812999999997</v>
      </c>
      <c r="K529" s="122">
        <f t="shared" si="27"/>
        <v>-8.5362193367115369E-2</v>
      </c>
      <c r="L529" s="100">
        <f t="shared" si="28"/>
        <v>0.69799136683595786</v>
      </c>
      <c r="N529" s="49"/>
    </row>
    <row r="530" spans="1:14" x14ac:dyDescent="0.2">
      <c r="A530" s="99" t="s">
        <v>878</v>
      </c>
      <c r="B530" s="99" t="s">
        <v>879</v>
      </c>
      <c r="C530" s="99" t="s">
        <v>1572</v>
      </c>
      <c r="D530" s="99" t="s">
        <v>406</v>
      </c>
      <c r="E530" s="99" t="s">
        <v>1902</v>
      </c>
      <c r="F530" s="121">
        <v>1.6720849480000002</v>
      </c>
      <c r="G530" s="121">
        <v>0.34436044500000002</v>
      </c>
      <c r="H530" s="122">
        <f t="shared" si="26"/>
        <v>3.8556243095806204</v>
      </c>
      <c r="I530" s="141">
        <v>0.45653530999999997</v>
      </c>
      <c r="J530" s="141">
        <v>0.35009884999999996</v>
      </c>
      <c r="K530" s="122">
        <f t="shared" si="27"/>
        <v>0.30401830797216278</v>
      </c>
      <c r="L530" s="100">
        <f t="shared" si="28"/>
        <v>0.27303356240726112</v>
      </c>
      <c r="N530" s="49"/>
    </row>
    <row r="531" spans="1:14" x14ac:dyDescent="0.2">
      <c r="A531" s="99" t="s">
        <v>1009</v>
      </c>
      <c r="B531" s="99" t="s">
        <v>1010</v>
      </c>
      <c r="C531" s="99" t="s">
        <v>1578</v>
      </c>
      <c r="D531" s="99" t="s">
        <v>406</v>
      </c>
      <c r="E531" s="99" t="s">
        <v>1902</v>
      </c>
      <c r="F531" s="121">
        <v>0.711773145</v>
      </c>
      <c r="G531" s="121">
        <v>0.94889185499999995</v>
      </c>
      <c r="H531" s="122">
        <f t="shared" si="26"/>
        <v>-0.24989013105186786</v>
      </c>
      <c r="I531" s="141">
        <v>0.45468261999999998</v>
      </c>
      <c r="J531" s="141">
        <v>1.2869421000000001</v>
      </c>
      <c r="K531" s="122">
        <f t="shared" si="27"/>
        <v>-0.64669535638005793</v>
      </c>
      <c r="L531" s="100">
        <f t="shared" si="28"/>
        <v>0.6388027185262799</v>
      </c>
      <c r="N531" s="49"/>
    </row>
    <row r="532" spans="1:14" x14ac:dyDescent="0.2">
      <c r="A532" s="99" t="s">
        <v>1772</v>
      </c>
      <c r="B532" s="99" t="s">
        <v>1773</v>
      </c>
      <c r="C532" s="99" t="s">
        <v>1204</v>
      </c>
      <c r="D532" s="99" t="s">
        <v>406</v>
      </c>
      <c r="E532" s="99" t="s">
        <v>1902</v>
      </c>
      <c r="F532" s="121">
        <v>3.2040240000000005E-2</v>
      </c>
      <c r="G532" s="121">
        <v>3.5674000000000001E-3</v>
      </c>
      <c r="H532" s="122">
        <f t="shared" si="26"/>
        <v>7.9813982171889908</v>
      </c>
      <c r="I532" s="141">
        <v>0.45141281</v>
      </c>
      <c r="J532" s="141">
        <v>6.5375399999999997E-3</v>
      </c>
      <c r="K532" s="122">
        <f t="shared" si="27"/>
        <v>68.049338130244706</v>
      </c>
      <c r="L532" s="100">
        <f t="shared" si="28"/>
        <v>14.088933478650596</v>
      </c>
      <c r="N532" s="49"/>
    </row>
    <row r="533" spans="1:14" x14ac:dyDescent="0.2">
      <c r="A533" s="99" t="s">
        <v>2135</v>
      </c>
      <c r="B533" s="99" t="s">
        <v>1792</v>
      </c>
      <c r="C533" s="99" t="s">
        <v>1571</v>
      </c>
      <c r="D533" s="99" t="s">
        <v>406</v>
      </c>
      <c r="E533" s="99" t="s">
        <v>1902</v>
      </c>
      <c r="F533" s="121">
        <v>0</v>
      </c>
      <c r="G533" s="121">
        <v>0</v>
      </c>
      <c r="H533" s="122" t="str">
        <f t="shared" si="26"/>
        <v/>
      </c>
      <c r="I533" s="141">
        <v>0.443043654987399</v>
      </c>
      <c r="J533" s="141">
        <v>0</v>
      </c>
      <c r="K533" s="122" t="str">
        <f t="shared" si="27"/>
        <v/>
      </c>
      <c r="L533" s="100" t="str">
        <f t="shared" si="28"/>
        <v/>
      </c>
      <c r="N533" s="49"/>
    </row>
    <row r="534" spans="1:14" x14ac:dyDescent="0.2">
      <c r="A534" s="99" t="s">
        <v>1690</v>
      </c>
      <c r="B534" s="99" t="s">
        <v>1627</v>
      </c>
      <c r="C534" s="99" t="s">
        <v>1577</v>
      </c>
      <c r="D534" s="99" t="s">
        <v>407</v>
      </c>
      <c r="E534" s="99" t="s">
        <v>408</v>
      </c>
      <c r="F534" s="121">
        <v>0.96546684599999999</v>
      </c>
      <c r="G534" s="121">
        <v>3.2932363900000001</v>
      </c>
      <c r="H534" s="122">
        <f t="shared" si="26"/>
        <v>-0.70683342108945912</v>
      </c>
      <c r="I534" s="141">
        <v>0.40375321999999997</v>
      </c>
      <c r="J534" s="141">
        <v>0.82294270999999997</v>
      </c>
      <c r="K534" s="122">
        <f t="shared" si="27"/>
        <v>-0.5093787026802874</v>
      </c>
      <c r="L534" s="100">
        <f t="shared" si="28"/>
        <v>0.41819480562463557</v>
      </c>
      <c r="N534" s="49"/>
    </row>
    <row r="535" spans="1:14" x14ac:dyDescent="0.2">
      <c r="A535" s="99" t="s">
        <v>1662</v>
      </c>
      <c r="B535" s="99" t="s">
        <v>807</v>
      </c>
      <c r="C535" s="99" t="s">
        <v>1577</v>
      </c>
      <c r="D535" s="99" t="s">
        <v>407</v>
      </c>
      <c r="E535" s="99" t="s">
        <v>408</v>
      </c>
      <c r="F535" s="121">
        <v>0.34979883000000001</v>
      </c>
      <c r="G535" s="121">
        <v>0.66746856499999996</v>
      </c>
      <c r="H535" s="122">
        <f t="shared" si="26"/>
        <v>-0.47593212872878887</v>
      </c>
      <c r="I535" s="141">
        <v>0.38980665000000003</v>
      </c>
      <c r="J535" s="141">
        <v>0.42875357000000003</v>
      </c>
      <c r="K535" s="122">
        <f t="shared" si="27"/>
        <v>-9.0837541014527234E-2</v>
      </c>
      <c r="L535" s="100">
        <f t="shared" si="28"/>
        <v>1.1143737959329367</v>
      </c>
      <c r="N535" s="49"/>
    </row>
    <row r="536" spans="1:14" x14ac:dyDescent="0.2">
      <c r="A536" s="99" t="s">
        <v>2021</v>
      </c>
      <c r="B536" s="99" t="s">
        <v>138</v>
      </c>
      <c r="C536" s="99" t="s">
        <v>1571</v>
      </c>
      <c r="D536" s="99" t="s">
        <v>406</v>
      </c>
      <c r="E536" s="99" t="s">
        <v>1902</v>
      </c>
      <c r="F536" s="121">
        <v>1.8264408600000002</v>
      </c>
      <c r="G536" s="121">
        <v>0.24270700000000001</v>
      </c>
      <c r="H536" s="122">
        <f t="shared" si="26"/>
        <v>6.5252912359346871</v>
      </c>
      <c r="I536" s="141">
        <v>0.38311099999999998</v>
      </c>
      <c r="J536" s="141">
        <v>0.97811099999999995</v>
      </c>
      <c r="K536" s="122">
        <f t="shared" si="27"/>
        <v>-0.60831541614397544</v>
      </c>
      <c r="L536" s="100">
        <f t="shared" si="28"/>
        <v>0.20975822890865459</v>
      </c>
      <c r="N536" s="49"/>
    </row>
    <row r="537" spans="1:14" x14ac:dyDescent="0.2">
      <c r="A537" s="99" t="s">
        <v>204</v>
      </c>
      <c r="B537" s="99" t="s">
        <v>205</v>
      </c>
      <c r="C537" s="99" t="s">
        <v>1204</v>
      </c>
      <c r="D537" s="99" t="s">
        <v>406</v>
      </c>
      <c r="E537" s="99" t="s">
        <v>408</v>
      </c>
      <c r="F537" s="121">
        <v>0.387580755</v>
      </c>
      <c r="G537" s="121">
        <v>0.38140546999999997</v>
      </c>
      <c r="H537" s="122">
        <f t="shared" si="26"/>
        <v>1.6190866376405211E-2</v>
      </c>
      <c r="I537" s="141">
        <v>0.38282805999999997</v>
      </c>
      <c r="J537" s="141">
        <v>0.71659641000000007</v>
      </c>
      <c r="K537" s="122">
        <f t="shared" si="27"/>
        <v>-0.46576893959041754</v>
      </c>
      <c r="L537" s="100">
        <f t="shared" si="28"/>
        <v>0.98773753614262905</v>
      </c>
      <c r="N537" s="49"/>
    </row>
    <row r="538" spans="1:14" x14ac:dyDescent="0.2">
      <c r="A538" s="99" t="s">
        <v>788</v>
      </c>
      <c r="B538" s="99" t="s">
        <v>1189</v>
      </c>
      <c r="C538" s="99" t="s">
        <v>1578</v>
      </c>
      <c r="D538" s="99" t="s">
        <v>406</v>
      </c>
      <c r="E538" s="99" t="s">
        <v>408</v>
      </c>
      <c r="F538" s="121">
        <v>7.9911347880000001</v>
      </c>
      <c r="G538" s="121">
        <v>8.6825694900000006</v>
      </c>
      <c r="H538" s="122">
        <f t="shared" si="26"/>
        <v>-7.9634801978417658E-2</v>
      </c>
      <c r="I538" s="141">
        <v>0.37438802000000004</v>
      </c>
      <c r="J538" s="141">
        <v>3.1919415</v>
      </c>
      <c r="K538" s="122">
        <f t="shared" si="27"/>
        <v>-0.88270837043849326</v>
      </c>
      <c r="L538" s="100">
        <f t="shared" si="28"/>
        <v>4.6850419863046867E-2</v>
      </c>
      <c r="N538" s="49"/>
    </row>
    <row r="539" spans="1:14" x14ac:dyDescent="0.2">
      <c r="A539" s="99" t="s">
        <v>2837</v>
      </c>
      <c r="B539" s="99" t="s">
        <v>2838</v>
      </c>
      <c r="C539" s="99" t="s">
        <v>1801</v>
      </c>
      <c r="D539" s="99" t="s">
        <v>407</v>
      </c>
      <c r="E539" s="99" t="s">
        <v>408</v>
      </c>
      <c r="F539" s="121">
        <v>0.47871064000000002</v>
      </c>
      <c r="G539" s="121">
        <v>0</v>
      </c>
      <c r="H539" s="122" t="str">
        <f t="shared" si="26"/>
        <v/>
      </c>
      <c r="I539" s="141">
        <v>0.36102828000000003</v>
      </c>
      <c r="J539" s="141">
        <v>0</v>
      </c>
      <c r="K539" s="122" t="str">
        <f t="shared" si="27"/>
        <v/>
      </c>
      <c r="L539" s="100">
        <f t="shared" si="28"/>
        <v>0.75416807113374384</v>
      </c>
      <c r="N539" s="49"/>
    </row>
    <row r="540" spans="1:14" x14ac:dyDescent="0.2">
      <c r="A540" s="99" t="s">
        <v>1879</v>
      </c>
      <c r="B540" s="99" t="s">
        <v>1900</v>
      </c>
      <c r="C540" s="99" t="s">
        <v>1204</v>
      </c>
      <c r="D540" s="99" t="s">
        <v>406</v>
      </c>
      <c r="E540" s="99" t="s">
        <v>1902</v>
      </c>
      <c r="F540" s="121">
        <v>0.69939675000000001</v>
      </c>
      <c r="G540" s="121">
        <v>0.81140961499999997</v>
      </c>
      <c r="H540" s="122">
        <f t="shared" si="26"/>
        <v>-0.13804724879923924</v>
      </c>
      <c r="I540" s="141">
        <v>0.34612153000000001</v>
      </c>
      <c r="J540" s="141">
        <v>2.42555385</v>
      </c>
      <c r="K540" s="122">
        <f t="shared" si="27"/>
        <v>-0.85730206319682412</v>
      </c>
      <c r="L540" s="100">
        <f t="shared" si="28"/>
        <v>0.49488581409621935</v>
      </c>
      <c r="N540" s="49"/>
    </row>
    <row r="541" spans="1:14" x14ac:dyDescent="0.2">
      <c r="A541" s="99" t="s">
        <v>1495</v>
      </c>
      <c r="B541" s="99" t="s">
        <v>1496</v>
      </c>
      <c r="C541" s="99" t="s">
        <v>305</v>
      </c>
      <c r="D541" s="99" t="s">
        <v>1474</v>
      </c>
      <c r="E541" s="99" t="s">
        <v>1902</v>
      </c>
      <c r="F541" s="121">
        <v>1.9755999999999999E-2</v>
      </c>
      <c r="G541" s="121">
        <v>1.9016020000000002E-2</v>
      </c>
      <c r="H541" s="122">
        <f t="shared" si="26"/>
        <v>3.8913505560048689E-2</v>
      </c>
      <c r="I541" s="141">
        <v>0.34454000000000001</v>
      </c>
      <c r="J541" s="141">
        <v>0.15468004000000002</v>
      </c>
      <c r="K541" s="122">
        <f t="shared" si="27"/>
        <v>1.2274367138772395</v>
      </c>
      <c r="L541" s="100">
        <f t="shared" si="28"/>
        <v>17.439765134642641</v>
      </c>
      <c r="N541" s="49"/>
    </row>
    <row r="542" spans="1:14" x14ac:dyDescent="0.2">
      <c r="A542" s="99" t="s">
        <v>1593</v>
      </c>
      <c r="B542" s="99" t="s">
        <v>1594</v>
      </c>
      <c r="C542" s="99" t="s">
        <v>1204</v>
      </c>
      <c r="D542" s="99" t="s">
        <v>406</v>
      </c>
      <c r="E542" s="99" t="s">
        <v>1902</v>
      </c>
      <c r="F542" s="121">
        <v>5.104326E-2</v>
      </c>
      <c r="G542" s="121">
        <v>1.3780530000000001E-2</v>
      </c>
      <c r="H542" s="122">
        <f t="shared" si="26"/>
        <v>2.7040128355005213</v>
      </c>
      <c r="I542" s="141">
        <v>0.34029453000000004</v>
      </c>
      <c r="J542" s="141">
        <v>0.15622678000000001</v>
      </c>
      <c r="K542" s="122">
        <f t="shared" si="27"/>
        <v>1.1782086912371876</v>
      </c>
      <c r="L542" s="100">
        <f t="shared" si="28"/>
        <v>6.6667867608769509</v>
      </c>
      <c r="N542" s="49"/>
    </row>
    <row r="543" spans="1:14" x14ac:dyDescent="0.2">
      <c r="A543" s="99" t="s">
        <v>1876</v>
      </c>
      <c r="B543" s="99" t="s">
        <v>1897</v>
      </c>
      <c r="C543" s="99" t="s">
        <v>1204</v>
      </c>
      <c r="D543" s="99" t="s">
        <v>406</v>
      </c>
      <c r="E543" s="99" t="s">
        <v>1902</v>
      </c>
      <c r="F543" s="121">
        <v>1.68170917</v>
      </c>
      <c r="G543" s="121">
        <v>2.1010948300000001</v>
      </c>
      <c r="H543" s="122">
        <f t="shared" si="26"/>
        <v>-0.19960339438843899</v>
      </c>
      <c r="I543" s="141">
        <v>0.32998094</v>
      </c>
      <c r="J543" s="141">
        <v>1.90442406</v>
      </c>
      <c r="K543" s="122">
        <f t="shared" si="27"/>
        <v>-0.82672927373118776</v>
      </c>
      <c r="L543" s="100">
        <f t="shared" si="28"/>
        <v>0.19621760164392754</v>
      </c>
      <c r="N543" s="49"/>
    </row>
    <row r="544" spans="1:14" x14ac:dyDescent="0.2">
      <c r="A544" s="99" t="s">
        <v>1022</v>
      </c>
      <c r="B544" s="99" t="s">
        <v>1023</v>
      </c>
      <c r="C544" s="99" t="s">
        <v>1572</v>
      </c>
      <c r="D544" s="99" t="s">
        <v>406</v>
      </c>
      <c r="E544" s="99" t="s">
        <v>1902</v>
      </c>
      <c r="F544" s="121">
        <v>0.39064562899999999</v>
      </c>
      <c r="G544" s="121">
        <v>0.42456242499999997</v>
      </c>
      <c r="H544" s="122">
        <f t="shared" si="26"/>
        <v>-7.9886476058261602E-2</v>
      </c>
      <c r="I544" s="141">
        <v>0.32433109999999998</v>
      </c>
      <c r="J544" s="141">
        <v>9.3212649999999994E-2</v>
      </c>
      <c r="K544" s="122">
        <f t="shared" si="27"/>
        <v>2.4794751570736375</v>
      </c>
      <c r="L544" s="100">
        <f t="shared" si="28"/>
        <v>0.83024377062721466</v>
      </c>
      <c r="N544" s="49"/>
    </row>
    <row r="545" spans="1:14" x14ac:dyDescent="0.2">
      <c r="A545" s="99" t="s">
        <v>1685</v>
      </c>
      <c r="B545" s="99" t="s">
        <v>1740</v>
      </c>
      <c r="C545" s="99" t="s">
        <v>1577</v>
      </c>
      <c r="D545" s="99" t="s">
        <v>407</v>
      </c>
      <c r="E545" s="99" t="s">
        <v>408</v>
      </c>
      <c r="F545" s="121">
        <v>0.26549678000000004</v>
      </c>
      <c r="G545" s="121">
        <v>2.9049907999999998</v>
      </c>
      <c r="H545" s="122">
        <f t="shared" si="26"/>
        <v>-0.90860667097465508</v>
      </c>
      <c r="I545" s="141">
        <v>0.31912009999999996</v>
      </c>
      <c r="J545" s="141">
        <v>13.05847559</v>
      </c>
      <c r="K545" s="122">
        <f t="shared" si="27"/>
        <v>-0.97556222410490412</v>
      </c>
      <c r="L545" s="100">
        <f t="shared" si="28"/>
        <v>1.2019735229933859</v>
      </c>
      <c r="N545" s="49"/>
    </row>
    <row r="546" spans="1:14" x14ac:dyDescent="0.2">
      <c r="A546" s="99" t="s">
        <v>2032</v>
      </c>
      <c r="B546" s="99" t="s">
        <v>889</v>
      </c>
      <c r="C546" s="99" t="s">
        <v>1571</v>
      </c>
      <c r="D546" s="99" t="s">
        <v>406</v>
      </c>
      <c r="E546" s="99" t="s">
        <v>1902</v>
      </c>
      <c r="F546" s="121">
        <v>0.29059499999999999</v>
      </c>
      <c r="G546" s="121">
        <v>1.1565711000000001</v>
      </c>
      <c r="H546" s="122">
        <f t="shared" si="26"/>
        <v>-0.7487443703201645</v>
      </c>
      <c r="I546" s="141">
        <v>0.29059499999999999</v>
      </c>
      <c r="J546" s="141">
        <v>1.1565711000000001</v>
      </c>
      <c r="K546" s="122">
        <f t="shared" si="27"/>
        <v>-0.7487443703201645</v>
      </c>
      <c r="L546" s="100">
        <f t="shared" si="28"/>
        <v>1</v>
      </c>
      <c r="N546" s="49"/>
    </row>
    <row r="547" spans="1:14" x14ac:dyDescent="0.2">
      <c r="A547" s="99" t="s">
        <v>951</v>
      </c>
      <c r="B547" s="99" t="s">
        <v>1089</v>
      </c>
      <c r="C547" s="99" t="s">
        <v>1578</v>
      </c>
      <c r="D547" s="99" t="s">
        <v>406</v>
      </c>
      <c r="E547" s="99" t="s">
        <v>408</v>
      </c>
      <c r="F547" s="121">
        <v>0.67132469299999997</v>
      </c>
      <c r="G547" s="121">
        <v>1.1023332549999998</v>
      </c>
      <c r="H547" s="122">
        <f t="shared" si="26"/>
        <v>-0.39099660655706148</v>
      </c>
      <c r="I547" s="141">
        <v>0.28456819</v>
      </c>
      <c r="J547" s="141">
        <v>0.84433929000000008</v>
      </c>
      <c r="K547" s="122">
        <f t="shared" si="27"/>
        <v>-0.66296938521006177</v>
      </c>
      <c r="L547" s="100">
        <f t="shared" si="28"/>
        <v>0.42389054501828077</v>
      </c>
      <c r="N547" s="49"/>
    </row>
    <row r="548" spans="1:14" x14ac:dyDescent="0.2">
      <c r="A548" s="99" t="s">
        <v>2893</v>
      </c>
      <c r="B548" s="99" t="s">
        <v>2894</v>
      </c>
      <c r="C548" s="99" t="s">
        <v>1577</v>
      </c>
      <c r="D548" s="99" t="s">
        <v>1474</v>
      </c>
      <c r="E548" s="99" t="s">
        <v>408</v>
      </c>
      <c r="F548" s="121">
        <v>0.90597581999999999</v>
      </c>
      <c r="G548" s="121">
        <v>2.04931E-2</v>
      </c>
      <c r="H548" s="122">
        <f t="shared" si="26"/>
        <v>43.208822481713355</v>
      </c>
      <c r="I548" s="141">
        <v>0.28193275000000001</v>
      </c>
      <c r="J548" s="141">
        <v>0.17180153000000001</v>
      </c>
      <c r="K548" s="122">
        <f t="shared" si="27"/>
        <v>0.64103748086527523</v>
      </c>
      <c r="L548" s="100">
        <f t="shared" si="28"/>
        <v>0.31119235610504487</v>
      </c>
      <c r="N548" s="49"/>
    </row>
    <row r="549" spans="1:14" x14ac:dyDescent="0.2">
      <c r="A549" s="99" t="s">
        <v>922</v>
      </c>
      <c r="B549" s="99" t="s">
        <v>741</v>
      </c>
      <c r="C549" s="99" t="s">
        <v>1577</v>
      </c>
      <c r="D549" s="99" t="s">
        <v>1474</v>
      </c>
      <c r="E549" s="99" t="s">
        <v>408</v>
      </c>
      <c r="F549" s="121">
        <v>3.5970688059999998</v>
      </c>
      <c r="G549" s="121">
        <v>1.06099751</v>
      </c>
      <c r="H549" s="122">
        <f t="shared" si="26"/>
        <v>2.3902707330576107</v>
      </c>
      <c r="I549" s="141">
        <v>0.27979714</v>
      </c>
      <c r="J549" s="141">
        <v>0.24381644</v>
      </c>
      <c r="K549" s="122">
        <f t="shared" si="27"/>
        <v>0.14757290361552333</v>
      </c>
      <c r="L549" s="100">
        <f t="shared" si="28"/>
        <v>7.7784761729687082E-2</v>
      </c>
      <c r="N549" s="49"/>
    </row>
    <row r="550" spans="1:14" x14ac:dyDescent="0.2">
      <c r="A550" s="99" t="s">
        <v>1671</v>
      </c>
      <c r="B550" s="99" t="s">
        <v>820</v>
      </c>
      <c r="C550" s="99" t="s">
        <v>1577</v>
      </c>
      <c r="D550" s="99" t="s">
        <v>407</v>
      </c>
      <c r="E550" s="99" t="s">
        <v>408</v>
      </c>
      <c r="F550" s="121">
        <v>3.2978773779999999</v>
      </c>
      <c r="G550" s="121">
        <v>1.3810161999999999</v>
      </c>
      <c r="H550" s="122">
        <f t="shared" si="26"/>
        <v>1.3880077424146076</v>
      </c>
      <c r="I550" s="141">
        <v>0.27843334000000003</v>
      </c>
      <c r="J550" s="141">
        <v>4.9287912300000007</v>
      </c>
      <c r="K550" s="122">
        <f t="shared" si="27"/>
        <v>-0.94350879820081157</v>
      </c>
      <c r="L550" s="100">
        <f t="shared" si="28"/>
        <v>8.4428045098770818E-2</v>
      </c>
      <c r="N550" s="49"/>
    </row>
    <row r="551" spans="1:14" x14ac:dyDescent="0.2">
      <c r="A551" s="99" t="s">
        <v>507</v>
      </c>
      <c r="B551" s="99" t="s">
        <v>875</v>
      </c>
      <c r="C551" s="99" t="s">
        <v>1572</v>
      </c>
      <c r="D551" s="99" t="s">
        <v>406</v>
      </c>
      <c r="E551" s="99" t="s">
        <v>1902</v>
      </c>
      <c r="F551" s="121">
        <v>0.38160024100000001</v>
      </c>
      <c r="G551" s="121">
        <v>0.88969991000000004</v>
      </c>
      <c r="H551" s="122">
        <f t="shared" si="26"/>
        <v>-0.57109106485129346</v>
      </c>
      <c r="I551" s="141">
        <v>0.27479968999999999</v>
      </c>
      <c r="J551" s="141">
        <v>4.3781960000000002E-2</v>
      </c>
      <c r="K551" s="122">
        <f t="shared" si="27"/>
        <v>5.2765506615053317</v>
      </c>
      <c r="L551" s="100">
        <f t="shared" si="28"/>
        <v>0.72012451899892793</v>
      </c>
      <c r="N551" s="49"/>
    </row>
    <row r="552" spans="1:14" x14ac:dyDescent="0.2">
      <c r="A552" s="99" t="s">
        <v>1870</v>
      </c>
      <c r="B552" s="99" t="s">
        <v>1891</v>
      </c>
      <c r="C552" s="99" t="s">
        <v>1204</v>
      </c>
      <c r="D552" s="99" t="s">
        <v>406</v>
      </c>
      <c r="E552" s="99" t="s">
        <v>1902</v>
      </c>
      <c r="F552" s="121">
        <v>6.2309999999999997E-2</v>
      </c>
      <c r="G552" s="121">
        <v>1.6777719999999999E-2</v>
      </c>
      <c r="H552" s="122">
        <f t="shared" si="26"/>
        <v>2.7138538490331223</v>
      </c>
      <c r="I552" s="141">
        <v>0.27305362</v>
      </c>
      <c r="J552" s="141">
        <v>9.2125000000000002E-3</v>
      </c>
      <c r="K552" s="122">
        <f t="shared" si="27"/>
        <v>28.639470284938941</v>
      </c>
      <c r="L552" s="100">
        <f t="shared" si="28"/>
        <v>4.382179746429145</v>
      </c>
      <c r="N552" s="49"/>
    </row>
    <row r="553" spans="1:14" x14ac:dyDescent="0.2">
      <c r="A553" s="99" t="s">
        <v>648</v>
      </c>
      <c r="B553" s="99" t="s">
        <v>661</v>
      </c>
      <c r="C553" s="99" t="s">
        <v>1578</v>
      </c>
      <c r="D553" s="99" t="s">
        <v>406</v>
      </c>
      <c r="E553" s="99" t="s">
        <v>1902</v>
      </c>
      <c r="F553" s="121">
        <v>0.44448944499999998</v>
      </c>
      <c r="G553" s="121">
        <v>1.18684674</v>
      </c>
      <c r="H553" s="122">
        <f t="shared" si="26"/>
        <v>-0.62548707426200623</v>
      </c>
      <c r="I553" s="141">
        <v>0.26996999999999999</v>
      </c>
      <c r="J553" s="141">
        <v>0</v>
      </c>
      <c r="K553" s="122" t="str">
        <f t="shared" si="27"/>
        <v/>
      </c>
      <c r="L553" s="100">
        <f t="shared" si="28"/>
        <v>0.60737100292673996</v>
      </c>
      <c r="N553" s="49"/>
    </row>
    <row r="554" spans="1:14" x14ac:dyDescent="0.2">
      <c r="A554" s="99" t="s">
        <v>1816</v>
      </c>
      <c r="B554" s="99" t="s">
        <v>1817</v>
      </c>
      <c r="C554" s="99" t="s">
        <v>305</v>
      </c>
      <c r="D554" s="99" t="s">
        <v>1474</v>
      </c>
      <c r="E554" s="99" t="s">
        <v>408</v>
      </c>
      <c r="F554" s="121">
        <v>1.9939877000000002E-2</v>
      </c>
      <c r="G554" s="121">
        <v>3.7763969999999999E-3</v>
      </c>
      <c r="H554" s="122">
        <f t="shared" si="26"/>
        <v>4.2801326237681057</v>
      </c>
      <c r="I554" s="141">
        <v>0.26892069000000002</v>
      </c>
      <c r="J554" s="141">
        <v>0.20595360999999998</v>
      </c>
      <c r="K554" s="122">
        <f t="shared" si="27"/>
        <v>0.30573428647354151</v>
      </c>
      <c r="L554" s="100">
        <f t="shared" si="28"/>
        <v>13.486577173971535</v>
      </c>
      <c r="N554" s="49"/>
    </row>
    <row r="555" spans="1:14" x14ac:dyDescent="0.2">
      <c r="A555" s="99" t="s">
        <v>2007</v>
      </c>
      <c r="B555" s="99" t="s">
        <v>381</v>
      </c>
      <c r="C555" s="99" t="s">
        <v>1571</v>
      </c>
      <c r="D555" s="99" t="s">
        <v>406</v>
      </c>
      <c r="E555" s="99" t="s">
        <v>1902</v>
      </c>
      <c r="F555" s="121">
        <v>0.26003019999999999</v>
      </c>
      <c r="G555" s="121">
        <v>0.18210499999999999</v>
      </c>
      <c r="H555" s="122">
        <f t="shared" si="26"/>
        <v>0.42791356634908428</v>
      </c>
      <c r="I555" s="141">
        <v>0.26003019999999999</v>
      </c>
      <c r="J555" s="141">
        <v>0.18210499999999999</v>
      </c>
      <c r="K555" s="122">
        <f t="shared" si="27"/>
        <v>0.42791356634908428</v>
      </c>
      <c r="L555" s="100">
        <f t="shared" si="28"/>
        <v>1</v>
      </c>
      <c r="N555" s="49"/>
    </row>
    <row r="556" spans="1:14" x14ac:dyDescent="0.2">
      <c r="A556" s="99" t="s">
        <v>2758</v>
      </c>
      <c r="B556" s="99" t="s">
        <v>1100</v>
      </c>
      <c r="C556" s="99" t="s">
        <v>1578</v>
      </c>
      <c r="D556" s="99" t="s">
        <v>406</v>
      </c>
      <c r="E556" s="99" t="s">
        <v>1902</v>
      </c>
      <c r="F556" s="121">
        <v>0.28062429999999999</v>
      </c>
      <c r="G556" s="121">
        <v>0.38700671999999997</v>
      </c>
      <c r="H556" s="122">
        <f t="shared" si="26"/>
        <v>-0.27488520095981794</v>
      </c>
      <c r="I556" s="141">
        <v>0.25600318</v>
      </c>
      <c r="J556" s="141">
        <v>0</v>
      </c>
      <c r="K556" s="122" t="str">
        <f t="shared" si="27"/>
        <v/>
      </c>
      <c r="L556" s="100">
        <f t="shared" si="28"/>
        <v>0.91226305063389024</v>
      </c>
      <c r="N556" s="49"/>
    </row>
    <row r="557" spans="1:14" x14ac:dyDescent="0.2">
      <c r="A557" s="99" t="s">
        <v>1841</v>
      </c>
      <c r="B557" s="99" t="s">
        <v>1842</v>
      </c>
      <c r="C557" s="99" t="s">
        <v>1204</v>
      </c>
      <c r="D557" s="99" t="s">
        <v>406</v>
      </c>
      <c r="E557" s="99" t="s">
        <v>1902</v>
      </c>
      <c r="F557" s="121">
        <v>1.2093600000000001E-2</v>
      </c>
      <c r="G557" s="121">
        <v>5.0000995999999999E-2</v>
      </c>
      <c r="H557" s="122">
        <f t="shared" si="26"/>
        <v>-0.75813281799426546</v>
      </c>
      <c r="I557" s="141">
        <v>0.24995064</v>
      </c>
      <c r="J557" s="141">
        <v>6.0477399999999994E-3</v>
      </c>
      <c r="K557" s="122">
        <f t="shared" si="27"/>
        <v>40.329594195517672</v>
      </c>
      <c r="L557" s="100">
        <f t="shared" si="28"/>
        <v>20.668009525699542</v>
      </c>
      <c r="N557" s="49"/>
    </row>
    <row r="558" spans="1:14" x14ac:dyDescent="0.2">
      <c r="A558" s="99" t="s">
        <v>2024</v>
      </c>
      <c r="B558" s="99" t="s">
        <v>391</v>
      </c>
      <c r="C558" s="99" t="s">
        <v>1571</v>
      </c>
      <c r="D558" s="99" t="s">
        <v>406</v>
      </c>
      <c r="E558" s="99" t="s">
        <v>1902</v>
      </c>
      <c r="F558" s="121">
        <v>0.24861</v>
      </c>
      <c r="G558" s="121">
        <v>0.12010485</v>
      </c>
      <c r="H558" s="122">
        <f t="shared" si="26"/>
        <v>1.0699413887116132</v>
      </c>
      <c r="I558" s="141">
        <v>0.24861</v>
      </c>
      <c r="J558" s="141">
        <v>0.11890410000000001</v>
      </c>
      <c r="K558" s="122">
        <f t="shared" si="27"/>
        <v>1.0908446386625856</v>
      </c>
      <c r="L558" s="100">
        <f t="shared" si="28"/>
        <v>1</v>
      </c>
      <c r="N558" s="49"/>
    </row>
    <row r="559" spans="1:14" x14ac:dyDescent="0.2">
      <c r="A559" s="99" t="s">
        <v>940</v>
      </c>
      <c r="B559" s="99" t="s">
        <v>1078</v>
      </c>
      <c r="C559" s="99" t="s">
        <v>1578</v>
      </c>
      <c r="D559" s="99" t="s">
        <v>406</v>
      </c>
      <c r="E559" s="99" t="s">
        <v>408</v>
      </c>
      <c r="F559" s="121">
        <v>1.55861998</v>
      </c>
      <c r="G559" s="121">
        <v>0.66594862899999996</v>
      </c>
      <c r="H559" s="122">
        <f t="shared" si="26"/>
        <v>1.3404507677122948</v>
      </c>
      <c r="I559" s="141">
        <v>0.24062025000000001</v>
      </c>
      <c r="J559" s="141">
        <v>2.5033551899999997</v>
      </c>
      <c r="K559" s="122">
        <f t="shared" si="27"/>
        <v>-0.90388089913840797</v>
      </c>
      <c r="L559" s="100">
        <f t="shared" si="28"/>
        <v>0.15438031918466746</v>
      </c>
      <c r="N559" s="49"/>
    </row>
    <row r="560" spans="1:14" x14ac:dyDescent="0.2">
      <c r="A560" s="99" t="s">
        <v>1675</v>
      </c>
      <c r="B560" s="99" t="s">
        <v>1630</v>
      </c>
      <c r="C560" s="99" t="s">
        <v>1577</v>
      </c>
      <c r="D560" s="99" t="s">
        <v>407</v>
      </c>
      <c r="E560" s="99" t="s">
        <v>408</v>
      </c>
      <c r="F560" s="121">
        <v>1.679752755</v>
      </c>
      <c r="G560" s="121">
        <v>1.51893448</v>
      </c>
      <c r="H560" s="122">
        <f t="shared" si="26"/>
        <v>0.10587571558715281</v>
      </c>
      <c r="I560" s="141">
        <v>0.23997292000000001</v>
      </c>
      <c r="J560" s="141">
        <v>8.7855570000000008E-2</v>
      </c>
      <c r="K560" s="122">
        <f t="shared" si="27"/>
        <v>1.7314479890119658</v>
      </c>
      <c r="L560" s="100">
        <f t="shared" si="28"/>
        <v>0.14286204876621858</v>
      </c>
      <c r="N560" s="49"/>
    </row>
    <row r="561" spans="1:14" x14ac:dyDescent="0.2">
      <c r="A561" s="99" t="s">
        <v>333</v>
      </c>
      <c r="B561" s="99" t="s">
        <v>334</v>
      </c>
      <c r="C561" s="99" t="s">
        <v>1801</v>
      </c>
      <c r="D561" s="99" t="s">
        <v>407</v>
      </c>
      <c r="E561" s="99" t="s">
        <v>408</v>
      </c>
      <c r="F561" s="121">
        <v>2.3604979400000001</v>
      </c>
      <c r="G561" s="121">
        <v>0</v>
      </c>
      <c r="H561" s="122" t="str">
        <f t="shared" si="26"/>
        <v/>
      </c>
      <c r="I561" s="141">
        <v>0.23650976999999998</v>
      </c>
      <c r="J561" s="141">
        <v>0</v>
      </c>
      <c r="K561" s="122" t="str">
        <f t="shared" si="27"/>
        <v/>
      </c>
      <c r="L561" s="100">
        <f t="shared" si="28"/>
        <v>0.10019486397009945</v>
      </c>
      <c r="N561" s="49"/>
    </row>
    <row r="562" spans="1:14" x14ac:dyDescent="0.2">
      <c r="A562" s="99" t="s">
        <v>747</v>
      </c>
      <c r="B562" s="99" t="s">
        <v>748</v>
      </c>
      <c r="C562" s="99" t="s">
        <v>1577</v>
      </c>
      <c r="D562" s="99" t="s">
        <v>1474</v>
      </c>
      <c r="E562" s="99" t="s">
        <v>1902</v>
      </c>
      <c r="F562" s="121">
        <v>1.63664824</v>
      </c>
      <c r="G562" s="121">
        <v>1.0531969399999999</v>
      </c>
      <c r="H562" s="122">
        <f t="shared" si="26"/>
        <v>0.55398119557772385</v>
      </c>
      <c r="I562" s="141">
        <v>0.23646153</v>
      </c>
      <c r="J562" s="141">
        <v>1.4342215600000001</v>
      </c>
      <c r="K562" s="122">
        <f t="shared" si="27"/>
        <v>-0.8351290089377823</v>
      </c>
      <c r="L562" s="100">
        <f t="shared" si="28"/>
        <v>0.14447913987919603</v>
      </c>
      <c r="N562" s="49"/>
    </row>
    <row r="563" spans="1:14" x14ac:dyDescent="0.2">
      <c r="A563" s="99" t="s">
        <v>1865</v>
      </c>
      <c r="B563" s="99" t="s">
        <v>1886</v>
      </c>
      <c r="C563" s="99" t="s">
        <v>1204</v>
      </c>
      <c r="D563" s="99" t="s">
        <v>406</v>
      </c>
      <c r="E563" s="99" t="s">
        <v>1902</v>
      </c>
      <c r="F563" s="121">
        <v>0.13417414999999999</v>
      </c>
      <c r="G563" s="121">
        <v>2.4081305000000001E-2</v>
      </c>
      <c r="H563" s="122">
        <f t="shared" si="26"/>
        <v>4.5717142405696034</v>
      </c>
      <c r="I563" s="141">
        <v>0.23548257</v>
      </c>
      <c r="J563" s="141">
        <v>0.11464848</v>
      </c>
      <c r="K563" s="122">
        <f t="shared" si="27"/>
        <v>1.0539528304256631</v>
      </c>
      <c r="L563" s="100">
        <f t="shared" si="28"/>
        <v>1.7550516996008547</v>
      </c>
      <c r="N563" s="49"/>
    </row>
    <row r="564" spans="1:14" x14ac:dyDescent="0.2">
      <c r="A564" s="99" t="s">
        <v>910</v>
      </c>
      <c r="B564" s="99" t="s">
        <v>719</v>
      </c>
      <c r="C564" s="99" t="s">
        <v>1574</v>
      </c>
      <c r="D564" s="99" t="s">
        <v>406</v>
      </c>
      <c r="E564" s="99" t="s">
        <v>1902</v>
      </c>
      <c r="F564" s="121">
        <v>1.004379E-2</v>
      </c>
      <c r="G564" s="121">
        <v>2.7468264900000001</v>
      </c>
      <c r="H564" s="122">
        <f t="shared" si="26"/>
        <v>-0.99634349310501957</v>
      </c>
      <c r="I564" s="141">
        <v>0.23053799999999999</v>
      </c>
      <c r="J564" s="141">
        <v>0.22742999999999999</v>
      </c>
      <c r="K564" s="122">
        <f t="shared" si="27"/>
        <v>1.3665743305632416E-2</v>
      </c>
      <c r="L564" s="100">
        <f t="shared" si="28"/>
        <v>22.9532875538019</v>
      </c>
      <c r="N564" s="49"/>
    </row>
    <row r="565" spans="1:14" x14ac:dyDescent="0.2">
      <c r="A565" s="99" t="s">
        <v>2462</v>
      </c>
      <c r="B565" s="99" t="s">
        <v>2463</v>
      </c>
      <c r="C565" s="99" t="s">
        <v>1204</v>
      </c>
      <c r="D565" s="99" t="s">
        <v>406</v>
      </c>
      <c r="E565" s="99" t="s">
        <v>1902</v>
      </c>
      <c r="F565" s="121">
        <v>0.111195</v>
      </c>
      <c r="G565" s="121">
        <v>0.39561600000000002</v>
      </c>
      <c r="H565" s="122">
        <f t="shared" si="26"/>
        <v>-0.71893199466148994</v>
      </c>
      <c r="I565" s="141">
        <v>0.22250120000000001</v>
      </c>
      <c r="J565" s="141">
        <v>1.4020743200000001</v>
      </c>
      <c r="K565" s="122">
        <f t="shared" si="27"/>
        <v>-0.84130570196878007</v>
      </c>
      <c r="L565" s="100">
        <f t="shared" si="28"/>
        <v>2.0010000449660508</v>
      </c>
      <c r="N565" s="49"/>
    </row>
    <row r="566" spans="1:14" x14ac:dyDescent="0.2">
      <c r="A566" s="99" t="s">
        <v>2883</v>
      </c>
      <c r="B566" s="99" t="s">
        <v>2884</v>
      </c>
      <c r="C566" s="99" t="s">
        <v>1577</v>
      </c>
      <c r="D566" s="99" t="s">
        <v>1474</v>
      </c>
      <c r="E566" s="99" t="s">
        <v>408</v>
      </c>
      <c r="F566" s="121">
        <v>0.57512459999999999</v>
      </c>
      <c r="G566" s="121">
        <v>0</v>
      </c>
      <c r="H566" s="122" t="str">
        <f t="shared" si="26"/>
        <v/>
      </c>
      <c r="I566" s="141">
        <v>0.21942541000000002</v>
      </c>
      <c r="J566" s="141">
        <v>0</v>
      </c>
      <c r="K566" s="122" t="str">
        <f t="shared" si="27"/>
        <v/>
      </c>
      <c r="L566" s="100">
        <f t="shared" si="28"/>
        <v>0.38152673351131217</v>
      </c>
      <c r="N566" s="49"/>
    </row>
    <row r="567" spans="1:14" x14ac:dyDescent="0.2">
      <c r="A567" s="99" t="s">
        <v>71</v>
      </c>
      <c r="B567" s="99" t="s">
        <v>86</v>
      </c>
      <c r="C567" s="99" t="s">
        <v>1577</v>
      </c>
      <c r="D567" s="99" t="s">
        <v>1474</v>
      </c>
      <c r="E567" s="99" t="s">
        <v>408</v>
      </c>
      <c r="F567" s="121">
        <v>0.39053416499999999</v>
      </c>
      <c r="G567" s="121">
        <v>0.50948024000000003</v>
      </c>
      <c r="H567" s="122">
        <f t="shared" si="26"/>
        <v>-0.23346553146006221</v>
      </c>
      <c r="I567" s="141">
        <v>0.21113399999999999</v>
      </c>
      <c r="J567" s="141">
        <v>2.0113000000000002E-3</v>
      </c>
      <c r="K567" s="122" t="str">
        <f t="shared" si="27"/>
        <v/>
      </c>
      <c r="L567" s="100">
        <f t="shared" si="28"/>
        <v>0.5406287565135306</v>
      </c>
      <c r="N567" s="49"/>
    </row>
    <row r="568" spans="1:14" x14ac:dyDescent="0.2">
      <c r="A568" s="99" t="s">
        <v>2153</v>
      </c>
      <c r="B568" s="99" t="s">
        <v>136</v>
      </c>
      <c r="C568" s="99" t="s">
        <v>1571</v>
      </c>
      <c r="D568" s="99" t="s">
        <v>406</v>
      </c>
      <c r="E568" s="99" t="s">
        <v>1902</v>
      </c>
      <c r="F568" s="121">
        <v>0.35831866600000001</v>
      </c>
      <c r="G568" s="121">
        <v>6.9687520000000003E-2</v>
      </c>
      <c r="H568" s="122">
        <f t="shared" si="26"/>
        <v>4.1417910409209568</v>
      </c>
      <c r="I568" s="141">
        <v>0.20913976000000001</v>
      </c>
      <c r="J568" s="141">
        <v>5.0459300000000006E-2</v>
      </c>
      <c r="K568" s="122">
        <f t="shared" si="27"/>
        <v>3.1447217856767731</v>
      </c>
      <c r="L568" s="100">
        <f t="shared" si="28"/>
        <v>0.58366973268425826</v>
      </c>
      <c r="N568" s="49"/>
    </row>
    <row r="569" spans="1:14" x14ac:dyDescent="0.2">
      <c r="A569" s="99" t="s">
        <v>1030</v>
      </c>
      <c r="B569" s="99" t="s">
        <v>1031</v>
      </c>
      <c r="C569" s="99" t="s">
        <v>1572</v>
      </c>
      <c r="D569" s="99" t="s">
        <v>406</v>
      </c>
      <c r="E569" s="99" t="s">
        <v>1902</v>
      </c>
      <c r="F569" s="121">
        <v>1.6245689999999999</v>
      </c>
      <c r="G569" s="121">
        <v>1.2387016000000002</v>
      </c>
      <c r="H569" s="122">
        <f t="shared" si="26"/>
        <v>0.31150956776030614</v>
      </c>
      <c r="I569" s="141">
        <v>0.20006903000000001</v>
      </c>
      <c r="J569" s="141">
        <v>0</v>
      </c>
      <c r="K569" s="122" t="str">
        <f t="shared" si="27"/>
        <v/>
      </c>
      <c r="L569" s="100">
        <f t="shared" si="28"/>
        <v>0.12315206679433131</v>
      </c>
      <c r="N569" s="49"/>
    </row>
    <row r="570" spans="1:14" x14ac:dyDescent="0.2">
      <c r="A570" s="99" t="s">
        <v>605</v>
      </c>
      <c r="B570" s="99" t="s">
        <v>606</v>
      </c>
      <c r="C570" s="99" t="s">
        <v>1590</v>
      </c>
      <c r="D570" s="99" t="s">
        <v>407</v>
      </c>
      <c r="E570" s="99" t="s">
        <v>1902</v>
      </c>
      <c r="F570" s="121">
        <v>0.49713040000000003</v>
      </c>
      <c r="G570" s="121">
        <v>0.30594340000000003</v>
      </c>
      <c r="H570" s="122">
        <f t="shared" si="26"/>
        <v>0.62490970552069425</v>
      </c>
      <c r="I570" s="141">
        <v>0.18901169000000001</v>
      </c>
      <c r="J570" s="141">
        <v>0.61875031999999996</v>
      </c>
      <c r="K570" s="122">
        <f t="shared" si="27"/>
        <v>-0.69452671959830248</v>
      </c>
      <c r="L570" s="100">
        <f t="shared" si="28"/>
        <v>0.38020545514818649</v>
      </c>
      <c r="N570" s="49"/>
    </row>
    <row r="571" spans="1:14" x14ac:dyDescent="0.2">
      <c r="A571" s="99" t="s">
        <v>2120</v>
      </c>
      <c r="B571" s="99" t="s">
        <v>791</v>
      </c>
      <c r="C571" s="99" t="s">
        <v>1204</v>
      </c>
      <c r="D571" s="99" t="s">
        <v>406</v>
      </c>
      <c r="E571" s="99" t="s">
        <v>1902</v>
      </c>
      <c r="F571" s="121">
        <v>0.14921697</v>
      </c>
      <c r="G571" s="121">
        <v>0.79673923999999996</v>
      </c>
      <c r="H571" s="122">
        <f t="shared" si="26"/>
        <v>-0.81271542493626892</v>
      </c>
      <c r="I571" s="141">
        <v>0.18856648000000001</v>
      </c>
      <c r="J571" s="141">
        <v>1.4634176000000001</v>
      </c>
      <c r="K571" s="122">
        <f t="shared" si="27"/>
        <v>-0.87114649980976044</v>
      </c>
      <c r="L571" s="100">
        <f t="shared" si="28"/>
        <v>1.2637066682160882</v>
      </c>
      <c r="N571" s="49"/>
    </row>
    <row r="572" spans="1:14" x14ac:dyDescent="0.2">
      <c r="A572" s="99" t="s">
        <v>2020</v>
      </c>
      <c r="B572" s="99" t="s">
        <v>137</v>
      </c>
      <c r="C572" s="99" t="s">
        <v>1571</v>
      </c>
      <c r="D572" s="99" t="s">
        <v>406</v>
      </c>
      <c r="E572" s="99" t="s">
        <v>1902</v>
      </c>
      <c r="F572" s="121">
        <v>0.97151185900000003</v>
      </c>
      <c r="G572" s="121">
        <v>2.2125039100000001</v>
      </c>
      <c r="H572" s="122">
        <f t="shared" si="26"/>
        <v>-0.56089937079478425</v>
      </c>
      <c r="I572" s="141">
        <v>0.17678959</v>
      </c>
      <c r="J572" s="141">
        <v>2.18996017</v>
      </c>
      <c r="K572" s="122">
        <f t="shared" si="27"/>
        <v>-0.91927269161246894</v>
      </c>
      <c r="L572" s="100">
        <f t="shared" si="28"/>
        <v>0.18197368190849844</v>
      </c>
      <c r="N572" s="49"/>
    </row>
    <row r="573" spans="1:14" x14ac:dyDescent="0.2">
      <c r="A573" s="99" t="s">
        <v>759</v>
      </c>
      <c r="B573" s="99" t="s">
        <v>760</v>
      </c>
      <c r="C573" s="99" t="s">
        <v>1572</v>
      </c>
      <c r="D573" s="99" t="s">
        <v>406</v>
      </c>
      <c r="E573" s="99" t="s">
        <v>1902</v>
      </c>
      <c r="F573" s="121">
        <v>7.6949188039999994</v>
      </c>
      <c r="G573" s="121">
        <v>1.119463455</v>
      </c>
      <c r="H573" s="122">
        <f t="shared" si="26"/>
        <v>5.8737561459744114</v>
      </c>
      <c r="I573" s="141">
        <v>0.17124263000000001</v>
      </c>
      <c r="J573" s="141">
        <v>3.6048057099999999</v>
      </c>
      <c r="K573" s="122">
        <f t="shared" si="27"/>
        <v>-0.95249601676868179</v>
      </c>
      <c r="L573" s="100">
        <f t="shared" si="28"/>
        <v>2.2253987905757246E-2</v>
      </c>
      <c r="N573" s="49"/>
    </row>
    <row r="574" spans="1:14" x14ac:dyDescent="0.2">
      <c r="A574" s="99" t="s">
        <v>1873</v>
      </c>
      <c r="B574" s="99" t="s">
        <v>1894</v>
      </c>
      <c r="C574" s="99" t="s">
        <v>1204</v>
      </c>
      <c r="D574" s="99" t="s">
        <v>406</v>
      </c>
      <c r="E574" s="99" t="s">
        <v>1902</v>
      </c>
      <c r="F574" s="121">
        <v>0.30015079</v>
      </c>
      <c r="G574" s="121">
        <v>0.603863865</v>
      </c>
      <c r="H574" s="122">
        <f t="shared" si="26"/>
        <v>-0.50294957622609193</v>
      </c>
      <c r="I574" s="141">
        <v>0.16484292</v>
      </c>
      <c r="J574" s="141">
        <v>1.08697292</v>
      </c>
      <c r="K574" s="122">
        <f t="shared" si="27"/>
        <v>-0.84834680150081387</v>
      </c>
      <c r="L574" s="100">
        <f t="shared" si="28"/>
        <v>0.54920035359560437</v>
      </c>
      <c r="N574" s="49"/>
    </row>
    <row r="575" spans="1:14" x14ac:dyDescent="0.2">
      <c r="A575" s="99" t="s">
        <v>2472</v>
      </c>
      <c r="B575" s="99" t="s">
        <v>2473</v>
      </c>
      <c r="C575" s="99" t="s">
        <v>1578</v>
      </c>
      <c r="D575" s="99" t="s">
        <v>406</v>
      </c>
      <c r="E575" s="99" t="s">
        <v>1902</v>
      </c>
      <c r="F575" s="121">
        <v>0.70550630000000003</v>
      </c>
      <c r="G575" s="121">
        <v>4.2503999999999997E-3</v>
      </c>
      <c r="H575" s="122" t="str">
        <f t="shared" si="26"/>
        <v/>
      </c>
      <c r="I575" s="141">
        <v>0.15895993</v>
      </c>
      <c r="J575" s="141">
        <v>0</v>
      </c>
      <c r="K575" s="122" t="str">
        <f t="shared" si="27"/>
        <v/>
      </c>
      <c r="L575" s="100">
        <f t="shared" si="28"/>
        <v>0.22531326793254716</v>
      </c>
      <c r="N575" s="49"/>
    </row>
    <row r="576" spans="1:14" x14ac:dyDescent="0.2">
      <c r="A576" s="99" t="s">
        <v>2727</v>
      </c>
      <c r="B576" s="99" t="s">
        <v>1103</v>
      </c>
      <c r="C576" s="99" t="s">
        <v>1204</v>
      </c>
      <c r="D576" s="99" t="s">
        <v>406</v>
      </c>
      <c r="E576" s="99" t="s">
        <v>1902</v>
      </c>
      <c r="F576" s="121">
        <v>2.5470572850000002</v>
      </c>
      <c r="G576" s="121">
        <v>0.29826899499999998</v>
      </c>
      <c r="H576" s="122">
        <f t="shared" si="26"/>
        <v>7.539463798441405</v>
      </c>
      <c r="I576" s="141">
        <v>0.15784522000000001</v>
      </c>
      <c r="J576" s="141">
        <v>1.5334522099999999</v>
      </c>
      <c r="K576" s="122">
        <f t="shared" si="27"/>
        <v>-0.89706544555438084</v>
      </c>
      <c r="L576" s="100">
        <f t="shared" si="28"/>
        <v>6.1971601867603851E-2</v>
      </c>
      <c r="N576" s="49"/>
    </row>
    <row r="577" spans="1:14" x14ac:dyDescent="0.2">
      <c r="A577" s="99" t="s">
        <v>1613</v>
      </c>
      <c r="B577" s="99" t="s">
        <v>792</v>
      </c>
      <c r="C577" s="99" t="s">
        <v>1574</v>
      </c>
      <c r="D577" s="99" t="s">
        <v>406</v>
      </c>
      <c r="E577" s="99" t="s">
        <v>1902</v>
      </c>
      <c r="F577" s="121">
        <v>1.93109361</v>
      </c>
      <c r="G577" s="121">
        <v>2.0963557860000002</v>
      </c>
      <c r="H577" s="122">
        <f t="shared" si="26"/>
        <v>-7.883307647664739E-2</v>
      </c>
      <c r="I577" s="141">
        <v>0.15641242000000002</v>
      </c>
      <c r="J577" s="141">
        <v>7.9092559999999992E-2</v>
      </c>
      <c r="K577" s="122">
        <f t="shared" si="27"/>
        <v>0.97758701956290239</v>
      </c>
      <c r="L577" s="100">
        <f t="shared" si="28"/>
        <v>8.0996808849675611E-2</v>
      </c>
      <c r="N577" s="49"/>
    </row>
    <row r="578" spans="1:14" x14ac:dyDescent="0.2">
      <c r="A578" s="99" t="s">
        <v>2128</v>
      </c>
      <c r="B578" s="99" t="s">
        <v>461</v>
      </c>
      <c r="C578" s="99" t="s">
        <v>1204</v>
      </c>
      <c r="D578" s="99" t="s">
        <v>406</v>
      </c>
      <c r="E578" s="99" t="s">
        <v>1902</v>
      </c>
      <c r="F578" s="121">
        <v>9.2849840000000003E-2</v>
      </c>
      <c r="G578" s="121">
        <v>6.7010449999999999E-2</v>
      </c>
      <c r="H578" s="122">
        <f t="shared" si="26"/>
        <v>0.38560239485035552</v>
      </c>
      <c r="I578" s="141">
        <v>0.15493948999999999</v>
      </c>
      <c r="J578" s="141">
        <v>0.15709226999999998</v>
      </c>
      <c r="K578" s="122">
        <f t="shared" si="27"/>
        <v>-1.3703920632122668E-2</v>
      </c>
      <c r="L578" s="100">
        <f t="shared" si="28"/>
        <v>1.6687103607286775</v>
      </c>
      <c r="N578" s="49"/>
    </row>
    <row r="579" spans="1:14" x14ac:dyDescent="0.2">
      <c r="A579" s="99" t="s">
        <v>2150</v>
      </c>
      <c r="B579" s="99" t="s">
        <v>1777</v>
      </c>
      <c r="C579" s="99" t="s">
        <v>1571</v>
      </c>
      <c r="D579" s="99" t="s">
        <v>406</v>
      </c>
      <c r="E579" s="99" t="s">
        <v>1902</v>
      </c>
      <c r="F579" s="121">
        <v>0.19336045999999998</v>
      </c>
      <c r="G579" s="121">
        <v>1.247855E-2</v>
      </c>
      <c r="H579" s="122">
        <f t="shared" si="26"/>
        <v>14.495426952650748</v>
      </c>
      <c r="I579" s="141">
        <v>0.15362226000000001</v>
      </c>
      <c r="J579" s="141">
        <v>1.247855E-2</v>
      </c>
      <c r="K579" s="122">
        <f t="shared" si="27"/>
        <v>11.310906315236947</v>
      </c>
      <c r="L579" s="100">
        <f t="shared" si="28"/>
        <v>0.7944864218879083</v>
      </c>
      <c r="N579" s="49"/>
    </row>
    <row r="580" spans="1:14" x14ac:dyDescent="0.2">
      <c r="A580" s="99" t="s">
        <v>1829</v>
      </c>
      <c r="B580" s="99" t="s">
        <v>1830</v>
      </c>
      <c r="C580" s="99" t="s">
        <v>1204</v>
      </c>
      <c r="D580" s="99" t="s">
        <v>406</v>
      </c>
      <c r="E580" s="99" t="s">
        <v>1902</v>
      </c>
      <c r="F580" s="121">
        <v>0.151289852</v>
      </c>
      <c r="G580" s="121">
        <v>1.9067400000000001E-3</v>
      </c>
      <c r="H580" s="122">
        <f t="shared" si="26"/>
        <v>78.344772753495491</v>
      </c>
      <c r="I580" s="141">
        <v>0.15128914999999998</v>
      </c>
      <c r="J580" s="141">
        <v>1.9067400000000001E-3</v>
      </c>
      <c r="K580" s="122">
        <f t="shared" si="27"/>
        <v>78.344404585837594</v>
      </c>
      <c r="L580" s="100">
        <f t="shared" si="28"/>
        <v>0.99999535990027921</v>
      </c>
      <c r="N580" s="49"/>
    </row>
    <row r="581" spans="1:14" x14ac:dyDescent="0.2">
      <c r="A581" s="99" t="s">
        <v>2044</v>
      </c>
      <c r="B581" s="99" t="s">
        <v>2048</v>
      </c>
      <c r="C581" s="99" t="s">
        <v>908</v>
      </c>
      <c r="D581" s="99" t="s">
        <v>406</v>
      </c>
      <c r="E581" s="99" t="s">
        <v>1902</v>
      </c>
      <c r="F581" s="121">
        <v>5.5118769999999997E-2</v>
      </c>
      <c r="G581" s="121">
        <v>3.6802730000000006E-2</v>
      </c>
      <c r="H581" s="122">
        <f t="shared" si="26"/>
        <v>0.49768155786269097</v>
      </c>
      <c r="I581" s="141">
        <v>0.15032255</v>
      </c>
      <c r="J581" s="141">
        <v>0</v>
      </c>
      <c r="K581" s="122" t="str">
        <f t="shared" si="27"/>
        <v/>
      </c>
      <c r="L581" s="100">
        <f t="shared" si="28"/>
        <v>2.7272479048425793</v>
      </c>
      <c r="N581" s="49"/>
    </row>
    <row r="582" spans="1:14" x14ac:dyDescent="0.2">
      <c r="A582" s="99" t="s">
        <v>110</v>
      </c>
      <c r="B582" s="99" t="s">
        <v>111</v>
      </c>
      <c r="C582" s="99" t="s">
        <v>1578</v>
      </c>
      <c r="D582" s="99" t="s">
        <v>406</v>
      </c>
      <c r="E582" s="99" t="s">
        <v>408</v>
      </c>
      <c r="F582" s="121">
        <v>0.65369284999999999</v>
      </c>
      <c r="G582" s="121">
        <v>1.1899412</v>
      </c>
      <c r="H582" s="122">
        <f t="shared" si="26"/>
        <v>-0.45065113301396742</v>
      </c>
      <c r="I582" s="141">
        <v>0.14692095000000002</v>
      </c>
      <c r="J582" s="141">
        <v>1.554356E-2</v>
      </c>
      <c r="K582" s="122">
        <f t="shared" si="27"/>
        <v>8.4522072163648492</v>
      </c>
      <c r="L582" s="100">
        <f t="shared" si="28"/>
        <v>0.22475532660331229</v>
      </c>
      <c r="N582" s="49"/>
    </row>
    <row r="583" spans="1:14" x14ac:dyDescent="0.2">
      <c r="A583" s="99" t="s">
        <v>1417</v>
      </c>
      <c r="B583" s="99" t="s">
        <v>1418</v>
      </c>
      <c r="C583" s="99" t="s">
        <v>1590</v>
      </c>
      <c r="D583" s="99" t="s">
        <v>406</v>
      </c>
      <c r="E583" s="99" t="s">
        <v>1902</v>
      </c>
      <c r="F583" s="121">
        <v>8.9948259999999988E-2</v>
      </c>
      <c r="G583" s="121">
        <v>0.56767443000000006</v>
      </c>
      <c r="H583" s="122">
        <f t="shared" si="26"/>
        <v>-0.84154956565508865</v>
      </c>
      <c r="I583" s="141">
        <v>0.14017557</v>
      </c>
      <c r="J583" s="141">
        <v>4.9441812399999998</v>
      </c>
      <c r="K583" s="122">
        <f t="shared" si="27"/>
        <v>-0.97164837549523164</v>
      </c>
      <c r="L583" s="100">
        <f t="shared" si="28"/>
        <v>1.5584022414663721</v>
      </c>
      <c r="N583" s="49"/>
    </row>
    <row r="584" spans="1:14" x14ac:dyDescent="0.2">
      <c r="A584" s="99" t="s">
        <v>462</v>
      </c>
      <c r="B584" s="99" t="s">
        <v>463</v>
      </c>
      <c r="C584" s="99" t="s">
        <v>1204</v>
      </c>
      <c r="D584" s="99" t="s">
        <v>406</v>
      </c>
      <c r="E584" s="99" t="s">
        <v>1902</v>
      </c>
      <c r="F584" s="121">
        <v>0.19123732000000002</v>
      </c>
      <c r="G584" s="121">
        <v>0.19203542000000001</v>
      </c>
      <c r="H584" s="122">
        <f t="shared" si="26"/>
        <v>-4.1560041371534462E-3</v>
      </c>
      <c r="I584" s="141">
        <v>0.13730086455958548</v>
      </c>
      <c r="J584" s="141">
        <v>0.12248353999999999</v>
      </c>
      <c r="K584" s="122">
        <f t="shared" si="27"/>
        <v>0.12097400646311729</v>
      </c>
      <c r="L584" s="100">
        <f t="shared" si="28"/>
        <v>0.71796061856328808</v>
      </c>
      <c r="N584" s="49"/>
    </row>
    <row r="585" spans="1:14" x14ac:dyDescent="0.2">
      <c r="A585" s="99" t="s">
        <v>72</v>
      </c>
      <c r="B585" s="99" t="s">
        <v>100</v>
      </c>
      <c r="C585" s="99" t="s">
        <v>1577</v>
      </c>
      <c r="D585" s="99" t="s">
        <v>1474</v>
      </c>
      <c r="E585" s="99" t="s">
        <v>408</v>
      </c>
      <c r="F585" s="121">
        <v>1.021475058</v>
      </c>
      <c r="G585" s="121">
        <v>3.126762915</v>
      </c>
      <c r="H585" s="122">
        <f t="shared" si="26"/>
        <v>-0.67331227670007077</v>
      </c>
      <c r="I585" s="141">
        <v>0.13354050000000001</v>
      </c>
      <c r="J585" s="141">
        <v>1.3530026799999999</v>
      </c>
      <c r="K585" s="122">
        <f t="shared" si="27"/>
        <v>-0.90130063896104029</v>
      </c>
      <c r="L585" s="100">
        <f t="shared" si="28"/>
        <v>0.1307330012163645</v>
      </c>
      <c r="N585" s="49"/>
    </row>
    <row r="586" spans="1:14" x14ac:dyDescent="0.2">
      <c r="A586" s="99" t="s">
        <v>466</v>
      </c>
      <c r="B586" s="99" t="s">
        <v>467</v>
      </c>
      <c r="C586" s="99" t="s">
        <v>1204</v>
      </c>
      <c r="D586" s="99" t="s">
        <v>406</v>
      </c>
      <c r="E586" s="99" t="s">
        <v>1902</v>
      </c>
      <c r="F586" s="121">
        <v>1.315064E-2</v>
      </c>
      <c r="G586" s="121">
        <v>9.9039600000000005E-2</v>
      </c>
      <c r="H586" s="122">
        <f t="shared" si="26"/>
        <v>-0.86721836517918083</v>
      </c>
      <c r="I586" s="141">
        <v>0.12364783</v>
      </c>
      <c r="J586" s="141">
        <v>6.8065860000000006E-2</v>
      </c>
      <c r="K586" s="122">
        <f t="shared" si="27"/>
        <v>0.81659101934508715</v>
      </c>
      <c r="L586" s="100">
        <f t="shared" si="28"/>
        <v>9.4024191978489267</v>
      </c>
      <c r="N586" s="49"/>
    </row>
    <row r="587" spans="1:14" x14ac:dyDescent="0.2">
      <c r="A587" s="99" t="s">
        <v>1624</v>
      </c>
      <c r="B587" s="99" t="s">
        <v>1625</v>
      </c>
      <c r="C587" s="99" t="s">
        <v>1578</v>
      </c>
      <c r="D587" s="99" t="s">
        <v>406</v>
      </c>
      <c r="E587" s="99" t="s">
        <v>408</v>
      </c>
      <c r="F587" s="121">
        <v>2.10123718</v>
      </c>
      <c r="G587" s="121">
        <v>2.543844531</v>
      </c>
      <c r="H587" s="122">
        <f t="shared" si="26"/>
        <v>-0.17399150993948853</v>
      </c>
      <c r="I587" s="141">
        <v>0.12008605</v>
      </c>
      <c r="J587" s="141">
        <v>5.9708009999999999E-2</v>
      </c>
      <c r="K587" s="122">
        <f t="shared" si="27"/>
        <v>1.0112217774466106</v>
      </c>
      <c r="L587" s="100">
        <f t="shared" si="28"/>
        <v>5.7150164266558424E-2</v>
      </c>
      <c r="N587" s="49"/>
    </row>
    <row r="588" spans="1:14" x14ac:dyDescent="0.2">
      <c r="A588" s="99" t="s">
        <v>2026</v>
      </c>
      <c r="B588" s="99" t="s">
        <v>1778</v>
      </c>
      <c r="C588" s="99" t="s">
        <v>1571</v>
      </c>
      <c r="D588" s="99" t="s">
        <v>406</v>
      </c>
      <c r="E588" s="99" t="s">
        <v>1902</v>
      </c>
      <c r="F588" s="121">
        <v>0.24914176000000002</v>
      </c>
      <c r="G588" s="121">
        <v>0</v>
      </c>
      <c r="H588" s="122" t="str">
        <f t="shared" ref="H588:H651" si="29">IF(ISERROR(F588/G588-1),"",IF((F588/G588-1)&gt;10000%,"",F588/G588-1))</f>
        <v/>
      </c>
      <c r="I588" s="141">
        <v>0.11974788</v>
      </c>
      <c r="J588" s="141">
        <v>0</v>
      </c>
      <c r="K588" s="122" t="str">
        <f t="shared" si="27"/>
        <v/>
      </c>
      <c r="L588" s="100">
        <f t="shared" si="28"/>
        <v>0.48064154319211677</v>
      </c>
      <c r="N588" s="49"/>
    </row>
    <row r="589" spans="1:14" x14ac:dyDescent="0.2">
      <c r="A589" s="99" t="s">
        <v>2747</v>
      </c>
      <c r="B589" s="99" t="s">
        <v>2748</v>
      </c>
      <c r="C589" s="99" t="s">
        <v>1577</v>
      </c>
      <c r="D589" s="99" t="s">
        <v>407</v>
      </c>
      <c r="E589" s="99" t="s">
        <v>1902</v>
      </c>
      <c r="F589" s="121">
        <v>0.39329565</v>
      </c>
      <c r="G589" s="121">
        <v>0.20651139999999998</v>
      </c>
      <c r="H589" s="122">
        <f t="shared" si="29"/>
        <v>0.90447428083873338</v>
      </c>
      <c r="I589" s="141">
        <v>0.1120973</v>
      </c>
      <c r="J589" s="141">
        <v>1.778505E-2</v>
      </c>
      <c r="K589" s="122">
        <f t="shared" ref="K589:K652" si="30">IF(ISERROR(I589/J589-1),"",IF((I589/J589-1)&gt;10000%,"",I589/J589-1))</f>
        <v>5.3028948470766171</v>
      </c>
      <c r="L589" s="100">
        <f t="shared" ref="L589:L652" si="31">IF(ISERROR(I589/F589),"",IF(I589/F589&gt;10000%,"",I589/F589))</f>
        <v>0.2850204420008205</v>
      </c>
      <c r="N589" s="49"/>
    </row>
    <row r="590" spans="1:14" x14ac:dyDescent="0.2">
      <c r="A590" s="99" t="s">
        <v>2461</v>
      </c>
      <c r="B590" s="99" t="s">
        <v>2499</v>
      </c>
      <c r="C590" s="99" t="s">
        <v>1204</v>
      </c>
      <c r="D590" s="99" t="s">
        <v>406</v>
      </c>
      <c r="E590" s="99" t="s">
        <v>1902</v>
      </c>
      <c r="F590" s="121">
        <v>0.6384377</v>
      </c>
      <c r="G590" s="121">
        <v>8.973202000000001E-2</v>
      </c>
      <c r="H590" s="122">
        <f t="shared" si="29"/>
        <v>6.1149373434366003</v>
      </c>
      <c r="I590" s="141">
        <v>0.1099686</v>
      </c>
      <c r="J590" s="141">
        <v>0.11567847000000001</v>
      </c>
      <c r="K590" s="122">
        <f t="shared" si="30"/>
        <v>-4.9359833338044723E-2</v>
      </c>
      <c r="L590" s="100">
        <f t="shared" si="31"/>
        <v>0.17224640712789988</v>
      </c>
      <c r="N590" s="49"/>
    </row>
    <row r="591" spans="1:14" x14ac:dyDescent="0.2">
      <c r="A591" s="99" t="s">
        <v>9</v>
      </c>
      <c r="B591" s="99" t="s">
        <v>10</v>
      </c>
      <c r="C591" s="99" t="s">
        <v>1801</v>
      </c>
      <c r="D591" s="99" t="s">
        <v>407</v>
      </c>
      <c r="E591" s="99" t="s">
        <v>408</v>
      </c>
      <c r="F591" s="121">
        <v>0.89517387999999998</v>
      </c>
      <c r="G591" s="121">
        <v>0.57414753699999999</v>
      </c>
      <c r="H591" s="122">
        <f t="shared" si="29"/>
        <v>0.55913562684150286</v>
      </c>
      <c r="I591" s="141">
        <v>0.10825335000000001</v>
      </c>
      <c r="J591" s="141">
        <v>2.2136950000000002E-2</v>
      </c>
      <c r="K591" s="122">
        <f t="shared" si="30"/>
        <v>3.8901655377095761</v>
      </c>
      <c r="L591" s="100">
        <f t="shared" si="31"/>
        <v>0.12092996949374799</v>
      </c>
      <c r="N591" s="49"/>
    </row>
    <row r="592" spans="1:14" x14ac:dyDescent="0.2">
      <c r="A592" s="99" t="s">
        <v>625</v>
      </c>
      <c r="B592" s="99" t="s">
        <v>626</v>
      </c>
      <c r="C592" s="99" t="s">
        <v>1590</v>
      </c>
      <c r="D592" s="99" t="s">
        <v>1474</v>
      </c>
      <c r="E592" s="99" t="s">
        <v>1902</v>
      </c>
      <c r="F592" s="121">
        <v>1.2421095</v>
      </c>
      <c r="G592" s="121">
        <v>1.011944</v>
      </c>
      <c r="H592" s="122">
        <f t="shared" si="29"/>
        <v>0.22744885092455713</v>
      </c>
      <c r="I592" s="141">
        <v>0.10426808</v>
      </c>
      <c r="J592" s="141">
        <v>0</v>
      </c>
      <c r="K592" s="122" t="str">
        <f t="shared" si="30"/>
        <v/>
      </c>
      <c r="L592" s="100">
        <f t="shared" si="31"/>
        <v>8.3944354342350661E-2</v>
      </c>
      <c r="N592" s="49"/>
    </row>
    <row r="593" spans="1:14" x14ac:dyDescent="0.2">
      <c r="A593" s="99" t="s">
        <v>67</v>
      </c>
      <c r="B593" s="99" t="s">
        <v>78</v>
      </c>
      <c r="C593" s="99" t="s">
        <v>1575</v>
      </c>
      <c r="D593" s="99" t="s">
        <v>407</v>
      </c>
      <c r="E593" s="99" t="s">
        <v>408</v>
      </c>
      <c r="F593" s="121">
        <v>6.5449040000000007E-3</v>
      </c>
      <c r="G593" s="121">
        <v>3.8846187799999998</v>
      </c>
      <c r="H593" s="122">
        <f t="shared" si="29"/>
        <v>-0.99831517470036013</v>
      </c>
      <c r="I593" s="141">
        <v>9.7367780000000001E-2</v>
      </c>
      <c r="J593" s="141">
        <v>0</v>
      </c>
      <c r="K593" s="122" t="str">
        <f t="shared" si="30"/>
        <v/>
      </c>
      <c r="L593" s="100">
        <f t="shared" si="31"/>
        <v>14.87688436682952</v>
      </c>
      <c r="N593" s="49"/>
    </row>
    <row r="594" spans="1:14" x14ac:dyDescent="0.2">
      <c r="A594" s="99" t="s">
        <v>1652</v>
      </c>
      <c r="B594" s="99" t="s">
        <v>1130</v>
      </c>
      <c r="C594" s="99" t="s">
        <v>1577</v>
      </c>
      <c r="D594" s="99" t="s">
        <v>407</v>
      </c>
      <c r="E594" s="99" t="s">
        <v>408</v>
      </c>
      <c r="F594" s="121">
        <v>1.4807436789999999</v>
      </c>
      <c r="G594" s="121">
        <v>4.506242028</v>
      </c>
      <c r="H594" s="122">
        <f t="shared" si="29"/>
        <v>-0.67140165357314441</v>
      </c>
      <c r="I594" s="141">
        <v>9.6694699999999995E-2</v>
      </c>
      <c r="J594" s="141">
        <v>6.4780565899999996</v>
      </c>
      <c r="K594" s="122">
        <f t="shared" si="30"/>
        <v>-0.98507350180465159</v>
      </c>
      <c r="L594" s="100">
        <f t="shared" si="31"/>
        <v>6.5301443707868098E-2</v>
      </c>
      <c r="N594" s="49"/>
    </row>
    <row r="595" spans="1:14" x14ac:dyDescent="0.2">
      <c r="A595" s="99" t="s">
        <v>352</v>
      </c>
      <c r="B595" s="99" t="s">
        <v>2330</v>
      </c>
      <c r="C595" s="99" t="s">
        <v>1204</v>
      </c>
      <c r="D595" s="99" t="s">
        <v>406</v>
      </c>
      <c r="E595" s="99" t="s">
        <v>408</v>
      </c>
      <c r="F595" s="121">
        <v>9.456197999999999E-2</v>
      </c>
      <c r="G595" s="121">
        <v>0.13660804999999998</v>
      </c>
      <c r="H595" s="122">
        <f t="shared" si="29"/>
        <v>-0.30778618097542565</v>
      </c>
      <c r="I595" s="141">
        <v>9.5706780000000005E-2</v>
      </c>
      <c r="J595" s="141">
        <v>0.13546325000000001</v>
      </c>
      <c r="K595" s="122">
        <f t="shared" si="30"/>
        <v>-0.29348528106331417</v>
      </c>
      <c r="L595" s="100">
        <f t="shared" si="31"/>
        <v>1.0121063454889587</v>
      </c>
      <c r="N595" s="49"/>
    </row>
    <row r="596" spans="1:14" x14ac:dyDescent="0.2">
      <c r="A596" s="99" t="s">
        <v>1597</v>
      </c>
      <c r="B596" s="99" t="s">
        <v>1598</v>
      </c>
      <c r="C596" s="99" t="s">
        <v>1204</v>
      </c>
      <c r="D596" s="99" t="s">
        <v>406</v>
      </c>
      <c r="E596" s="99" t="s">
        <v>1902</v>
      </c>
      <c r="F596" s="121">
        <v>0.10726713</v>
      </c>
      <c r="G596" s="121">
        <v>5.8448599999999996E-2</v>
      </c>
      <c r="H596" s="122">
        <f t="shared" si="29"/>
        <v>0.83523865413371756</v>
      </c>
      <c r="I596" s="141">
        <v>9.2627130000000002E-2</v>
      </c>
      <c r="J596" s="141">
        <v>1.3356507099999999</v>
      </c>
      <c r="K596" s="122">
        <f t="shared" si="30"/>
        <v>-0.93065018473280336</v>
      </c>
      <c r="L596" s="100">
        <f t="shared" si="31"/>
        <v>0.86351830239142224</v>
      </c>
      <c r="N596" s="49"/>
    </row>
    <row r="597" spans="1:14" x14ac:dyDescent="0.2">
      <c r="A597" s="99" t="s">
        <v>1929</v>
      </c>
      <c r="B597" s="99" t="s">
        <v>114</v>
      </c>
      <c r="C597" s="99" t="s">
        <v>908</v>
      </c>
      <c r="D597" s="99" t="s">
        <v>406</v>
      </c>
      <c r="E597" s="99" t="s">
        <v>1902</v>
      </c>
      <c r="F597" s="121">
        <v>0.30068771</v>
      </c>
      <c r="G597" s="121">
        <v>0.97146947299999997</v>
      </c>
      <c r="H597" s="122">
        <f t="shared" si="29"/>
        <v>-0.69048156596064236</v>
      </c>
      <c r="I597" s="141">
        <v>9.0739729999999991E-2</v>
      </c>
      <c r="J597" s="141">
        <v>2.7690794400000001</v>
      </c>
      <c r="K597" s="122">
        <f t="shared" si="30"/>
        <v>-0.967231084565779</v>
      </c>
      <c r="L597" s="100">
        <f t="shared" si="31"/>
        <v>0.30177399003105243</v>
      </c>
      <c r="N597" s="49"/>
    </row>
    <row r="598" spans="1:14" x14ac:dyDescent="0.2">
      <c r="A598" s="99" t="s">
        <v>400</v>
      </c>
      <c r="B598" s="99" t="s">
        <v>401</v>
      </c>
      <c r="C598" s="99" t="s">
        <v>1578</v>
      </c>
      <c r="D598" s="99" t="s">
        <v>406</v>
      </c>
      <c r="E598" s="99" t="s">
        <v>408</v>
      </c>
      <c r="F598" s="121">
        <v>0.43698737999999998</v>
      </c>
      <c r="G598" s="121">
        <v>0.45780053000000004</v>
      </c>
      <c r="H598" s="122">
        <f t="shared" si="29"/>
        <v>-4.5463359336871179E-2</v>
      </c>
      <c r="I598" s="141">
        <v>8.8457720000000004E-2</v>
      </c>
      <c r="J598" s="141">
        <v>0.28816991999999997</v>
      </c>
      <c r="K598" s="122">
        <f t="shared" si="30"/>
        <v>-0.69303624750286219</v>
      </c>
      <c r="L598" s="100">
        <f t="shared" si="31"/>
        <v>0.20242625771023412</v>
      </c>
      <c r="N598" s="49"/>
    </row>
    <row r="599" spans="1:14" x14ac:dyDescent="0.2">
      <c r="A599" s="99" t="s">
        <v>2735</v>
      </c>
      <c r="B599" s="99" t="s">
        <v>1106</v>
      </c>
      <c r="C599" s="99" t="s">
        <v>1204</v>
      </c>
      <c r="D599" s="99" t="s">
        <v>406</v>
      </c>
      <c r="E599" s="99" t="s">
        <v>1902</v>
      </c>
      <c r="F599" s="121">
        <v>0.35566765500000003</v>
      </c>
      <c r="G599" s="121">
        <v>1.5022203999999999</v>
      </c>
      <c r="H599" s="122">
        <f t="shared" si="29"/>
        <v>-0.76323869986055304</v>
      </c>
      <c r="I599" s="141">
        <v>8.8030589999999992E-2</v>
      </c>
      <c r="J599" s="141">
        <v>1.91914969</v>
      </c>
      <c r="K599" s="122">
        <f t="shared" si="30"/>
        <v>-0.95413042012371641</v>
      </c>
      <c r="L599" s="100">
        <f t="shared" si="31"/>
        <v>0.24750800013006521</v>
      </c>
      <c r="N599" s="49"/>
    </row>
    <row r="600" spans="1:14" x14ac:dyDescent="0.2">
      <c r="A600" s="99" t="s">
        <v>2095</v>
      </c>
      <c r="B600" s="99" t="s">
        <v>176</v>
      </c>
      <c r="C600" s="99" t="s">
        <v>1204</v>
      </c>
      <c r="D600" s="99" t="s">
        <v>406</v>
      </c>
      <c r="E600" s="99" t="s">
        <v>1902</v>
      </c>
      <c r="F600" s="121">
        <v>0.82522399999999996</v>
      </c>
      <c r="G600" s="121">
        <v>1.5777601999999999</v>
      </c>
      <c r="H600" s="122">
        <f t="shared" si="29"/>
        <v>-0.47696487717208236</v>
      </c>
      <c r="I600" s="141">
        <v>8.2826230000000001E-2</v>
      </c>
      <c r="J600" s="141">
        <v>7.8601279999999996E-2</v>
      </c>
      <c r="K600" s="122">
        <f t="shared" si="30"/>
        <v>5.3751669184013418E-2</v>
      </c>
      <c r="L600" s="100">
        <f t="shared" si="31"/>
        <v>0.10036817882175023</v>
      </c>
      <c r="N600" s="49"/>
    </row>
    <row r="601" spans="1:14" x14ac:dyDescent="0.2">
      <c r="A601" s="99" t="s">
        <v>1024</v>
      </c>
      <c r="B601" s="99" t="s">
        <v>1025</v>
      </c>
      <c r="C601" s="99" t="s">
        <v>1572</v>
      </c>
      <c r="D601" s="99" t="s">
        <v>406</v>
      </c>
      <c r="E601" s="99" t="s">
        <v>1902</v>
      </c>
      <c r="F601" s="121">
        <v>0.5499668860000001</v>
      </c>
      <c r="G601" s="121">
        <v>0.106700692</v>
      </c>
      <c r="H601" s="122">
        <f t="shared" si="29"/>
        <v>4.1542954004459514</v>
      </c>
      <c r="I601" s="141">
        <v>8.1521750000000004E-2</v>
      </c>
      <c r="J601" s="141">
        <v>3.5788889999999997E-2</v>
      </c>
      <c r="K601" s="122">
        <f t="shared" si="30"/>
        <v>1.2778507520071174</v>
      </c>
      <c r="L601" s="100">
        <f t="shared" si="31"/>
        <v>0.14823028817775039</v>
      </c>
      <c r="N601" s="49"/>
    </row>
    <row r="602" spans="1:14" x14ac:dyDescent="0.2">
      <c r="A602" s="99" t="s">
        <v>1866</v>
      </c>
      <c r="B602" s="99" t="s">
        <v>1887</v>
      </c>
      <c r="C602" s="99" t="s">
        <v>1204</v>
      </c>
      <c r="D602" s="99" t="s">
        <v>406</v>
      </c>
      <c r="E602" s="99" t="s">
        <v>1902</v>
      </c>
      <c r="F602" s="121">
        <v>0.17641667699999999</v>
      </c>
      <c r="G602" s="121">
        <v>0.68206133400000002</v>
      </c>
      <c r="H602" s="122">
        <f t="shared" si="29"/>
        <v>-0.74134778178174809</v>
      </c>
      <c r="I602" s="141">
        <v>8.0280610000000002E-2</v>
      </c>
      <c r="J602" s="141">
        <v>6.2373290499999996</v>
      </c>
      <c r="K602" s="122">
        <f t="shared" si="30"/>
        <v>-0.98712900836937567</v>
      </c>
      <c r="L602" s="100">
        <f t="shared" si="31"/>
        <v>0.45506247688816859</v>
      </c>
      <c r="N602" s="49"/>
    </row>
    <row r="603" spans="1:14" x14ac:dyDescent="0.2">
      <c r="A603" s="99" t="s">
        <v>531</v>
      </c>
      <c r="B603" s="99" t="s">
        <v>532</v>
      </c>
      <c r="C603" s="99" t="s">
        <v>557</v>
      </c>
      <c r="D603" s="99" t="s">
        <v>407</v>
      </c>
      <c r="E603" s="99" t="s">
        <v>408</v>
      </c>
      <c r="F603" s="121">
        <v>0.92718245999999993</v>
      </c>
      <c r="G603" s="121">
        <v>1.06120846</v>
      </c>
      <c r="H603" s="122">
        <f t="shared" si="29"/>
        <v>-0.12629563846484981</v>
      </c>
      <c r="I603" s="141">
        <v>7.33018E-2</v>
      </c>
      <c r="J603" s="141">
        <v>6.9919850000000006E-2</v>
      </c>
      <c r="K603" s="122">
        <f t="shared" si="30"/>
        <v>4.8368953880764787E-2</v>
      </c>
      <c r="L603" s="100">
        <f t="shared" si="31"/>
        <v>7.9058656912038658E-2</v>
      </c>
      <c r="N603" s="49"/>
    </row>
    <row r="604" spans="1:14" x14ac:dyDescent="0.2">
      <c r="A604" s="99" t="s">
        <v>685</v>
      </c>
      <c r="B604" s="99" t="s">
        <v>686</v>
      </c>
      <c r="C604" s="99" t="s">
        <v>1204</v>
      </c>
      <c r="D604" s="99" t="s">
        <v>406</v>
      </c>
      <c r="E604" s="99" t="s">
        <v>408</v>
      </c>
      <c r="F604" s="121">
        <v>5.0551485E-2</v>
      </c>
      <c r="G604" s="121">
        <v>2.085246E-2</v>
      </c>
      <c r="H604" s="122">
        <f t="shared" si="29"/>
        <v>1.4242456285733196</v>
      </c>
      <c r="I604" s="141">
        <v>7.2190089999999998E-2</v>
      </c>
      <c r="J604" s="141">
        <v>5.2605730000000003E-2</v>
      </c>
      <c r="K604" s="122">
        <f t="shared" si="30"/>
        <v>0.37228568066634549</v>
      </c>
      <c r="L604" s="100">
        <f t="shared" si="31"/>
        <v>1.4280508277847821</v>
      </c>
      <c r="N604" s="49"/>
    </row>
    <row r="605" spans="1:14" x14ac:dyDescent="0.2">
      <c r="A605" s="99" t="s">
        <v>2759</v>
      </c>
      <c r="B605" s="99" t="s">
        <v>1109</v>
      </c>
      <c r="C605" s="99" t="s">
        <v>1578</v>
      </c>
      <c r="D605" s="99" t="s">
        <v>406</v>
      </c>
      <c r="E605" s="99" t="s">
        <v>1902</v>
      </c>
      <c r="F605" s="121">
        <v>0.16472368500000001</v>
      </c>
      <c r="G605" s="121">
        <v>2.041085292</v>
      </c>
      <c r="H605" s="122">
        <f t="shared" si="29"/>
        <v>-0.91929603057469877</v>
      </c>
      <c r="I605" s="141">
        <v>6.713355E-2</v>
      </c>
      <c r="J605" s="141">
        <v>0.78854774999999999</v>
      </c>
      <c r="K605" s="122">
        <f t="shared" si="30"/>
        <v>-0.91486431861608886</v>
      </c>
      <c r="L605" s="100">
        <f t="shared" si="31"/>
        <v>0.40755250224034267</v>
      </c>
      <c r="N605" s="49"/>
    </row>
    <row r="606" spans="1:14" x14ac:dyDescent="0.2">
      <c r="A606" s="99" t="s">
        <v>2099</v>
      </c>
      <c r="B606" s="99" t="s">
        <v>587</v>
      </c>
      <c r="C606" s="99" t="s">
        <v>1204</v>
      </c>
      <c r="D606" s="99" t="s">
        <v>406</v>
      </c>
      <c r="E606" s="99" t="s">
        <v>1902</v>
      </c>
      <c r="F606" s="121">
        <v>0.111347323</v>
      </c>
      <c r="G606" s="121">
        <v>0.23164001400000001</v>
      </c>
      <c r="H606" s="122">
        <f t="shared" si="29"/>
        <v>-0.51930877106577977</v>
      </c>
      <c r="I606" s="141">
        <v>6.317979E-2</v>
      </c>
      <c r="J606" s="141">
        <v>4.18871E-3</v>
      </c>
      <c r="K606" s="122">
        <f t="shared" si="30"/>
        <v>14.08335263123969</v>
      </c>
      <c r="L606" s="100">
        <f t="shared" si="31"/>
        <v>0.56741184518643528</v>
      </c>
      <c r="N606" s="49"/>
    </row>
    <row r="607" spans="1:14" x14ac:dyDescent="0.2">
      <c r="A607" s="99" t="s">
        <v>2031</v>
      </c>
      <c r="B607" s="99" t="s">
        <v>1797</v>
      </c>
      <c r="C607" s="99" t="s">
        <v>1571</v>
      </c>
      <c r="D607" s="99" t="s">
        <v>406</v>
      </c>
      <c r="E607" s="99" t="s">
        <v>1902</v>
      </c>
      <c r="F607" s="121">
        <v>2.96685E-2</v>
      </c>
      <c r="G607" s="121">
        <v>8.9665000000000005E-3</v>
      </c>
      <c r="H607" s="122">
        <f t="shared" si="29"/>
        <v>2.308816148999052</v>
      </c>
      <c r="I607" s="141">
        <v>6.2518599999999994E-2</v>
      </c>
      <c r="J607" s="141">
        <v>5.7848999999999999E-3</v>
      </c>
      <c r="K607" s="122">
        <f t="shared" si="30"/>
        <v>9.807204964649344</v>
      </c>
      <c r="L607" s="100">
        <f t="shared" si="31"/>
        <v>2.1072383167332354</v>
      </c>
      <c r="N607" s="49"/>
    </row>
    <row r="608" spans="1:14" x14ac:dyDescent="0.2">
      <c r="A608" s="99" t="s">
        <v>1061</v>
      </c>
      <c r="B608" s="99" t="s">
        <v>1062</v>
      </c>
      <c r="C608" s="99" t="s">
        <v>1572</v>
      </c>
      <c r="D608" s="99" t="s">
        <v>406</v>
      </c>
      <c r="E608" s="99" t="s">
        <v>1902</v>
      </c>
      <c r="F608" s="121">
        <v>0.99708275000000002</v>
      </c>
      <c r="G608" s="121">
        <v>0.46099102000000003</v>
      </c>
      <c r="H608" s="122">
        <f t="shared" si="29"/>
        <v>1.1629114380579475</v>
      </c>
      <c r="I608" s="141">
        <v>6.1559139999999998E-2</v>
      </c>
      <c r="J608" s="141">
        <v>0.40776712999999998</v>
      </c>
      <c r="K608" s="122">
        <f t="shared" si="30"/>
        <v>-0.84903358934301543</v>
      </c>
      <c r="L608" s="100">
        <f t="shared" si="31"/>
        <v>6.1739248823630737E-2</v>
      </c>
      <c r="N608" s="49"/>
    </row>
    <row r="609" spans="1:14" x14ac:dyDescent="0.2">
      <c r="A609" s="99" t="s">
        <v>607</v>
      </c>
      <c r="B609" s="99" t="s">
        <v>608</v>
      </c>
      <c r="C609" s="99" t="s">
        <v>1590</v>
      </c>
      <c r="D609" s="99" t="s">
        <v>406</v>
      </c>
      <c r="E609" s="99" t="s">
        <v>1902</v>
      </c>
      <c r="F609" s="121">
        <v>1.832804935</v>
      </c>
      <c r="G609" s="121">
        <v>0.92992783099999998</v>
      </c>
      <c r="H609" s="122">
        <f t="shared" si="29"/>
        <v>0.97091093943181495</v>
      </c>
      <c r="I609" s="141">
        <v>5.9688029999999996E-2</v>
      </c>
      <c r="J609" s="141">
        <v>0.57713784999999995</v>
      </c>
      <c r="K609" s="122">
        <f t="shared" si="30"/>
        <v>-0.89657924878778961</v>
      </c>
      <c r="L609" s="100">
        <f t="shared" si="31"/>
        <v>3.2566493498665749E-2</v>
      </c>
      <c r="N609" s="49"/>
    </row>
    <row r="610" spans="1:14" x14ac:dyDescent="0.2">
      <c r="A610" s="99" t="s">
        <v>2373</v>
      </c>
      <c r="B610" s="99" t="s">
        <v>427</v>
      </c>
      <c r="C610" s="99" t="s">
        <v>1578</v>
      </c>
      <c r="D610" s="99" t="s">
        <v>406</v>
      </c>
      <c r="E610" s="99" t="s">
        <v>408</v>
      </c>
      <c r="F610" s="121">
        <v>0.55000426599999996</v>
      </c>
      <c r="G610" s="121">
        <v>1.399872054</v>
      </c>
      <c r="H610" s="122">
        <f t="shared" si="29"/>
        <v>-0.60710390322571584</v>
      </c>
      <c r="I610" s="141">
        <v>5.9471059999999999E-2</v>
      </c>
      <c r="J610" s="141">
        <v>0.37277662</v>
      </c>
      <c r="K610" s="122">
        <f t="shared" si="30"/>
        <v>-0.8404646192671632</v>
      </c>
      <c r="L610" s="100">
        <f t="shared" si="31"/>
        <v>0.10812836131711022</v>
      </c>
      <c r="N610" s="49"/>
    </row>
    <row r="611" spans="1:14" x14ac:dyDescent="0.2">
      <c r="A611" s="99" t="s">
        <v>2777</v>
      </c>
      <c r="B611" s="99" t="s">
        <v>2778</v>
      </c>
      <c r="C611" s="99" t="s">
        <v>1204</v>
      </c>
      <c r="D611" s="99" t="s">
        <v>406</v>
      </c>
      <c r="E611" s="99" t="s">
        <v>408</v>
      </c>
      <c r="F611" s="121">
        <v>5.9243400000000002E-2</v>
      </c>
      <c r="G611" s="121">
        <v>0</v>
      </c>
      <c r="H611" s="122" t="str">
        <f t="shared" si="29"/>
        <v/>
      </c>
      <c r="I611" s="141">
        <v>5.9243400000000002E-2</v>
      </c>
      <c r="J611" s="141">
        <v>0</v>
      </c>
      <c r="K611" s="122" t="str">
        <f t="shared" si="30"/>
        <v/>
      </c>
      <c r="L611" s="100">
        <f t="shared" si="31"/>
        <v>1</v>
      </c>
      <c r="N611" s="49"/>
    </row>
    <row r="612" spans="1:14" x14ac:dyDescent="0.2">
      <c r="A612" s="99" t="s">
        <v>2920</v>
      </c>
      <c r="B612" s="99" t="s">
        <v>2906</v>
      </c>
      <c r="C612" s="99" t="s">
        <v>1204</v>
      </c>
      <c r="D612" s="99" t="s">
        <v>406</v>
      </c>
      <c r="E612" s="99" t="s">
        <v>1902</v>
      </c>
      <c r="F612" s="121">
        <v>5.757375E-2</v>
      </c>
      <c r="G612" s="121"/>
      <c r="H612" s="122" t="str">
        <f t="shared" si="29"/>
        <v/>
      </c>
      <c r="I612" s="141">
        <v>5.757375E-2</v>
      </c>
      <c r="J612" s="141"/>
      <c r="K612" s="122" t="str">
        <f t="shared" si="30"/>
        <v/>
      </c>
      <c r="L612" s="100">
        <f t="shared" si="31"/>
        <v>1</v>
      </c>
      <c r="N612" s="49"/>
    </row>
    <row r="613" spans="1:14" x14ac:dyDescent="0.2">
      <c r="A613" s="99" t="s">
        <v>2754</v>
      </c>
      <c r="B613" s="99" t="s">
        <v>1096</v>
      </c>
      <c r="C613" s="99" t="s">
        <v>1578</v>
      </c>
      <c r="D613" s="99" t="s">
        <v>406</v>
      </c>
      <c r="E613" s="99" t="s">
        <v>1902</v>
      </c>
      <c r="F613" s="121">
        <v>29.766203602000001</v>
      </c>
      <c r="G613" s="121">
        <v>0.90855093099999995</v>
      </c>
      <c r="H613" s="122">
        <f t="shared" si="29"/>
        <v>31.762283969306729</v>
      </c>
      <c r="I613" s="141">
        <v>5.6620949999999996E-2</v>
      </c>
      <c r="J613" s="141">
        <v>7.0236679999999996E-2</v>
      </c>
      <c r="K613" s="122">
        <f t="shared" si="30"/>
        <v>-0.19385497719994738</v>
      </c>
      <c r="L613" s="100">
        <f t="shared" si="31"/>
        <v>1.9021891658429566E-3</v>
      </c>
      <c r="N613" s="49"/>
    </row>
    <row r="614" spans="1:14" x14ac:dyDescent="0.2">
      <c r="A614" s="99" t="s">
        <v>337</v>
      </c>
      <c r="B614" s="99" t="s">
        <v>143</v>
      </c>
      <c r="C614" s="99" t="s">
        <v>1579</v>
      </c>
      <c r="D614" s="99" t="s">
        <v>407</v>
      </c>
      <c r="E614" s="99" t="s">
        <v>408</v>
      </c>
      <c r="F614" s="121">
        <v>0.128929715</v>
      </c>
      <c r="G614" s="121">
        <v>4.8061000000000006E-3</v>
      </c>
      <c r="H614" s="122">
        <f t="shared" si="29"/>
        <v>25.826265579159813</v>
      </c>
      <c r="I614" s="141">
        <v>5.645E-2</v>
      </c>
      <c r="J614" s="141">
        <v>0</v>
      </c>
      <c r="K614" s="122" t="str">
        <f t="shared" si="30"/>
        <v/>
      </c>
      <c r="L614" s="100">
        <f t="shared" si="31"/>
        <v>0.437835451664498</v>
      </c>
      <c r="N614" s="49"/>
    </row>
    <row r="615" spans="1:14" x14ac:dyDescent="0.2">
      <c r="A615" s="99" t="s">
        <v>1018</v>
      </c>
      <c r="B615" s="99" t="s">
        <v>1019</v>
      </c>
      <c r="C615" s="99" t="s">
        <v>1572</v>
      </c>
      <c r="D615" s="99" t="s">
        <v>406</v>
      </c>
      <c r="E615" s="99" t="s">
        <v>1902</v>
      </c>
      <c r="F615" s="121">
        <v>5.652016637</v>
      </c>
      <c r="G615" s="121">
        <v>9.4063129320000005</v>
      </c>
      <c r="H615" s="122">
        <f t="shared" si="29"/>
        <v>-0.39912517499051037</v>
      </c>
      <c r="I615" s="141">
        <v>5.5722830000000001E-2</v>
      </c>
      <c r="J615" s="141">
        <v>0.52080607000000001</v>
      </c>
      <c r="K615" s="122">
        <f t="shared" si="30"/>
        <v>-0.89300656576448889</v>
      </c>
      <c r="L615" s="100">
        <f t="shared" si="31"/>
        <v>9.8589288706653188E-3</v>
      </c>
      <c r="N615" s="49"/>
    </row>
    <row r="616" spans="1:14" x14ac:dyDescent="0.2">
      <c r="A616" s="99" t="s">
        <v>486</v>
      </c>
      <c r="B616" s="99" t="s">
        <v>1800</v>
      </c>
      <c r="C616" s="99" t="s">
        <v>1572</v>
      </c>
      <c r="D616" s="99" t="s">
        <v>406</v>
      </c>
      <c r="E616" s="99" t="s">
        <v>1902</v>
      </c>
      <c r="F616" s="121">
        <v>0.38713966999999999</v>
      </c>
      <c r="G616" s="121">
        <v>1.6443248000000001</v>
      </c>
      <c r="H616" s="122">
        <f t="shared" si="29"/>
        <v>-0.7645600978590118</v>
      </c>
      <c r="I616" s="141">
        <v>5.4806309999999997E-2</v>
      </c>
      <c r="J616" s="141">
        <v>0</v>
      </c>
      <c r="K616" s="122" t="str">
        <f t="shared" si="30"/>
        <v/>
      </c>
      <c r="L616" s="100">
        <f t="shared" si="31"/>
        <v>0.14156727983985729</v>
      </c>
      <c r="N616" s="49"/>
    </row>
    <row r="617" spans="1:14" x14ac:dyDescent="0.2">
      <c r="A617" s="99" t="s">
        <v>1918</v>
      </c>
      <c r="B617" s="99" t="s">
        <v>1648</v>
      </c>
      <c r="C617" s="99" t="s">
        <v>1577</v>
      </c>
      <c r="D617" s="99" t="s">
        <v>1474</v>
      </c>
      <c r="E617" s="99" t="s">
        <v>408</v>
      </c>
      <c r="F617" s="121">
        <v>5.7979449999999995E-2</v>
      </c>
      <c r="G617" s="121">
        <v>8.4364600000000012E-2</v>
      </c>
      <c r="H617" s="122">
        <f t="shared" si="29"/>
        <v>-0.31275143839951847</v>
      </c>
      <c r="I617" s="141">
        <v>5.2724910000000007E-2</v>
      </c>
      <c r="J617" s="141">
        <v>1.3249299999999999E-2</v>
      </c>
      <c r="K617" s="122">
        <f t="shared" si="30"/>
        <v>2.9794487255930511</v>
      </c>
      <c r="L617" s="100">
        <f t="shared" si="31"/>
        <v>0.90937237245265368</v>
      </c>
      <c r="N617" s="49"/>
    </row>
    <row r="618" spans="1:14" x14ac:dyDescent="0.2">
      <c r="A618" s="99" t="s">
        <v>551</v>
      </c>
      <c r="B618" s="99" t="s">
        <v>552</v>
      </c>
      <c r="C618" s="99" t="s">
        <v>1578</v>
      </c>
      <c r="D618" s="99" t="s">
        <v>406</v>
      </c>
      <c r="E618" s="99" t="s">
        <v>1902</v>
      </c>
      <c r="F618" s="121">
        <v>1.5472122500000001</v>
      </c>
      <c r="G618" s="121">
        <v>2.1268028999999999</v>
      </c>
      <c r="H618" s="122">
        <f t="shared" si="29"/>
        <v>-0.27251733106062626</v>
      </c>
      <c r="I618" s="141">
        <v>5.250121E-2</v>
      </c>
      <c r="J618" s="141">
        <v>2.02507547</v>
      </c>
      <c r="K618" s="122">
        <f t="shared" si="30"/>
        <v>-0.97407444276632316</v>
      </c>
      <c r="L618" s="100">
        <f t="shared" si="31"/>
        <v>3.3932778130473046E-2</v>
      </c>
      <c r="N618" s="49"/>
    </row>
    <row r="619" spans="1:14" x14ac:dyDescent="0.2">
      <c r="A619" s="99" t="s">
        <v>268</v>
      </c>
      <c r="B619" s="99" t="s">
        <v>276</v>
      </c>
      <c r="C619" s="99" t="s">
        <v>1572</v>
      </c>
      <c r="D619" s="99" t="s">
        <v>406</v>
      </c>
      <c r="E619" s="99" t="s">
        <v>1902</v>
      </c>
      <c r="F619" s="121">
        <v>3.2958000000000001E-2</v>
      </c>
      <c r="G619" s="121">
        <v>1.013790821</v>
      </c>
      <c r="H619" s="122">
        <f t="shared" si="29"/>
        <v>-0.96749033497118242</v>
      </c>
      <c r="I619" s="141">
        <v>5.1873480000000007E-2</v>
      </c>
      <c r="J619" s="141">
        <v>0</v>
      </c>
      <c r="K619" s="122" t="str">
        <f t="shared" si="30"/>
        <v/>
      </c>
      <c r="L619" s="100">
        <f t="shared" si="31"/>
        <v>1.5739268159475697</v>
      </c>
      <c r="N619" s="49"/>
    </row>
    <row r="620" spans="1:14" x14ac:dyDescent="0.2">
      <c r="A620" s="99" t="s">
        <v>647</v>
      </c>
      <c r="B620" s="99" t="s">
        <v>660</v>
      </c>
      <c r="C620" s="99" t="s">
        <v>1578</v>
      </c>
      <c r="D620" s="99" t="s">
        <v>406</v>
      </c>
      <c r="E620" s="99" t="s">
        <v>1902</v>
      </c>
      <c r="F620" s="121">
        <v>1.9266363200000001</v>
      </c>
      <c r="G620" s="121">
        <v>2.9423720649999998</v>
      </c>
      <c r="H620" s="122">
        <f t="shared" si="29"/>
        <v>-0.3452098247812857</v>
      </c>
      <c r="I620" s="141">
        <v>5.1829339999999995E-2</v>
      </c>
      <c r="J620" s="141">
        <v>5.4985837200000001</v>
      </c>
      <c r="K620" s="122">
        <f t="shared" si="30"/>
        <v>-0.9905740564044736</v>
      </c>
      <c r="L620" s="100">
        <f t="shared" si="31"/>
        <v>2.69014652438401E-2</v>
      </c>
      <c r="N620" s="49"/>
    </row>
    <row r="621" spans="1:14" x14ac:dyDescent="0.2">
      <c r="A621" s="99" t="s">
        <v>488</v>
      </c>
      <c r="B621" s="99" t="s">
        <v>827</v>
      </c>
      <c r="C621" s="99" t="s">
        <v>1572</v>
      </c>
      <c r="D621" s="99" t="s">
        <v>406</v>
      </c>
      <c r="E621" s="99" t="s">
        <v>1902</v>
      </c>
      <c r="F621" s="121">
        <v>0.3187239</v>
      </c>
      <c r="G621" s="121">
        <v>3.26037942</v>
      </c>
      <c r="H621" s="122">
        <f t="shared" si="29"/>
        <v>-0.90224331007462932</v>
      </c>
      <c r="I621" s="141">
        <v>5.1039460000000002E-2</v>
      </c>
      <c r="J621" s="141">
        <v>0</v>
      </c>
      <c r="K621" s="122" t="str">
        <f t="shared" si="30"/>
        <v/>
      </c>
      <c r="L621" s="100">
        <f t="shared" si="31"/>
        <v>0.16013690846528925</v>
      </c>
      <c r="N621" s="49"/>
    </row>
    <row r="622" spans="1:14" x14ac:dyDescent="0.2">
      <c r="A622" s="99" t="s">
        <v>1435</v>
      </c>
      <c r="B622" s="99" t="s">
        <v>1436</v>
      </c>
      <c r="C622" s="99" t="s">
        <v>1590</v>
      </c>
      <c r="D622" s="99" t="s">
        <v>1474</v>
      </c>
      <c r="E622" s="99" t="s">
        <v>1902</v>
      </c>
      <c r="F622" s="121">
        <v>0</v>
      </c>
      <c r="G622" s="121">
        <v>5.9483419999999995E-2</v>
      </c>
      <c r="H622" s="122">
        <f t="shared" si="29"/>
        <v>-1</v>
      </c>
      <c r="I622" s="141">
        <v>5.0117050000000003E-2</v>
      </c>
      <c r="J622" s="141">
        <v>0</v>
      </c>
      <c r="K622" s="122" t="str">
        <f t="shared" si="30"/>
        <v/>
      </c>
      <c r="L622" s="100" t="str">
        <f t="shared" si="31"/>
        <v/>
      </c>
      <c r="N622" s="49"/>
    </row>
    <row r="623" spans="1:14" x14ac:dyDescent="0.2">
      <c r="A623" s="99" t="s">
        <v>1847</v>
      </c>
      <c r="B623" s="99" t="s">
        <v>1848</v>
      </c>
      <c r="C623" s="99" t="s">
        <v>1204</v>
      </c>
      <c r="D623" s="99" t="s">
        <v>406</v>
      </c>
      <c r="E623" s="99" t="s">
        <v>1902</v>
      </c>
      <c r="F623" s="121">
        <v>0.34566935499999996</v>
      </c>
      <c r="G623" s="121">
        <v>2.1435948E-2</v>
      </c>
      <c r="H623" s="122">
        <f t="shared" si="29"/>
        <v>15.125685460703671</v>
      </c>
      <c r="I623" s="141">
        <v>4.8500750000000002E-2</v>
      </c>
      <c r="J623" s="141">
        <v>2.1435950000000002E-2</v>
      </c>
      <c r="K623" s="122">
        <f t="shared" si="30"/>
        <v>1.2625892484354551</v>
      </c>
      <c r="L623" s="100">
        <f t="shared" si="31"/>
        <v>0.14030966094752603</v>
      </c>
      <c r="N623" s="49"/>
    </row>
    <row r="624" spans="1:14" x14ac:dyDescent="0.2">
      <c r="A624" s="99" t="s">
        <v>650</v>
      </c>
      <c r="B624" s="99" t="s">
        <v>663</v>
      </c>
      <c r="C624" s="99" t="s">
        <v>1578</v>
      </c>
      <c r="D624" s="99" t="s">
        <v>406</v>
      </c>
      <c r="E624" s="99" t="s">
        <v>1902</v>
      </c>
      <c r="F624" s="121">
        <v>0.28885249000000002</v>
      </c>
      <c r="G624" s="121">
        <v>0.70307281999999993</v>
      </c>
      <c r="H624" s="122">
        <f t="shared" si="29"/>
        <v>-0.58915708048563165</v>
      </c>
      <c r="I624" s="141">
        <v>4.8488209999999997E-2</v>
      </c>
      <c r="J624" s="141">
        <v>5.7423172000000005</v>
      </c>
      <c r="K624" s="122">
        <f t="shared" si="30"/>
        <v>-0.99155598544782586</v>
      </c>
      <c r="L624" s="100">
        <f t="shared" si="31"/>
        <v>0.16786495418474667</v>
      </c>
      <c r="N624" s="49"/>
    </row>
    <row r="625" spans="1:14" x14ac:dyDescent="0.2">
      <c r="A625" s="99" t="s">
        <v>1153</v>
      </c>
      <c r="B625" s="99" t="s">
        <v>1145</v>
      </c>
      <c r="C625" s="99" t="s">
        <v>1575</v>
      </c>
      <c r="D625" s="99" t="s">
        <v>406</v>
      </c>
      <c r="E625" s="99" t="s">
        <v>1902</v>
      </c>
      <c r="F625" s="121">
        <v>4.2525267659999999</v>
      </c>
      <c r="G625" s="121">
        <v>2.1375160630000001</v>
      </c>
      <c r="H625" s="122">
        <f t="shared" si="29"/>
        <v>0.98947125573016081</v>
      </c>
      <c r="I625" s="141">
        <v>4.8064000000000003E-2</v>
      </c>
      <c r="J625" s="141">
        <v>0</v>
      </c>
      <c r="K625" s="122" t="str">
        <f t="shared" si="30"/>
        <v/>
      </c>
      <c r="L625" s="100">
        <f t="shared" si="31"/>
        <v>1.1302456785053896E-2</v>
      </c>
      <c r="N625" s="49"/>
    </row>
    <row r="626" spans="1:14" x14ac:dyDescent="0.2">
      <c r="A626" s="99" t="s">
        <v>2760</v>
      </c>
      <c r="B626" s="99" t="s">
        <v>1110</v>
      </c>
      <c r="C626" s="99" t="s">
        <v>1578</v>
      </c>
      <c r="D626" s="99" t="s">
        <v>406</v>
      </c>
      <c r="E626" s="99" t="s">
        <v>1902</v>
      </c>
      <c r="F626" s="121">
        <v>0.86362993300000002</v>
      </c>
      <c r="G626" s="121">
        <v>19.719783284000002</v>
      </c>
      <c r="H626" s="122">
        <f t="shared" si="29"/>
        <v>-0.95620489735803937</v>
      </c>
      <c r="I626" s="141">
        <v>4.5405821581751604E-2</v>
      </c>
      <c r="J626" s="141">
        <v>5.7930566419650505E-2</v>
      </c>
      <c r="K626" s="122">
        <f t="shared" si="30"/>
        <v>-0.21620269940344328</v>
      </c>
      <c r="L626" s="100">
        <f t="shared" si="31"/>
        <v>5.2575553309071793E-2</v>
      </c>
      <c r="N626" s="49"/>
    </row>
    <row r="627" spans="1:14" x14ac:dyDescent="0.2">
      <c r="A627" s="99" t="s">
        <v>1845</v>
      </c>
      <c r="B627" s="99" t="s">
        <v>1846</v>
      </c>
      <c r="C627" s="99" t="s">
        <v>1204</v>
      </c>
      <c r="D627" s="99" t="s">
        <v>406</v>
      </c>
      <c r="E627" s="99" t="s">
        <v>1902</v>
      </c>
      <c r="F627" s="121">
        <v>3.4639469999999999E-2</v>
      </c>
      <c r="G627" s="121">
        <v>7.059087E-2</v>
      </c>
      <c r="H627" s="122">
        <f t="shared" si="29"/>
        <v>-0.50929249065778626</v>
      </c>
      <c r="I627" s="141">
        <v>4.5341470000000002E-2</v>
      </c>
      <c r="J627" s="141">
        <v>7.059087E-2</v>
      </c>
      <c r="K627" s="122">
        <f t="shared" si="30"/>
        <v>-0.35768648268536707</v>
      </c>
      <c r="L627" s="100">
        <f t="shared" si="31"/>
        <v>1.3089539187522212</v>
      </c>
      <c r="N627" s="49"/>
    </row>
    <row r="628" spans="1:14" x14ac:dyDescent="0.2">
      <c r="A628" s="99" t="s">
        <v>695</v>
      </c>
      <c r="B628" s="99" t="s">
        <v>696</v>
      </c>
      <c r="C628" s="99" t="s">
        <v>1574</v>
      </c>
      <c r="D628" s="99" t="s">
        <v>406</v>
      </c>
      <c r="E628" s="99" t="s">
        <v>1902</v>
      </c>
      <c r="F628" s="121">
        <v>0.169827635</v>
      </c>
      <c r="G628" s="121">
        <v>0.14341051999999999</v>
      </c>
      <c r="H628" s="122">
        <f t="shared" si="29"/>
        <v>0.18420625627743359</v>
      </c>
      <c r="I628" s="141">
        <v>4.5058290000000001E-2</v>
      </c>
      <c r="J628" s="141">
        <v>5.6952300000000004E-2</v>
      </c>
      <c r="K628" s="122">
        <f t="shared" si="30"/>
        <v>-0.20884160955747177</v>
      </c>
      <c r="L628" s="100">
        <f t="shared" si="31"/>
        <v>0.26531777351783764</v>
      </c>
      <c r="N628" s="49"/>
    </row>
    <row r="629" spans="1:14" x14ac:dyDescent="0.2">
      <c r="A629" s="99" t="s">
        <v>216</v>
      </c>
      <c r="B629" s="99" t="s">
        <v>362</v>
      </c>
      <c r="C629" s="99" t="s">
        <v>1590</v>
      </c>
      <c r="D629" s="99" t="s">
        <v>407</v>
      </c>
      <c r="E629" s="99" t="s">
        <v>1902</v>
      </c>
      <c r="F629" s="121">
        <v>0.11790215</v>
      </c>
      <c r="G629" s="121">
        <v>0.37159427</v>
      </c>
      <c r="H629" s="122">
        <f t="shared" si="29"/>
        <v>-0.68271268014977737</v>
      </c>
      <c r="I629" s="141">
        <v>4.4402150000000001E-2</v>
      </c>
      <c r="J629" s="141">
        <v>64.172697714348004</v>
      </c>
      <c r="K629" s="122">
        <f t="shared" si="30"/>
        <v>-0.99930808347503719</v>
      </c>
      <c r="L629" s="100">
        <f t="shared" si="31"/>
        <v>0.3766016989512066</v>
      </c>
      <c r="N629" s="49"/>
    </row>
    <row r="630" spans="1:14" x14ac:dyDescent="0.2">
      <c r="A630" s="99" t="s">
        <v>296</v>
      </c>
      <c r="B630" s="99" t="s">
        <v>297</v>
      </c>
      <c r="C630" s="99" t="s">
        <v>305</v>
      </c>
      <c r="D630" s="99" t="s">
        <v>407</v>
      </c>
      <c r="E630" s="99" t="s">
        <v>1902</v>
      </c>
      <c r="F630" s="121">
        <v>6.607030400000001E-2</v>
      </c>
      <c r="G630" s="121">
        <v>6.0024000000000001E-2</v>
      </c>
      <c r="H630" s="122">
        <f t="shared" si="29"/>
        <v>0.10073144075703078</v>
      </c>
      <c r="I630" s="141">
        <v>4.4285160000000004E-2</v>
      </c>
      <c r="J630" s="141">
        <v>8.5403149999999997E-2</v>
      </c>
      <c r="K630" s="122">
        <f t="shared" si="30"/>
        <v>-0.48145753406051173</v>
      </c>
      <c r="L630" s="100">
        <f t="shared" si="31"/>
        <v>0.67027328949477816</v>
      </c>
      <c r="N630" s="49"/>
    </row>
    <row r="631" spans="1:14" x14ac:dyDescent="0.2">
      <c r="A631" s="99" t="s">
        <v>2739</v>
      </c>
      <c r="B631" s="99" t="s">
        <v>196</v>
      </c>
      <c r="C631" s="99" t="s">
        <v>1204</v>
      </c>
      <c r="D631" s="99" t="s">
        <v>406</v>
      </c>
      <c r="E631" s="99" t="s">
        <v>1902</v>
      </c>
      <c r="F631" s="121">
        <v>0.38719795500000004</v>
      </c>
      <c r="G631" s="121">
        <v>1.78359299</v>
      </c>
      <c r="H631" s="122">
        <f t="shared" si="29"/>
        <v>-0.78291125992819688</v>
      </c>
      <c r="I631" s="141">
        <v>4.39289E-2</v>
      </c>
      <c r="J631" s="141">
        <v>3.8720209199999998</v>
      </c>
      <c r="K631" s="122">
        <f t="shared" si="30"/>
        <v>-0.98865478753663349</v>
      </c>
      <c r="L631" s="100">
        <f t="shared" si="31"/>
        <v>0.11345333680804176</v>
      </c>
      <c r="N631" s="49"/>
    </row>
    <row r="632" spans="1:14" x14ac:dyDescent="0.2">
      <c r="A632" s="99" t="s">
        <v>621</v>
      </c>
      <c r="B632" s="99" t="s">
        <v>622</v>
      </c>
      <c r="C632" s="99" t="s">
        <v>1577</v>
      </c>
      <c r="D632" s="99" t="s">
        <v>407</v>
      </c>
      <c r="E632" s="99" t="s">
        <v>1902</v>
      </c>
      <c r="F632" s="121">
        <v>0.38179922799999999</v>
      </c>
      <c r="G632" s="121">
        <v>0.65703521999999992</v>
      </c>
      <c r="H632" s="122">
        <f t="shared" si="29"/>
        <v>-0.41890599411093965</v>
      </c>
      <c r="I632" s="141">
        <v>4.3736610000000002E-2</v>
      </c>
      <c r="J632" s="141">
        <v>2.6319220000000001E-2</v>
      </c>
      <c r="K632" s="122">
        <f t="shared" si="30"/>
        <v>0.66177455106952254</v>
      </c>
      <c r="L632" s="100">
        <f t="shared" si="31"/>
        <v>0.11455395085293363</v>
      </c>
      <c r="N632" s="49"/>
    </row>
    <row r="633" spans="1:14" x14ac:dyDescent="0.2">
      <c r="A633" s="99" t="s">
        <v>2118</v>
      </c>
      <c r="B633" s="99" t="s">
        <v>261</v>
      </c>
      <c r="C633" s="99" t="s">
        <v>1204</v>
      </c>
      <c r="D633" s="99" t="s">
        <v>406</v>
      </c>
      <c r="E633" s="99" t="s">
        <v>1902</v>
      </c>
      <c r="F633" s="121">
        <v>2.1222000000000001E-2</v>
      </c>
      <c r="G633" s="121">
        <v>0</v>
      </c>
      <c r="H633" s="122" t="str">
        <f t="shared" si="29"/>
        <v/>
      </c>
      <c r="I633" s="141">
        <v>4.2403550000000005E-2</v>
      </c>
      <c r="J633" s="141">
        <v>0</v>
      </c>
      <c r="K633" s="122" t="str">
        <f t="shared" si="30"/>
        <v/>
      </c>
      <c r="L633" s="100">
        <f t="shared" si="31"/>
        <v>1.9980939590990483</v>
      </c>
      <c r="N633" s="49"/>
    </row>
    <row r="634" spans="1:14" x14ac:dyDescent="0.2">
      <c r="A634" s="99" t="s">
        <v>1439</v>
      </c>
      <c r="B634" s="99" t="s">
        <v>1440</v>
      </c>
      <c r="C634" s="99" t="s">
        <v>1577</v>
      </c>
      <c r="D634" s="99" t="s">
        <v>1474</v>
      </c>
      <c r="E634" s="99" t="s">
        <v>1902</v>
      </c>
      <c r="F634" s="121">
        <v>0.50457335999999997</v>
      </c>
      <c r="G634" s="121">
        <v>0.94885867000000002</v>
      </c>
      <c r="H634" s="122">
        <f t="shared" si="29"/>
        <v>-0.46823128042872819</v>
      </c>
      <c r="I634" s="141">
        <v>4.1451790000000002E-2</v>
      </c>
      <c r="J634" s="141">
        <v>4.8327780000000001E-2</v>
      </c>
      <c r="K634" s="122">
        <f t="shared" si="30"/>
        <v>-0.14227820934460467</v>
      </c>
      <c r="L634" s="100">
        <f t="shared" si="31"/>
        <v>8.2152157220508046E-2</v>
      </c>
      <c r="N634" s="49"/>
    </row>
    <row r="635" spans="1:14" x14ac:dyDescent="0.2">
      <c r="A635" s="99" t="s">
        <v>479</v>
      </c>
      <c r="B635" s="99" t="s">
        <v>876</v>
      </c>
      <c r="C635" s="99" t="s">
        <v>1572</v>
      </c>
      <c r="D635" s="99" t="s">
        <v>406</v>
      </c>
      <c r="E635" s="99" t="s">
        <v>1902</v>
      </c>
      <c r="F635" s="121">
        <v>1.4756150859999999</v>
      </c>
      <c r="G635" s="121">
        <v>3.3336524270000001</v>
      </c>
      <c r="H635" s="122">
        <f t="shared" si="29"/>
        <v>-0.5573578474922396</v>
      </c>
      <c r="I635" s="141">
        <v>3.98892E-2</v>
      </c>
      <c r="J635" s="141">
        <v>20.3879613595082</v>
      </c>
      <c r="K635" s="122">
        <f t="shared" si="30"/>
        <v>-0.99804349246613633</v>
      </c>
      <c r="L635" s="100">
        <f t="shared" si="31"/>
        <v>2.7032252772726126E-2</v>
      </c>
      <c r="N635" s="49"/>
    </row>
    <row r="636" spans="1:14" x14ac:dyDescent="0.2">
      <c r="A636" s="99" t="s">
        <v>763</v>
      </c>
      <c r="B636" s="99" t="s">
        <v>764</v>
      </c>
      <c r="C636" s="99" t="s">
        <v>1572</v>
      </c>
      <c r="D636" s="99" t="s">
        <v>406</v>
      </c>
      <c r="E636" s="99" t="s">
        <v>1902</v>
      </c>
      <c r="F636" s="121">
        <v>5.7454890000000002E-2</v>
      </c>
      <c r="G636" s="121">
        <v>5.0317859999999999E-2</v>
      </c>
      <c r="H636" s="122">
        <f t="shared" si="29"/>
        <v>0.14183890173389724</v>
      </c>
      <c r="I636" s="141">
        <v>3.8353839999999993E-2</v>
      </c>
      <c r="J636" s="141">
        <v>0</v>
      </c>
      <c r="K636" s="122" t="str">
        <f t="shared" si="30"/>
        <v/>
      </c>
      <c r="L636" s="100">
        <f t="shared" si="31"/>
        <v>0.6675470094886613</v>
      </c>
      <c r="N636" s="49"/>
    </row>
    <row r="637" spans="1:14" x14ac:dyDescent="0.2">
      <c r="A637" s="99" t="s">
        <v>489</v>
      </c>
      <c r="B637" s="99" t="s">
        <v>828</v>
      </c>
      <c r="C637" s="99" t="s">
        <v>1572</v>
      </c>
      <c r="D637" s="99" t="s">
        <v>406</v>
      </c>
      <c r="E637" s="99" t="s">
        <v>1902</v>
      </c>
      <c r="F637" s="121">
        <v>3.6760016250000001</v>
      </c>
      <c r="G637" s="121">
        <v>1.8927105660000001</v>
      </c>
      <c r="H637" s="122">
        <f t="shared" si="29"/>
        <v>0.94218899129873601</v>
      </c>
      <c r="I637" s="141">
        <v>3.8202E-2</v>
      </c>
      <c r="J637" s="141">
        <v>0</v>
      </c>
      <c r="K637" s="122" t="str">
        <f t="shared" si="30"/>
        <v/>
      </c>
      <c r="L637" s="100">
        <f t="shared" si="31"/>
        <v>1.0392269617127822E-2</v>
      </c>
      <c r="N637" s="49"/>
    </row>
    <row r="638" spans="1:14" x14ac:dyDescent="0.2">
      <c r="A638" s="99" t="s">
        <v>917</v>
      </c>
      <c r="B638" s="99" t="s">
        <v>87</v>
      </c>
      <c r="C638" s="99" t="s">
        <v>1576</v>
      </c>
      <c r="D638" s="99" t="s">
        <v>406</v>
      </c>
      <c r="E638" s="99" t="s">
        <v>1902</v>
      </c>
      <c r="F638" s="121">
        <v>1.3273969299999999</v>
      </c>
      <c r="G638" s="121">
        <v>1.5555236100000001</v>
      </c>
      <c r="H638" s="122">
        <f t="shared" si="29"/>
        <v>-0.14665587750223874</v>
      </c>
      <c r="I638" s="141">
        <v>3.767359E-2</v>
      </c>
      <c r="J638" s="141">
        <v>0.15857542000000002</v>
      </c>
      <c r="K638" s="122">
        <f t="shared" si="30"/>
        <v>-0.76242478184828399</v>
      </c>
      <c r="L638" s="100">
        <f t="shared" si="31"/>
        <v>2.8381555771716305E-2</v>
      </c>
      <c r="N638" s="49"/>
    </row>
    <row r="639" spans="1:14" x14ac:dyDescent="0.2">
      <c r="A639" s="99" t="s">
        <v>2921</v>
      </c>
      <c r="B639" s="99" t="s">
        <v>2907</v>
      </c>
      <c r="C639" s="99" t="s">
        <v>1204</v>
      </c>
      <c r="D639" s="99" t="s">
        <v>406</v>
      </c>
      <c r="E639" s="99" t="s">
        <v>1902</v>
      </c>
      <c r="F639" s="121">
        <v>4.8754440000000003E-2</v>
      </c>
      <c r="G639" s="121"/>
      <c r="H639" s="122" t="str">
        <f t="shared" si="29"/>
        <v/>
      </c>
      <c r="I639" s="141">
        <v>3.4865E-2</v>
      </c>
      <c r="J639" s="141"/>
      <c r="K639" s="122" t="str">
        <f t="shared" si="30"/>
        <v/>
      </c>
      <c r="L639" s="100">
        <f t="shared" si="31"/>
        <v>0.71511435676422497</v>
      </c>
      <c r="N639" s="49"/>
    </row>
    <row r="640" spans="1:14" x14ac:dyDescent="0.2">
      <c r="A640" s="99" t="s">
        <v>430</v>
      </c>
      <c r="B640" s="99" t="s">
        <v>432</v>
      </c>
      <c r="C640" s="99" t="s">
        <v>1204</v>
      </c>
      <c r="D640" s="99" t="s">
        <v>406</v>
      </c>
      <c r="E640" s="99" t="s">
        <v>1902</v>
      </c>
      <c r="F640" s="121">
        <v>3.2657400000000003E-2</v>
      </c>
      <c r="G640" s="121">
        <v>2.7066569999999998E-2</v>
      </c>
      <c r="H640" s="122">
        <f t="shared" si="29"/>
        <v>0.20655849632960521</v>
      </c>
      <c r="I640" s="141">
        <v>3.3118399999999999E-2</v>
      </c>
      <c r="J640" s="141">
        <v>1.7954250000000001E-2</v>
      </c>
      <c r="K640" s="122">
        <f t="shared" si="30"/>
        <v>0.84459946809251263</v>
      </c>
      <c r="L640" s="100">
        <f t="shared" si="31"/>
        <v>1.0141162493033737</v>
      </c>
      <c r="N640" s="49"/>
    </row>
    <row r="641" spans="1:14" x14ac:dyDescent="0.2">
      <c r="A641" s="99" t="s">
        <v>2195</v>
      </c>
      <c r="B641" s="99" t="s">
        <v>2194</v>
      </c>
      <c r="C641" s="99" t="s">
        <v>1801</v>
      </c>
      <c r="D641" s="99" t="s">
        <v>407</v>
      </c>
      <c r="E641" s="99" t="s">
        <v>408</v>
      </c>
      <c r="F641" s="121">
        <v>0.19122080999999999</v>
      </c>
      <c r="G641" s="121">
        <v>1.4790389999999999E-2</v>
      </c>
      <c r="H641" s="122">
        <f t="shared" si="29"/>
        <v>11.928719932334442</v>
      </c>
      <c r="I641" s="141">
        <v>3.1948799999999999E-2</v>
      </c>
      <c r="J641" s="141">
        <v>8.6444069172688001E-2</v>
      </c>
      <c r="K641" s="122">
        <f t="shared" si="30"/>
        <v>-0.63041073487440336</v>
      </c>
      <c r="L641" s="100">
        <f t="shared" si="31"/>
        <v>0.16707804971645085</v>
      </c>
      <c r="N641" s="49"/>
    </row>
    <row r="642" spans="1:14" x14ac:dyDescent="0.2">
      <c r="A642" s="99" t="s">
        <v>2737</v>
      </c>
      <c r="B642" s="99" t="s">
        <v>193</v>
      </c>
      <c r="C642" s="99" t="s">
        <v>1204</v>
      </c>
      <c r="D642" s="99" t="s">
        <v>406</v>
      </c>
      <c r="E642" s="99" t="s">
        <v>1902</v>
      </c>
      <c r="F642" s="121">
        <v>0.96575433999999993</v>
      </c>
      <c r="G642" s="121">
        <v>0.76261343000000004</v>
      </c>
      <c r="H642" s="122">
        <f t="shared" si="29"/>
        <v>0.26637468212433646</v>
      </c>
      <c r="I642" s="141">
        <v>3.0260970000000002E-2</v>
      </c>
      <c r="J642" s="141">
        <v>0.83539247999999999</v>
      </c>
      <c r="K642" s="122">
        <f t="shared" si="30"/>
        <v>-0.96377634378513921</v>
      </c>
      <c r="L642" s="100">
        <f t="shared" si="31"/>
        <v>3.1334024344120477E-2</v>
      </c>
      <c r="N642" s="49"/>
    </row>
    <row r="643" spans="1:14" x14ac:dyDescent="0.2">
      <c r="A643" s="99" t="s">
        <v>2139</v>
      </c>
      <c r="B643" s="99" t="s">
        <v>372</v>
      </c>
      <c r="C643" s="99" t="s">
        <v>1571</v>
      </c>
      <c r="D643" s="99" t="s">
        <v>406</v>
      </c>
      <c r="E643" s="99" t="s">
        <v>1902</v>
      </c>
      <c r="F643" s="121">
        <v>0.60086450000000002</v>
      </c>
      <c r="G643" s="121">
        <v>4.5236140000000001E-2</v>
      </c>
      <c r="H643" s="122">
        <f t="shared" si="29"/>
        <v>12.282841993149725</v>
      </c>
      <c r="I643" s="141">
        <v>3.00092E-2</v>
      </c>
      <c r="J643" s="141">
        <v>2.4105520000000002E-2</v>
      </c>
      <c r="K643" s="122">
        <f t="shared" si="30"/>
        <v>0.24490987956285526</v>
      </c>
      <c r="L643" s="100">
        <f t="shared" si="31"/>
        <v>4.9943373256366448E-2</v>
      </c>
      <c r="N643" s="49"/>
    </row>
    <row r="644" spans="1:14" x14ac:dyDescent="0.2">
      <c r="A644" s="99" t="s">
        <v>651</v>
      </c>
      <c r="B644" s="99" t="s">
        <v>664</v>
      </c>
      <c r="C644" s="99" t="s">
        <v>1578</v>
      </c>
      <c r="D644" s="99" t="s">
        <v>406</v>
      </c>
      <c r="E644" s="99" t="s">
        <v>1902</v>
      </c>
      <c r="F644" s="121">
        <v>3.9644400000000003E-2</v>
      </c>
      <c r="G644" s="121">
        <v>9.4565979999999994E-2</v>
      </c>
      <c r="H644" s="122">
        <f t="shared" si="29"/>
        <v>-0.58077524285160465</v>
      </c>
      <c r="I644" s="141">
        <v>2.9077560000000002E-2</v>
      </c>
      <c r="J644" s="141">
        <v>0</v>
      </c>
      <c r="K644" s="122" t="str">
        <f t="shared" si="30"/>
        <v/>
      </c>
      <c r="L644" s="100">
        <f t="shared" si="31"/>
        <v>0.73345945455095807</v>
      </c>
      <c r="N644" s="49"/>
    </row>
    <row r="645" spans="1:14" x14ac:dyDescent="0.2">
      <c r="A645" s="99" t="s">
        <v>394</v>
      </c>
      <c r="B645" s="99" t="s">
        <v>395</v>
      </c>
      <c r="C645" s="99" t="s">
        <v>1578</v>
      </c>
      <c r="D645" s="99" t="s">
        <v>406</v>
      </c>
      <c r="E645" s="99" t="s">
        <v>408</v>
      </c>
      <c r="F645" s="121">
        <v>0.17509582000000001</v>
      </c>
      <c r="G645" s="121">
        <v>0.71098840000000008</v>
      </c>
      <c r="H645" s="122">
        <f t="shared" si="29"/>
        <v>-0.75372900598659553</v>
      </c>
      <c r="I645" s="141">
        <v>2.889634E-2</v>
      </c>
      <c r="J645" s="141">
        <v>2.35134E-2</v>
      </c>
      <c r="K645" s="122">
        <f t="shared" si="30"/>
        <v>0.22893073736677816</v>
      </c>
      <c r="L645" s="100">
        <f t="shared" si="31"/>
        <v>0.16503158099376672</v>
      </c>
      <c r="N645" s="49"/>
    </row>
    <row r="646" spans="1:14" x14ac:dyDescent="0.2">
      <c r="A646" s="99" t="s">
        <v>396</v>
      </c>
      <c r="B646" s="99" t="s">
        <v>397</v>
      </c>
      <c r="C646" s="99" t="s">
        <v>1578</v>
      </c>
      <c r="D646" s="99" t="s">
        <v>406</v>
      </c>
      <c r="E646" s="99" t="s">
        <v>408</v>
      </c>
      <c r="F646" s="121">
        <v>3.4055639999999998E-2</v>
      </c>
      <c r="G646" s="121">
        <v>3.74069E-2</v>
      </c>
      <c r="H646" s="122">
        <f t="shared" si="29"/>
        <v>-8.9589353835789698E-2</v>
      </c>
      <c r="I646" s="141">
        <v>2.7510630000000001E-2</v>
      </c>
      <c r="J646" s="141">
        <v>1.64336E-3</v>
      </c>
      <c r="K646" s="122">
        <f t="shared" si="30"/>
        <v>15.740476827962226</v>
      </c>
      <c r="L646" s="100">
        <f t="shared" si="31"/>
        <v>0.80781421227144767</v>
      </c>
      <c r="N646" s="49"/>
    </row>
    <row r="647" spans="1:14" x14ac:dyDescent="0.2">
      <c r="A647" s="99" t="s">
        <v>2865</v>
      </c>
      <c r="B647" s="99" t="s">
        <v>2847</v>
      </c>
      <c r="C647" s="99" t="s">
        <v>1577</v>
      </c>
      <c r="D647" s="99" t="s">
        <v>1474</v>
      </c>
      <c r="E647" s="99" t="s">
        <v>408</v>
      </c>
      <c r="F647" s="121">
        <v>1.27383219</v>
      </c>
      <c r="G647" s="121">
        <v>0.73061551000000002</v>
      </c>
      <c r="H647" s="122">
        <f t="shared" si="29"/>
        <v>0.74350554096504196</v>
      </c>
      <c r="I647" s="141">
        <v>2.7384040000000002E-2</v>
      </c>
      <c r="J647" s="141">
        <v>0.14440792000000002</v>
      </c>
      <c r="K647" s="122">
        <f t="shared" si="30"/>
        <v>-0.81037023454115265</v>
      </c>
      <c r="L647" s="100">
        <f t="shared" si="31"/>
        <v>2.1497368503460415E-2</v>
      </c>
      <c r="N647" s="49"/>
    </row>
    <row r="648" spans="1:14" x14ac:dyDescent="0.2">
      <c r="A648" s="99" t="s">
        <v>423</v>
      </c>
      <c r="B648" s="99" t="s">
        <v>424</v>
      </c>
      <c r="C648" s="99" t="s">
        <v>1578</v>
      </c>
      <c r="D648" s="99" t="s">
        <v>406</v>
      </c>
      <c r="E648" s="99" t="s">
        <v>408</v>
      </c>
      <c r="F648" s="121">
        <v>0.181025823</v>
      </c>
      <c r="G648" s="121">
        <v>0.14015101999999999</v>
      </c>
      <c r="H648" s="122">
        <f t="shared" si="29"/>
        <v>0.29164827341249477</v>
      </c>
      <c r="I648" s="141">
        <v>2.6803919999999998E-2</v>
      </c>
      <c r="J648" s="141">
        <v>6.4301099999999993E-3</v>
      </c>
      <c r="K648" s="122">
        <f t="shared" si="30"/>
        <v>3.1685010054260347</v>
      </c>
      <c r="L648" s="100">
        <f t="shared" si="31"/>
        <v>0.1480668313271527</v>
      </c>
      <c r="N648" s="49"/>
    </row>
    <row r="649" spans="1:14" x14ac:dyDescent="0.2">
      <c r="A649" s="99" t="s">
        <v>1057</v>
      </c>
      <c r="B649" s="99" t="s">
        <v>1058</v>
      </c>
      <c r="C649" s="99" t="s">
        <v>1572</v>
      </c>
      <c r="D649" s="99" t="s">
        <v>406</v>
      </c>
      <c r="E649" s="99" t="s">
        <v>1902</v>
      </c>
      <c r="F649" s="121">
        <v>10.07712459</v>
      </c>
      <c r="G649" s="121">
        <v>2.4619676030000002</v>
      </c>
      <c r="H649" s="122">
        <f t="shared" si="29"/>
        <v>3.0931182756916238</v>
      </c>
      <c r="I649" s="141">
        <v>2.645923E-2</v>
      </c>
      <c r="J649" s="141">
        <v>0.27019471</v>
      </c>
      <c r="K649" s="122">
        <f t="shared" si="30"/>
        <v>-0.90207347138661598</v>
      </c>
      <c r="L649" s="100">
        <f t="shared" si="31"/>
        <v>2.625672607665953E-3</v>
      </c>
      <c r="N649" s="49"/>
    </row>
    <row r="650" spans="1:14" x14ac:dyDescent="0.2">
      <c r="A650" s="99" t="s">
        <v>954</v>
      </c>
      <c r="B650" s="99" t="s">
        <v>1092</v>
      </c>
      <c r="C650" s="99" t="s">
        <v>1578</v>
      </c>
      <c r="D650" s="99" t="s">
        <v>406</v>
      </c>
      <c r="E650" s="99" t="s">
        <v>408</v>
      </c>
      <c r="F650" s="121">
        <v>5.371860721</v>
      </c>
      <c r="G650" s="121">
        <v>17.528779220000001</v>
      </c>
      <c r="H650" s="122">
        <f t="shared" si="29"/>
        <v>-0.69354051108871229</v>
      </c>
      <c r="I650" s="141">
        <v>2.5491630000000001E-2</v>
      </c>
      <c r="J650" s="141">
        <v>0.1641106</v>
      </c>
      <c r="K650" s="122">
        <f t="shared" si="30"/>
        <v>-0.84466798610205551</v>
      </c>
      <c r="L650" s="100">
        <f t="shared" si="31"/>
        <v>4.7454003973607497E-3</v>
      </c>
      <c r="N650" s="49"/>
    </row>
    <row r="651" spans="1:14" x14ac:dyDescent="0.2">
      <c r="A651" s="99" t="s">
        <v>1696</v>
      </c>
      <c r="B651" s="99" t="s">
        <v>701</v>
      </c>
      <c r="C651" s="99" t="s">
        <v>1575</v>
      </c>
      <c r="D651" s="99" t="s">
        <v>407</v>
      </c>
      <c r="E651" s="99" t="s">
        <v>408</v>
      </c>
      <c r="F651" s="121">
        <v>2.5351800000000001E-2</v>
      </c>
      <c r="G651" s="121">
        <v>2.5098599999999999E-2</v>
      </c>
      <c r="H651" s="122">
        <f t="shared" si="29"/>
        <v>1.0088212091511117E-2</v>
      </c>
      <c r="I651" s="141">
        <v>2.5351800000000001E-2</v>
      </c>
      <c r="J651" s="141">
        <v>2.5098599999999999E-2</v>
      </c>
      <c r="K651" s="122">
        <f t="shared" si="30"/>
        <v>1.0088212091511117E-2</v>
      </c>
      <c r="L651" s="100">
        <f t="shared" si="31"/>
        <v>1</v>
      </c>
      <c r="N651" s="49"/>
    </row>
    <row r="652" spans="1:14" x14ac:dyDescent="0.2">
      <c r="A652" s="99" t="s">
        <v>236</v>
      </c>
      <c r="B652" s="99" t="s">
        <v>365</v>
      </c>
      <c r="C652" s="99" t="s">
        <v>1590</v>
      </c>
      <c r="D652" s="99" t="s">
        <v>407</v>
      </c>
      <c r="E652" s="99" t="s">
        <v>1902</v>
      </c>
      <c r="F652" s="121">
        <v>0.16070642000000002</v>
      </c>
      <c r="G652" s="121">
        <v>8.1082299999999993E-3</v>
      </c>
      <c r="H652" s="122">
        <f t="shared" ref="H652:H715" si="32">IF(ISERROR(F652/G652-1),"",IF((F652/G652-1)&gt;10000%,"",F652/G652-1))</f>
        <v>18.8201605035871</v>
      </c>
      <c r="I652" s="141">
        <v>2.5264999999999999E-2</v>
      </c>
      <c r="J652" s="141">
        <v>6.3034350000000003E-2</v>
      </c>
      <c r="K652" s="122">
        <f t="shared" si="30"/>
        <v>-0.59918679259800411</v>
      </c>
      <c r="L652" s="100">
        <f t="shared" si="31"/>
        <v>0.15721213875587545</v>
      </c>
      <c r="N652" s="49"/>
    </row>
    <row r="653" spans="1:14" x14ac:dyDescent="0.2">
      <c r="A653" s="99" t="s">
        <v>1701</v>
      </c>
      <c r="B653" s="99" t="s">
        <v>581</v>
      </c>
      <c r="C653" s="99" t="s">
        <v>1575</v>
      </c>
      <c r="D653" s="99" t="s">
        <v>407</v>
      </c>
      <c r="E653" s="99" t="s">
        <v>408</v>
      </c>
      <c r="F653" s="121">
        <v>0.104258247</v>
      </c>
      <c r="G653" s="121">
        <v>0.14898823999999999</v>
      </c>
      <c r="H653" s="122">
        <f t="shared" si="32"/>
        <v>-0.30022499091203436</v>
      </c>
      <c r="I653" s="141">
        <v>2.509254E-2</v>
      </c>
      <c r="J653" s="141">
        <v>2.5102549999999998E-2</v>
      </c>
      <c r="K653" s="122">
        <f t="shared" ref="K653:K716" si="33">IF(ISERROR(I653/J653-1),"",IF((I653/J653-1)&gt;10000%,"",I653/J653-1))</f>
        <v>-3.9876426896856554E-4</v>
      </c>
      <c r="L653" s="100">
        <f t="shared" ref="L653:L716" si="34">IF(ISERROR(I653/F653),"",IF(I653/F653&gt;10000%,"",I653/F653))</f>
        <v>0.2406767878995702</v>
      </c>
      <c r="N653" s="49"/>
    </row>
    <row r="654" spans="1:14" x14ac:dyDescent="0.2">
      <c r="A654" s="99" t="s">
        <v>490</v>
      </c>
      <c r="B654" s="99" t="s">
        <v>829</v>
      </c>
      <c r="C654" s="99" t="s">
        <v>1572</v>
      </c>
      <c r="D654" s="99" t="s">
        <v>406</v>
      </c>
      <c r="E654" s="99" t="s">
        <v>1902</v>
      </c>
      <c r="F654" s="121">
        <v>0.75970817700000004</v>
      </c>
      <c r="G654" s="121">
        <v>4.4751525729999999</v>
      </c>
      <c r="H654" s="122">
        <f t="shared" si="32"/>
        <v>-0.83023859754334239</v>
      </c>
      <c r="I654" s="141">
        <v>2.4623550000000001E-2</v>
      </c>
      <c r="J654" s="141">
        <v>1.2726399999999999E-2</v>
      </c>
      <c r="K654" s="122">
        <f t="shared" si="33"/>
        <v>0.93484017475484049</v>
      </c>
      <c r="L654" s="100">
        <f t="shared" si="34"/>
        <v>3.2411853321410278E-2</v>
      </c>
      <c r="N654" s="49"/>
    </row>
    <row r="655" spans="1:14" x14ac:dyDescent="0.2">
      <c r="A655" s="99" t="s">
        <v>280</v>
      </c>
      <c r="B655" s="99" t="s">
        <v>281</v>
      </c>
      <c r="C655" s="99" t="s">
        <v>305</v>
      </c>
      <c r="D655" s="99" t="s">
        <v>1474</v>
      </c>
      <c r="E655" s="99" t="s">
        <v>1902</v>
      </c>
      <c r="F655" s="121">
        <v>0</v>
      </c>
      <c r="G655" s="121">
        <v>5.1794900000000005E-2</v>
      </c>
      <c r="H655" s="122">
        <f t="shared" si="32"/>
        <v>-1</v>
      </c>
      <c r="I655" s="141">
        <v>2.4228580000000003E-2</v>
      </c>
      <c r="J655" s="141">
        <v>0</v>
      </c>
      <c r="K655" s="122" t="str">
        <f t="shared" si="33"/>
        <v/>
      </c>
      <c r="L655" s="100" t="str">
        <f t="shared" si="34"/>
        <v/>
      </c>
      <c r="N655" s="49"/>
    </row>
    <row r="656" spans="1:14" x14ac:dyDescent="0.2">
      <c r="A656" s="99" t="s">
        <v>928</v>
      </c>
      <c r="B656" s="99" t="s">
        <v>1137</v>
      </c>
      <c r="C656" s="99" t="s">
        <v>1577</v>
      </c>
      <c r="D656" s="99" t="s">
        <v>407</v>
      </c>
      <c r="E656" s="99" t="s">
        <v>408</v>
      </c>
      <c r="F656" s="121">
        <v>9.9144110639999994</v>
      </c>
      <c r="G656" s="121">
        <v>0.662302167</v>
      </c>
      <c r="H656" s="122">
        <f t="shared" si="32"/>
        <v>13.969618941319272</v>
      </c>
      <c r="I656" s="141">
        <v>2.4224900000000001E-2</v>
      </c>
      <c r="J656" s="141">
        <v>0.87629078999999999</v>
      </c>
      <c r="K656" s="122">
        <f t="shared" si="33"/>
        <v>-0.97235518132057508</v>
      </c>
      <c r="L656" s="100">
        <f t="shared" si="34"/>
        <v>2.4434028247993975E-3</v>
      </c>
      <c r="N656" s="49"/>
    </row>
    <row r="657" spans="1:14" x14ac:dyDescent="0.2">
      <c r="A657" s="99" t="s">
        <v>525</v>
      </c>
      <c r="B657" s="99" t="s">
        <v>526</v>
      </c>
      <c r="C657" s="99" t="s">
        <v>557</v>
      </c>
      <c r="D657" s="99" t="s">
        <v>407</v>
      </c>
      <c r="E657" s="99" t="s">
        <v>408</v>
      </c>
      <c r="F657" s="121">
        <v>2.3925497099999999</v>
      </c>
      <c r="G657" s="121">
        <v>2.371629612</v>
      </c>
      <c r="H657" s="122">
        <f t="shared" si="32"/>
        <v>8.8209802635910162E-3</v>
      </c>
      <c r="I657" s="141">
        <v>2.2582759999999997E-2</v>
      </c>
      <c r="J657" s="141">
        <v>0.18749998999999998</v>
      </c>
      <c r="K657" s="122">
        <f t="shared" si="33"/>
        <v>-0.87955860690979237</v>
      </c>
      <c r="L657" s="100">
        <f t="shared" si="34"/>
        <v>9.4387840326209966E-3</v>
      </c>
      <c r="N657" s="49"/>
    </row>
    <row r="658" spans="1:14" x14ac:dyDescent="0.2">
      <c r="A658" s="99" t="s">
        <v>46</v>
      </c>
      <c r="B658" s="99" t="s">
        <v>1014</v>
      </c>
      <c r="C658" s="99" t="s">
        <v>1576</v>
      </c>
      <c r="D658" s="99" t="s">
        <v>406</v>
      </c>
      <c r="E658" s="99" t="s">
        <v>1902</v>
      </c>
      <c r="F658" s="121">
        <v>0.31727730999999998</v>
      </c>
      <c r="G658" s="121">
        <v>3.0971919999999997E-2</v>
      </c>
      <c r="H658" s="122">
        <f t="shared" si="32"/>
        <v>9.2440310448948608</v>
      </c>
      <c r="I658" s="141">
        <v>2.2476019999999999E-2</v>
      </c>
      <c r="J658" s="141">
        <v>0</v>
      </c>
      <c r="K658" s="122" t="str">
        <f t="shared" si="33"/>
        <v/>
      </c>
      <c r="L658" s="100">
        <f t="shared" si="34"/>
        <v>7.0840300556002572E-2</v>
      </c>
      <c r="N658" s="49"/>
    </row>
    <row r="659" spans="1:14" x14ac:dyDescent="0.2">
      <c r="A659" s="99" t="s">
        <v>1903</v>
      </c>
      <c r="B659" s="99" t="s">
        <v>1584</v>
      </c>
      <c r="C659" s="99" t="s">
        <v>1572</v>
      </c>
      <c r="D659" s="99" t="s">
        <v>406</v>
      </c>
      <c r="E659" s="99" t="s">
        <v>1902</v>
      </c>
      <c r="F659" s="121">
        <v>6.9204000000000002E-2</v>
      </c>
      <c r="G659" s="121">
        <v>0</v>
      </c>
      <c r="H659" s="122" t="str">
        <f t="shared" si="32"/>
        <v/>
      </c>
      <c r="I659" s="141">
        <v>2.1836330000000001E-2</v>
      </c>
      <c r="J659" s="141">
        <v>0</v>
      </c>
      <c r="K659" s="122" t="str">
        <f t="shared" si="33"/>
        <v/>
      </c>
      <c r="L659" s="100">
        <f t="shared" si="34"/>
        <v>0.3155356626784579</v>
      </c>
      <c r="N659" s="49"/>
    </row>
    <row r="660" spans="1:14" x14ac:dyDescent="0.2">
      <c r="A660" s="99" t="s">
        <v>229</v>
      </c>
      <c r="B660" s="99" t="s">
        <v>366</v>
      </c>
      <c r="C660" s="99" t="s">
        <v>1590</v>
      </c>
      <c r="D660" s="99" t="s">
        <v>407</v>
      </c>
      <c r="E660" s="99" t="s">
        <v>1902</v>
      </c>
      <c r="F660" s="121">
        <v>5.3411449999999999E-2</v>
      </c>
      <c r="G660" s="121">
        <v>2.3383887170000004</v>
      </c>
      <c r="H660" s="122">
        <f t="shared" si="32"/>
        <v>-0.97715886601243807</v>
      </c>
      <c r="I660" s="141">
        <v>2.178474E-2</v>
      </c>
      <c r="J660" s="141">
        <v>4.2722335264387903</v>
      </c>
      <c r="K660" s="122">
        <f t="shared" si="33"/>
        <v>-0.9949008545845669</v>
      </c>
      <c r="L660" s="100">
        <f t="shared" si="34"/>
        <v>0.40786647806790494</v>
      </c>
      <c r="N660" s="49"/>
    </row>
    <row r="661" spans="1:14" x14ac:dyDescent="0.2">
      <c r="A661" s="99" t="s">
        <v>1956</v>
      </c>
      <c r="B661" s="99" t="s">
        <v>165</v>
      </c>
      <c r="C661" s="99" t="s">
        <v>1801</v>
      </c>
      <c r="D661" s="99" t="s">
        <v>407</v>
      </c>
      <c r="E661" s="99" t="s">
        <v>408</v>
      </c>
      <c r="F661" s="121">
        <v>1.5883101810000002</v>
      </c>
      <c r="G661" s="121">
        <v>0.77117886999999996</v>
      </c>
      <c r="H661" s="122">
        <f t="shared" si="32"/>
        <v>1.0595872666998778</v>
      </c>
      <c r="I661" s="141">
        <v>2.0670290000000001E-2</v>
      </c>
      <c r="J661" s="141">
        <v>8.6837220000000007E-2</v>
      </c>
      <c r="K661" s="122">
        <f t="shared" si="33"/>
        <v>-0.76196508824211551</v>
      </c>
      <c r="L661" s="100">
        <f t="shared" si="34"/>
        <v>1.3014013413290585E-2</v>
      </c>
      <c r="N661" s="49"/>
    </row>
    <row r="662" spans="1:14" x14ac:dyDescent="0.2">
      <c r="A662" s="99" t="s">
        <v>11</v>
      </c>
      <c r="B662" s="99" t="s">
        <v>12</v>
      </c>
      <c r="C662" s="99" t="s">
        <v>1801</v>
      </c>
      <c r="D662" s="99" t="s">
        <v>407</v>
      </c>
      <c r="E662" s="99" t="s">
        <v>408</v>
      </c>
      <c r="F662" s="121">
        <v>1.9710599999999998E-2</v>
      </c>
      <c r="G662" s="121">
        <v>0</v>
      </c>
      <c r="H662" s="122" t="str">
        <f t="shared" si="32"/>
        <v/>
      </c>
      <c r="I662" s="141">
        <v>1.9730310000000001E-2</v>
      </c>
      <c r="J662" s="141">
        <v>0</v>
      </c>
      <c r="K662" s="122" t="str">
        <f t="shared" si="33"/>
        <v/>
      </c>
      <c r="L662" s="100">
        <f t="shared" si="34"/>
        <v>1.0009999695595264</v>
      </c>
      <c r="N662" s="49"/>
    </row>
    <row r="663" spans="1:14" x14ac:dyDescent="0.2">
      <c r="A663" s="99" t="s">
        <v>2922</v>
      </c>
      <c r="B663" s="99" t="s">
        <v>2908</v>
      </c>
      <c r="C663" s="99" t="s">
        <v>1204</v>
      </c>
      <c r="D663" s="99" t="s">
        <v>406</v>
      </c>
      <c r="E663" s="99" t="s">
        <v>1902</v>
      </c>
      <c r="F663" s="121">
        <v>1.32225E-2</v>
      </c>
      <c r="G663" s="121"/>
      <c r="H663" s="122" t="str">
        <f t="shared" si="32"/>
        <v/>
      </c>
      <c r="I663" s="141">
        <v>1.8492599999999998E-2</v>
      </c>
      <c r="J663" s="141"/>
      <c r="K663" s="122" t="str">
        <f t="shared" si="33"/>
        <v/>
      </c>
      <c r="L663" s="100">
        <f t="shared" si="34"/>
        <v>1.3985706182643221</v>
      </c>
      <c r="N663" s="49"/>
    </row>
    <row r="664" spans="1:14" x14ac:dyDescent="0.2">
      <c r="A664" s="99" t="s">
        <v>1731</v>
      </c>
      <c r="B664" s="99" t="s">
        <v>1732</v>
      </c>
      <c r="C664" s="99" t="s">
        <v>1578</v>
      </c>
      <c r="D664" s="99" t="s">
        <v>406</v>
      </c>
      <c r="E664" s="99" t="s">
        <v>408</v>
      </c>
      <c r="F664" s="121">
        <v>2.1084521499999997</v>
      </c>
      <c r="G664" s="121">
        <v>0.64274980000000004</v>
      </c>
      <c r="H664" s="122">
        <f t="shared" si="32"/>
        <v>2.2803622031465425</v>
      </c>
      <c r="I664" s="141">
        <v>1.7853569999999999E-2</v>
      </c>
      <c r="J664" s="141">
        <v>7.5318500000000005E-3</v>
      </c>
      <c r="K664" s="122">
        <f t="shared" si="33"/>
        <v>1.3704096603092197</v>
      </c>
      <c r="L664" s="100">
        <f t="shared" si="34"/>
        <v>8.4676192438135258E-3</v>
      </c>
      <c r="N664" s="49"/>
    </row>
    <row r="665" spans="1:14" x14ac:dyDescent="0.2">
      <c r="A665" s="99" t="s">
        <v>1872</v>
      </c>
      <c r="B665" s="99" t="s">
        <v>1893</v>
      </c>
      <c r="C665" s="99" t="s">
        <v>1204</v>
      </c>
      <c r="D665" s="99" t="s">
        <v>406</v>
      </c>
      <c r="E665" s="99" t="s">
        <v>1902</v>
      </c>
      <c r="F665" s="121">
        <v>1.7427209999999999E-2</v>
      </c>
      <c r="G665" s="121">
        <v>0.14210671999999999</v>
      </c>
      <c r="H665" s="122">
        <f t="shared" si="32"/>
        <v>-0.8773653350101952</v>
      </c>
      <c r="I665" s="141">
        <v>1.7427209999999999E-2</v>
      </c>
      <c r="J665" s="141">
        <v>0.27937017999999997</v>
      </c>
      <c r="K665" s="122">
        <f t="shared" si="33"/>
        <v>-0.93761964859671132</v>
      </c>
      <c r="L665" s="100">
        <f t="shared" si="34"/>
        <v>1</v>
      </c>
      <c r="N665" s="49"/>
    </row>
    <row r="666" spans="1:14" x14ac:dyDescent="0.2">
      <c r="A666" s="99" t="s">
        <v>2193</v>
      </c>
      <c r="B666" s="99" t="s">
        <v>2192</v>
      </c>
      <c r="C666" s="99" t="s">
        <v>1801</v>
      </c>
      <c r="D666" s="99" t="s">
        <v>407</v>
      </c>
      <c r="E666" s="99" t="s">
        <v>408</v>
      </c>
      <c r="F666" s="121">
        <v>0.49320334000000005</v>
      </c>
      <c r="G666" s="121">
        <v>0.13455267000000001</v>
      </c>
      <c r="H666" s="122">
        <f t="shared" si="32"/>
        <v>2.6655039249685641</v>
      </c>
      <c r="I666" s="141">
        <v>1.6985770000000001E-2</v>
      </c>
      <c r="J666" s="141">
        <v>0.120663688576764</v>
      </c>
      <c r="K666" s="122">
        <f t="shared" si="33"/>
        <v>-0.85923047604173008</v>
      </c>
      <c r="L666" s="100">
        <f t="shared" si="34"/>
        <v>3.4439689723106903E-2</v>
      </c>
      <c r="N666" s="49"/>
    </row>
    <row r="667" spans="1:14" x14ac:dyDescent="0.2">
      <c r="A667" s="99" t="s">
        <v>903</v>
      </c>
      <c r="B667" s="99" t="s">
        <v>116</v>
      </c>
      <c r="C667" s="99" t="s">
        <v>908</v>
      </c>
      <c r="D667" s="99" t="s">
        <v>406</v>
      </c>
      <c r="E667" s="99" t="s">
        <v>1902</v>
      </c>
      <c r="F667" s="121">
        <v>0.71106575000000005</v>
      </c>
      <c r="G667" s="121">
        <v>0.20365398999999998</v>
      </c>
      <c r="H667" s="122">
        <f t="shared" si="32"/>
        <v>2.491538515891587</v>
      </c>
      <c r="I667" s="141">
        <v>1.688284E-2</v>
      </c>
      <c r="J667" s="141">
        <v>0</v>
      </c>
      <c r="K667" s="122" t="str">
        <f t="shared" si="33"/>
        <v/>
      </c>
      <c r="L667" s="100">
        <f t="shared" si="34"/>
        <v>2.3743008294240017E-2</v>
      </c>
      <c r="N667" s="49"/>
    </row>
    <row r="668" spans="1:14" x14ac:dyDescent="0.2">
      <c r="A668" s="99" t="s">
        <v>1869</v>
      </c>
      <c r="B668" s="99" t="s">
        <v>1890</v>
      </c>
      <c r="C668" s="99" t="s">
        <v>1204</v>
      </c>
      <c r="D668" s="99" t="s">
        <v>406</v>
      </c>
      <c r="E668" s="99" t="s">
        <v>1902</v>
      </c>
      <c r="F668" s="121">
        <v>2.7751000000000001E-2</v>
      </c>
      <c r="G668" s="121">
        <v>8.6940000000000003E-3</v>
      </c>
      <c r="H668" s="122">
        <f t="shared" si="32"/>
        <v>2.1919714745801704</v>
      </c>
      <c r="I668" s="141">
        <v>1.6791E-2</v>
      </c>
      <c r="J668" s="141">
        <v>8.6940000000000003E-3</v>
      </c>
      <c r="K668" s="122">
        <f t="shared" si="33"/>
        <v>0.93133195307108352</v>
      </c>
      <c r="L668" s="100">
        <f t="shared" si="34"/>
        <v>0.60505927714316599</v>
      </c>
      <c r="N668" s="49"/>
    </row>
    <row r="669" spans="1:14" x14ac:dyDescent="0.2">
      <c r="A669" s="99" t="s">
        <v>1622</v>
      </c>
      <c r="B669" s="99" t="s">
        <v>1623</v>
      </c>
      <c r="C669" s="99" t="s">
        <v>1578</v>
      </c>
      <c r="D669" s="99" t="s">
        <v>406</v>
      </c>
      <c r="E669" s="99" t="s">
        <v>408</v>
      </c>
      <c r="F669" s="121">
        <v>0.51677088000000004</v>
      </c>
      <c r="G669" s="121">
        <v>0.41415571000000001</v>
      </c>
      <c r="H669" s="122">
        <f t="shared" si="32"/>
        <v>0.24776954059138778</v>
      </c>
      <c r="I669" s="141">
        <v>1.6674560000000001E-2</v>
      </c>
      <c r="J669" s="141">
        <v>0.18051649</v>
      </c>
      <c r="K669" s="122">
        <f t="shared" si="33"/>
        <v>-0.9076286050099911</v>
      </c>
      <c r="L669" s="100">
        <f t="shared" si="34"/>
        <v>3.2266833611057963E-2</v>
      </c>
      <c r="N669" s="49"/>
    </row>
    <row r="670" spans="1:14" x14ac:dyDescent="0.2">
      <c r="A670" s="99" t="s">
        <v>1914</v>
      </c>
      <c r="B670" s="99" t="s">
        <v>576</v>
      </c>
      <c r="C670" s="99" t="s">
        <v>1573</v>
      </c>
      <c r="D670" s="99" t="s">
        <v>406</v>
      </c>
      <c r="E670" s="99" t="s">
        <v>1902</v>
      </c>
      <c r="F670" s="121">
        <v>0.85029975000000002</v>
      </c>
      <c r="G670" s="121">
        <v>0.56655943999999991</v>
      </c>
      <c r="H670" s="122">
        <f t="shared" si="32"/>
        <v>0.5008129597134594</v>
      </c>
      <c r="I670" s="141">
        <v>1.543277E-2</v>
      </c>
      <c r="J670" s="141">
        <v>1.0768781000000001</v>
      </c>
      <c r="K670" s="122">
        <f t="shared" si="33"/>
        <v>-0.98566897218914562</v>
      </c>
      <c r="L670" s="100">
        <f t="shared" si="34"/>
        <v>1.8149799526578716E-2</v>
      </c>
      <c r="N670" s="49"/>
    </row>
    <row r="671" spans="1:14" x14ac:dyDescent="0.2">
      <c r="A671" s="99" t="s">
        <v>734</v>
      </c>
      <c r="B671" s="99" t="s">
        <v>562</v>
      </c>
      <c r="C671" s="99" t="s">
        <v>1578</v>
      </c>
      <c r="D671" s="99" t="s">
        <v>406</v>
      </c>
      <c r="E671" s="99" t="s">
        <v>408</v>
      </c>
      <c r="F671" s="121">
        <v>3.1529002E-2</v>
      </c>
      <c r="G671" s="121">
        <v>0.108881093</v>
      </c>
      <c r="H671" s="122">
        <f t="shared" si="32"/>
        <v>-0.71042720888189459</v>
      </c>
      <c r="I671" s="141">
        <v>1.530573E-2</v>
      </c>
      <c r="J671" s="141">
        <v>1.8564300000000001E-3</v>
      </c>
      <c r="K671" s="122">
        <f t="shared" si="33"/>
        <v>7.2447116239233367</v>
      </c>
      <c r="L671" s="100">
        <f t="shared" si="34"/>
        <v>0.48544923813319557</v>
      </c>
      <c r="N671" s="49"/>
    </row>
    <row r="672" spans="1:14" x14ac:dyDescent="0.2">
      <c r="A672" s="99" t="s">
        <v>45</v>
      </c>
      <c r="B672" s="99" t="s">
        <v>988</v>
      </c>
      <c r="C672" s="99" t="s">
        <v>1577</v>
      </c>
      <c r="D672" s="99" t="s">
        <v>407</v>
      </c>
      <c r="E672" s="99" t="s">
        <v>408</v>
      </c>
      <c r="F672" s="121">
        <v>0.13719572599999999</v>
      </c>
      <c r="G672" s="121">
        <v>0.41045782000000003</v>
      </c>
      <c r="H672" s="122">
        <f t="shared" si="32"/>
        <v>-0.66574951355537593</v>
      </c>
      <c r="I672" s="141">
        <v>1.5235760000000001E-2</v>
      </c>
      <c r="J672" s="141">
        <v>4.7487480000000006E-2</v>
      </c>
      <c r="K672" s="122">
        <f t="shared" si="33"/>
        <v>-0.67916259190843564</v>
      </c>
      <c r="L672" s="100">
        <f t="shared" si="34"/>
        <v>0.11105127283629813</v>
      </c>
      <c r="N672" s="49"/>
    </row>
    <row r="673" spans="1:14" x14ac:dyDescent="0.2">
      <c r="A673" s="99" t="s">
        <v>480</v>
      </c>
      <c r="B673" s="99" t="s">
        <v>1060</v>
      </c>
      <c r="C673" s="99" t="s">
        <v>1572</v>
      </c>
      <c r="D673" s="99" t="s">
        <v>406</v>
      </c>
      <c r="E673" s="99" t="s">
        <v>1902</v>
      </c>
      <c r="F673" s="121">
        <v>0.37257266999999999</v>
      </c>
      <c r="G673" s="121">
        <v>4.8839256999999998</v>
      </c>
      <c r="H673" s="122">
        <f t="shared" si="32"/>
        <v>-0.92371450900655594</v>
      </c>
      <c r="I673" s="141">
        <v>1.491818E-2</v>
      </c>
      <c r="J673" s="141">
        <v>1.3203521299999998</v>
      </c>
      <c r="K673" s="122">
        <f t="shared" si="33"/>
        <v>-0.98870136256757502</v>
      </c>
      <c r="L673" s="100">
        <f t="shared" si="34"/>
        <v>4.0040993881811031E-2</v>
      </c>
      <c r="N673" s="49"/>
    </row>
    <row r="674" spans="1:14" x14ac:dyDescent="0.2">
      <c r="A674" s="99" t="s">
        <v>2775</v>
      </c>
      <c r="B674" s="99" t="s">
        <v>2776</v>
      </c>
      <c r="C674" s="99" t="s">
        <v>1204</v>
      </c>
      <c r="D674" s="99" t="s">
        <v>406</v>
      </c>
      <c r="E674" s="99" t="s">
        <v>1902</v>
      </c>
      <c r="F674" s="121">
        <v>1.3350000000000001E-2</v>
      </c>
      <c r="G674" s="121">
        <v>2.0021150000000001E-2</v>
      </c>
      <c r="H674" s="122">
        <f t="shared" si="32"/>
        <v>-0.33320513556913567</v>
      </c>
      <c r="I674" s="141">
        <v>1.3350000000000001E-2</v>
      </c>
      <c r="J674" s="141">
        <v>2.0021150000000001E-2</v>
      </c>
      <c r="K674" s="122">
        <f t="shared" si="33"/>
        <v>-0.33320513556913567</v>
      </c>
      <c r="L674" s="100">
        <f t="shared" si="34"/>
        <v>1</v>
      </c>
      <c r="N674" s="49"/>
    </row>
    <row r="675" spans="1:14" x14ac:dyDescent="0.2">
      <c r="A675" s="99" t="s">
        <v>2409</v>
      </c>
      <c r="B675" s="99" t="s">
        <v>2410</v>
      </c>
      <c r="C675" s="99" t="s">
        <v>908</v>
      </c>
      <c r="D675" s="99" t="s">
        <v>406</v>
      </c>
      <c r="E675" s="99" t="s">
        <v>1902</v>
      </c>
      <c r="F675" s="121">
        <v>8.0014400000000003E-3</v>
      </c>
      <c r="G675" s="121">
        <v>6.9204289999999988E-2</v>
      </c>
      <c r="H675" s="122">
        <f t="shared" si="32"/>
        <v>-0.88437942214276022</v>
      </c>
      <c r="I675" s="141">
        <v>1.3026319999999999E-2</v>
      </c>
      <c r="J675" s="141">
        <v>7.2254579999999999E-2</v>
      </c>
      <c r="K675" s="122">
        <f t="shared" si="33"/>
        <v>-0.81971634185680686</v>
      </c>
      <c r="L675" s="100">
        <f t="shared" si="34"/>
        <v>1.6279969605471014</v>
      </c>
      <c r="N675" s="49"/>
    </row>
    <row r="676" spans="1:14" x14ac:dyDescent="0.2">
      <c r="A676" s="99" t="s">
        <v>2566</v>
      </c>
      <c r="B676" s="99" t="s">
        <v>2567</v>
      </c>
      <c r="C676" s="99" t="s">
        <v>1801</v>
      </c>
      <c r="D676" s="99" t="s">
        <v>406</v>
      </c>
      <c r="E676" s="99" t="s">
        <v>1902</v>
      </c>
      <c r="F676" s="121">
        <v>3.0657937599999996</v>
      </c>
      <c r="G676" s="121">
        <v>2.5152054500000003</v>
      </c>
      <c r="H676" s="122">
        <f t="shared" si="32"/>
        <v>0.21890391101052975</v>
      </c>
      <c r="I676" s="141">
        <v>1.3018E-2</v>
      </c>
      <c r="J676" s="141">
        <v>8.5038240000000001E-2</v>
      </c>
      <c r="K676" s="122">
        <f t="shared" si="33"/>
        <v>-0.84691592864574805</v>
      </c>
      <c r="L676" s="100">
        <f t="shared" si="34"/>
        <v>4.2462086556011519E-3</v>
      </c>
      <c r="N676" s="49"/>
    </row>
    <row r="677" spans="1:14" x14ac:dyDescent="0.2">
      <c r="A677" s="99" t="s">
        <v>1833</v>
      </c>
      <c r="B677" s="99" t="s">
        <v>1834</v>
      </c>
      <c r="C677" s="99" t="s">
        <v>1204</v>
      </c>
      <c r="D677" s="99" t="s">
        <v>406</v>
      </c>
      <c r="E677" s="99" t="s">
        <v>1902</v>
      </c>
      <c r="F677" s="121">
        <v>1.4298749999999999E-3</v>
      </c>
      <c r="G677" s="121">
        <v>0.11694992799999999</v>
      </c>
      <c r="H677" s="122">
        <f t="shared" si="32"/>
        <v>-0.9877736136784967</v>
      </c>
      <c r="I677" s="141">
        <v>1.2364440000000001E-2</v>
      </c>
      <c r="J677" s="141">
        <v>0.12678842999999998</v>
      </c>
      <c r="K677" s="122">
        <f t="shared" si="33"/>
        <v>-0.90247974519441554</v>
      </c>
      <c r="L677" s="100">
        <f t="shared" si="34"/>
        <v>8.6472174141096261</v>
      </c>
      <c r="N677" s="49"/>
    </row>
    <row r="678" spans="1:14" x14ac:dyDescent="0.2">
      <c r="A678" s="99" t="s">
        <v>905</v>
      </c>
      <c r="B678" s="99" t="s">
        <v>117</v>
      </c>
      <c r="C678" s="99" t="s">
        <v>908</v>
      </c>
      <c r="D678" s="99" t="s">
        <v>406</v>
      </c>
      <c r="E678" s="99" t="s">
        <v>1902</v>
      </c>
      <c r="F678" s="121">
        <v>0.100200184</v>
      </c>
      <c r="G678" s="121">
        <v>1.98632016</v>
      </c>
      <c r="H678" s="122">
        <f t="shared" si="32"/>
        <v>-0.9495548673281351</v>
      </c>
      <c r="I678" s="141">
        <v>1.148307E-2</v>
      </c>
      <c r="J678" s="141">
        <v>4.1587991799999999</v>
      </c>
      <c r="K678" s="122">
        <f t="shared" si="33"/>
        <v>-0.99723884960465925</v>
      </c>
      <c r="L678" s="100">
        <f t="shared" si="34"/>
        <v>0.1146012865605117</v>
      </c>
      <c r="N678" s="49"/>
    </row>
    <row r="679" spans="1:14" x14ac:dyDescent="0.2">
      <c r="A679" s="99" t="s">
        <v>2331</v>
      </c>
      <c r="B679" s="99" t="s">
        <v>2332</v>
      </c>
      <c r="C679" s="99" t="s">
        <v>1571</v>
      </c>
      <c r="D679" s="99" t="s">
        <v>406</v>
      </c>
      <c r="E679" s="99" t="s">
        <v>408</v>
      </c>
      <c r="F679" s="121">
        <v>6.1061600000000002E-3</v>
      </c>
      <c r="G679" s="121">
        <v>0.19803470000000001</v>
      </c>
      <c r="H679" s="122">
        <f t="shared" si="32"/>
        <v>-0.96916621178005669</v>
      </c>
      <c r="I679" s="141">
        <v>1.1347360000000001E-2</v>
      </c>
      <c r="J679" s="141">
        <v>0.19279350000000001</v>
      </c>
      <c r="K679" s="122">
        <f t="shared" si="33"/>
        <v>-0.94114241403366816</v>
      </c>
      <c r="L679" s="100">
        <f t="shared" si="34"/>
        <v>1.8583463256776764</v>
      </c>
      <c r="N679" s="49"/>
    </row>
    <row r="680" spans="1:14" x14ac:dyDescent="0.2">
      <c r="A680" s="99" t="s">
        <v>757</v>
      </c>
      <c r="B680" s="99" t="s">
        <v>758</v>
      </c>
      <c r="C680" s="99" t="s">
        <v>1572</v>
      </c>
      <c r="D680" s="99" t="s">
        <v>406</v>
      </c>
      <c r="E680" s="99" t="s">
        <v>1902</v>
      </c>
      <c r="F680" s="121">
        <v>0.13667528200000001</v>
      </c>
      <c r="G680" s="121">
        <v>0.402039539</v>
      </c>
      <c r="H680" s="122">
        <f t="shared" si="32"/>
        <v>-0.66004517282067621</v>
      </c>
      <c r="I680" s="141">
        <v>1.0844340000000001E-2</v>
      </c>
      <c r="J680" s="141">
        <v>0.34903566999999996</v>
      </c>
      <c r="K680" s="122">
        <f t="shared" si="33"/>
        <v>-0.96893056804194255</v>
      </c>
      <c r="L680" s="100">
        <f t="shared" si="34"/>
        <v>7.9343827510815021E-2</v>
      </c>
      <c r="N680" s="49"/>
    </row>
    <row r="681" spans="1:14" x14ac:dyDescent="0.2">
      <c r="A681" s="99" t="s">
        <v>1843</v>
      </c>
      <c r="B681" s="99" t="s">
        <v>1844</v>
      </c>
      <c r="C681" s="99" t="s">
        <v>1204</v>
      </c>
      <c r="D681" s="99" t="s">
        <v>406</v>
      </c>
      <c r="E681" s="99" t="s">
        <v>1902</v>
      </c>
      <c r="F681" s="121">
        <v>4.0578660000000003E-2</v>
      </c>
      <c r="G681" s="121">
        <v>0.122276575</v>
      </c>
      <c r="H681" s="122">
        <f t="shared" si="32"/>
        <v>-0.66814036130796106</v>
      </c>
      <c r="I681" s="141">
        <v>1.05206895207254E-2</v>
      </c>
      <c r="J681" s="141">
        <v>0.12227658</v>
      </c>
      <c r="K681" s="122">
        <f t="shared" si="33"/>
        <v>-0.91395989713872106</v>
      </c>
      <c r="L681" s="100">
        <f t="shared" si="34"/>
        <v>0.25926655835173956</v>
      </c>
      <c r="N681" s="49"/>
    </row>
    <row r="682" spans="1:14" x14ac:dyDescent="0.2">
      <c r="A682" s="99" t="s">
        <v>1908</v>
      </c>
      <c r="B682" s="99" t="s">
        <v>1909</v>
      </c>
      <c r="C682" s="99" t="s">
        <v>1204</v>
      </c>
      <c r="D682" s="99" t="s">
        <v>406</v>
      </c>
      <c r="E682" s="99" t="s">
        <v>1902</v>
      </c>
      <c r="F682" s="121">
        <v>5.0976510000000003E-2</v>
      </c>
      <c r="G682" s="121">
        <v>8.4182929999999989E-2</v>
      </c>
      <c r="H682" s="122">
        <f t="shared" si="32"/>
        <v>-0.39445550303369092</v>
      </c>
      <c r="I682" s="141">
        <v>9.4693099999999999E-3</v>
      </c>
      <c r="J682" s="141">
        <v>2.04856E-2</v>
      </c>
      <c r="K682" s="122">
        <f t="shared" si="33"/>
        <v>-0.53775774202366544</v>
      </c>
      <c r="L682" s="100">
        <f t="shared" si="34"/>
        <v>0.18575830318709538</v>
      </c>
      <c r="N682" s="49"/>
    </row>
    <row r="683" spans="1:14" x14ac:dyDescent="0.2">
      <c r="A683" s="99" t="s">
        <v>1155</v>
      </c>
      <c r="B683" s="99" t="s">
        <v>1149</v>
      </c>
      <c r="C683" s="99" t="s">
        <v>1572</v>
      </c>
      <c r="D683" s="99" t="s">
        <v>406</v>
      </c>
      <c r="E683" s="99" t="s">
        <v>1902</v>
      </c>
      <c r="F683" s="121">
        <v>2.8010529100000001</v>
      </c>
      <c r="G683" s="121">
        <v>1.0580841599999999</v>
      </c>
      <c r="H683" s="122">
        <f t="shared" si="32"/>
        <v>1.6472874426170412</v>
      </c>
      <c r="I683" s="141">
        <v>9.1374200000000003E-3</v>
      </c>
      <c r="J683" s="141">
        <v>0</v>
      </c>
      <c r="K683" s="122" t="str">
        <f t="shared" si="33"/>
        <v/>
      </c>
      <c r="L683" s="100">
        <f t="shared" si="34"/>
        <v>3.2621375938236027E-3</v>
      </c>
      <c r="N683" s="49"/>
    </row>
    <row r="684" spans="1:14" x14ac:dyDescent="0.2">
      <c r="A684" s="99" t="s">
        <v>2140</v>
      </c>
      <c r="B684" s="99" t="s">
        <v>373</v>
      </c>
      <c r="C684" s="99" t="s">
        <v>1571</v>
      </c>
      <c r="D684" s="99" t="s">
        <v>406</v>
      </c>
      <c r="E684" s="99" t="s">
        <v>1902</v>
      </c>
      <c r="F684" s="121">
        <v>8.1562500000000003E-3</v>
      </c>
      <c r="G684" s="121">
        <v>3.4349249999999998E-2</v>
      </c>
      <c r="H684" s="122">
        <f t="shared" si="32"/>
        <v>-0.76254940064193533</v>
      </c>
      <c r="I684" s="141">
        <v>8.1568300000000003E-3</v>
      </c>
      <c r="J684" s="141">
        <v>0</v>
      </c>
      <c r="K684" s="122" t="str">
        <f t="shared" si="33"/>
        <v/>
      </c>
      <c r="L684" s="100">
        <f t="shared" si="34"/>
        <v>1.0000711111111111</v>
      </c>
      <c r="N684" s="49"/>
    </row>
    <row r="685" spans="1:14" x14ac:dyDescent="0.2">
      <c r="A685" s="99" t="s">
        <v>235</v>
      </c>
      <c r="B685" s="99" t="s">
        <v>25</v>
      </c>
      <c r="C685" s="99" t="s">
        <v>1590</v>
      </c>
      <c r="D685" s="99" t="s">
        <v>1474</v>
      </c>
      <c r="E685" s="99" t="s">
        <v>1902</v>
      </c>
      <c r="F685" s="121">
        <v>7.1969000000000005E-2</v>
      </c>
      <c r="G685" s="121">
        <v>4.9242710000000002E-2</v>
      </c>
      <c r="H685" s="122">
        <f t="shared" si="32"/>
        <v>0.46151582640354283</v>
      </c>
      <c r="I685" s="141">
        <v>7.8199600000000008E-3</v>
      </c>
      <c r="J685" s="141">
        <v>2.4401820000000001E-2</v>
      </c>
      <c r="K685" s="122">
        <f t="shared" si="33"/>
        <v>-0.67953373969646524</v>
      </c>
      <c r="L685" s="100">
        <f t="shared" si="34"/>
        <v>0.10865733857633147</v>
      </c>
      <c r="N685" s="49"/>
    </row>
    <row r="686" spans="1:14" x14ac:dyDescent="0.2">
      <c r="A686" s="99" t="s">
        <v>549</v>
      </c>
      <c r="B686" s="99" t="s">
        <v>550</v>
      </c>
      <c r="C686" s="99" t="s">
        <v>1578</v>
      </c>
      <c r="D686" s="99" t="s">
        <v>406</v>
      </c>
      <c r="E686" s="99" t="s">
        <v>1902</v>
      </c>
      <c r="F686" s="121">
        <v>1.24104145</v>
      </c>
      <c r="G686" s="121">
        <v>1.1105208799999999</v>
      </c>
      <c r="H686" s="122">
        <f t="shared" si="32"/>
        <v>0.11753094637896422</v>
      </c>
      <c r="I686" s="141">
        <v>6.8368999999999999E-3</v>
      </c>
      <c r="J686" s="141">
        <v>1.0138849999999999</v>
      </c>
      <c r="K686" s="122">
        <f t="shared" si="33"/>
        <v>-0.99325673029978745</v>
      </c>
      <c r="L686" s="100">
        <f t="shared" si="34"/>
        <v>5.5090021368746382E-3</v>
      </c>
      <c r="N686" s="49"/>
    </row>
    <row r="687" spans="1:14" x14ac:dyDescent="0.2">
      <c r="A687" s="99" t="s">
        <v>47</v>
      </c>
      <c r="B687" s="99" t="s">
        <v>1013</v>
      </c>
      <c r="C687" s="99" t="s">
        <v>1576</v>
      </c>
      <c r="D687" s="99" t="s">
        <v>406</v>
      </c>
      <c r="E687" s="99" t="s">
        <v>1902</v>
      </c>
      <c r="F687" s="121">
        <v>0.42231468999999999</v>
      </c>
      <c r="G687" s="121">
        <v>0.95216434299999997</v>
      </c>
      <c r="H687" s="122">
        <f t="shared" si="32"/>
        <v>-0.55646869880738636</v>
      </c>
      <c r="I687" s="141">
        <v>6.7512399999999995E-3</v>
      </c>
      <c r="J687" s="141">
        <v>0.71744305000000008</v>
      </c>
      <c r="K687" s="122">
        <f t="shared" si="33"/>
        <v>-0.99058985936235633</v>
      </c>
      <c r="L687" s="100">
        <f t="shared" si="34"/>
        <v>1.5986277910436882E-2</v>
      </c>
      <c r="N687" s="49"/>
    </row>
    <row r="688" spans="1:14" x14ac:dyDescent="0.2">
      <c r="A688" s="99" t="s">
        <v>639</v>
      </c>
      <c r="B688" s="99" t="s">
        <v>640</v>
      </c>
      <c r="C688" s="99" t="s">
        <v>1590</v>
      </c>
      <c r="D688" s="99" t="s">
        <v>407</v>
      </c>
      <c r="E688" s="99" t="s">
        <v>1902</v>
      </c>
      <c r="F688" s="121">
        <v>0.62410543399999996</v>
      </c>
      <c r="G688" s="121">
        <v>0.84058854000000005</v>
      </c>
      <c r="H688" s="122">
        <f t="shared" si="32"/>
        <v>-0.25753754149443919</v>
      </c>
      <c r="I688" s="141">
        <v>6.5545000000000004E-3</v>
      </c>
      <c r="J688" s="141">
        <v>0.47482004999999999</v>
      </c>
      <c r="K688" s="122">
        <f t="shared" si="33"/>
        <v>-0.98619582302811348</v>
      </c>
      <c r="L688" s="100">
        <f t="shared" si="34"/>
        <v>1.0502231903335744E-2</v>
      </c>
      <c r="N688" s="49"/>
    </row>
    <row r="689" spans="1:14" x14ac:dyDescent="0.2">
      <c r="A689" s="99" t="s">
        <v>890</v>
      </c>
      <c r="B689" s="99" t="s">
        <v>891</v>
      </c>
      <c r="C689" s="99" t="s">
        <v>1204</v>
      </c>
      <c r="D689" s="99" t="s">
        <v>407</v>
      </c>
      <c r="E689" s="99" t="s">
        <v>408</v>
      </c>
      <c r="F689" s="121">
        <v>6.1797099999999997E-3</v>
      </c>
      <c r="G689" s="121">
        <v>6.7733999999999997E-3</v>
      </c>
      <c r="H689" s="122">
        <f t="shared" si="32"/>
        <v>-8.7650219978149813E-2</v>
      </c>
      <c r="I689" s="141">
        <v>6.1797099999999997E-3</v>
      </c>
      <c r="J689" s="141">
        <v>6.7733999999999997E-3</v>
      </c>
      <c r="K689" s="122">
        <f t="shared" si="33"/>
        <v>-8.7650219978149813E-2</v>
      </c>
      <c r="L689" s="100">
        <f t="shared" si="34"/>
        <v>1</v>
      </c>
      <c r="N689" s="49"/>
    </row>
    <row r="690" spans="1:14" x14ac:dyDescent="0.2">
      <c r="A690" s="99" t="s">
        <v>1784</v>
      </c>
      <c r="B690" s="99" t="s">
        <v>1785</v>
      </c>
      <c r="C690" s="99" t="s">
        <v>1573</v>
      </c>
      <c r="D690" s="99" t="s">
        <v>406</v>
      </c>
      <c r="E690" s="99" t="s">
        <v>1902</v>
      </c>
      <c r="F690" s="121">
        <v>5.6507500000000004E-3</v>
      </c>
      <c r="G690" s="121">
        <v>0</v>
      </c>
      <c r="H690" s="122" t="str">
        <f t="shared" si="32"/>
        <v/>
      </c>
      <c r="I690" s="141">
        <v>5.6587499999999997E-3</v>
      </c>
      <c r="J690" s="141">
        <v>0</v>
      </c>
      <c r="K690" s="122" t="str">
        <f t="shared" si="33"/>
        <v/>
      </c>
      <c r="L690" s="100">
        <f t="shared" si="34"/>
        <v>1.0014157412732823</v>
      </c>
      <c r="N690" s="49"/>
    </row>
    <row r="691" spans="1:14" x14ac:dyDescent="0.2">
      <c r="A691" s="99" t="s">
        <v>2536</v>
      </c>
      <c r="B691" s="99" t="s">
        <v>2537</v>
      </c>
      <c r="C691" s="99" t="s">
        <v>1801</v>
      </c>
      <c r="D691" s="99" t="s">
        <v>407</v>
      </c>
      <c r="E691" s="99" t="s">
        <v>408</v>
      </c>
      <c r="F691" s="121">
        <v>4.8636E-3</v>
      </c>
      <c r="G691" s="121">
        <v>1.758442E-2</v>
      </c>
      <c r="H691" s="122">
        <f t="shared" si="32"/>
        <v>-0.72341424965964185</v>
      </c>
      <c r="I691" s="141">
        <v>4.8682999999999999E-3</v>
      </c>
      <c r="J691" s="141">
        <v>0</v>
      </c>
      <c r="K691" s="122" t="str">
        <f t="shared" si="33"/>
        <v/>
      </c>
      <c r="L691" s="100">
        <f t="shared" si="34"/>
        <v>1.000966362365326</v>
      </c>
      <c r="N691" s="49"/>
    </row>
    <row r="692" spans="1:14" x14ac:dyDescent="0.2">
      <c r="A692" s="99" t="s">
        <v>2923</v>
      </c>
      <c r="B692" s="99" t="s">
        <v>2909</v>
      </c>
      <c r="C692" s="99" t="s">
        <v>1204</v>
      </c>
      <c r="D692" s="99" t="s">
        <v>406</v>
      </c>
      <c r="E692" s="99" t="s">
        <v>1902</v>
      </c>
      <c r="F692" s="121">
        <v>6.8618999999999998E-3</v>
      </c>
      <c r="G692" s="121"/>
      <c r="H692" s="122" t="str">
        <f t="shared" si="32"/>
        <v/>
      </c>
      <c r="I692" s="141">
        <v>4.8570000000000002E-3</v>
      </c>
      <c r="J692" s="141"/>
      <c r="K692" s="122" t="str">
        <f t="shared" si="33"/>
        <v/>
      </c>
      <c r="L692" s="100">
        <f t="shared" si="34"/>
        <v>0.70782144886984655</v>
      </c>
      <c r="N692" s="49"/>
    </row>
    <row r="693" spans="1:14" x14ac:dyDescent="0.2">
      <c r="A693" s="99" t="s">
        <v>1871</v>
      </c>
      <c r="B693" s="99" t="s">
        <v>1892</v>
      </c>
      <c r="C693" s="99" t="s">
        <v>1204</v>
      </c>
      <c r="D693" s="99" t="s">
        <v>406</v>
      </c>
      <c r="E693" s="99" t="s">
        <v>1902</v>
      </c>
      <c r="F693" s="121">
        <v>4.5628000000000005E-3</v>
      </c>
      <c r="G693" s="121">
        <v>0</v>
      </c>
      <c r="H693" s="122" t="str">
        <f t="shared" si="32"/>
        <v/>
      </c>
      <c r="I693" s="141">
        <v>4.5628000000000005E-3</v>
      </c>
      <c r="J693" s="141">
        <v>2.7100000000000002E-3</v>
      </c>
      <c r="K693" s="122">
        <f t="shared" si="33"/>
        <v>0.68369003690036911</v>
      </c>
      <c r="L693" s="100">
        <f t="shared" si="34"/>
        <v>1</v>
      </c>
      <c r="N693" s="49"/>
    </row>
    <row r="694" spans="1:14" x14ac:dyDescent="0.2">
      <c r="A694" s="99" t="s">
        <v>1835</v>
      </c>
      <c r="B694" s="99" t="s">
        <v>1836</v>
      </c>
      <c r="C694" s="99" t="s">
        <v>1204</v>
      </c>
      <c r="D694" s="99" t="s">
        <v>406</v>
      </c>
      <c r="E694" s="99" t="s">
        <v>1902</v>
      </c>
      <c r="F694" s="121">
        <v>4.4609999999999997E-3</v>
      </c>
      <c r="G694" s="121">
        <v>8.2571200000000015E-3</v>
      </c>
      <c r="H694" s="122">
        <f t="shared" si="32"/>
        <v>-0.45973898889685516</v>
      </c>
      <c r="I694" s="141">
        <v>4.4609999999999997E-3</v>
      </c>
      <c r="J694" s="141">
        <v>8.2571200000000015E-3</v>
      </c>
      <c r="K694" s="122">
        <f t="shared" si="33"/>
        <v>-0.45973898889685516</v>
      </c>
      <c r="L694" s="100">
        <f t="shared" si="34"/>
        <v>1</v>
      </c>
      <c r="N694" s="49"/>
    </row>
    <row r="695" spans="1:14" x14ac:dyDescent="0.2">
      <c r="A695" s="99" t="s">
        <v>543</v>
      </c>
      <c r="B695" s="99" t="s">
        <v>544</v>
      </c>
      <c r="C695" s="99" t="s">
        <v>1578</v>
      </c>
      <c r="D695" s="99" t="s">
        <v>406</v>
      </c>
      <c r="E695" s="99" t="s">
        <v>1902</v>
      </c>
      <c r="F695" s="121">
        <v>0.34201959000000004</v>
      </c>
      <c r="G695" s="121">
        <v>1.06460033</v>
      </c>
      <c r="H695" s="122">
        <f t="shared" si="32"/>
        <v>-0.67873428143686554</v>
      </c>
      <c r="I695" s="141">
        <v>3.8760000000000001E-3</v>
      </c>
      <c r="J695" s="141">
        <v>3.156E-3</v>
      </c>
      <c r="K695" s="122">
        <f t="shared" si="33"/>
        <v>0.22813688212927752</v>
      </c>
      <c r="L695" s="100">
        <f t="shared" si="34"/>
        <v>1.1332684189230212E-2</v>
      </c>
      <c r="N695" s="49"/>
    </row>
    <row r="696" spans="1:14" x14ac:dyDescent="0.2">
      <c r="A696" s="99" t="s">
        <v>1907</v>
      </c>
      <c r="B696" s="99" t="s">
        <v>322</v>
      </c>
      <c r="C696" s="99" t="s">
        <v>1204</v>
      </c>
      <c r="D696" s="99" t="s">
        <v>406</v>
      </c>
      <c r="E696" s="99" t="s">
        <v>1902</v>
      </c>
      <c r="F696" s="121">
        <v>2.9256500000000001E-3</v>
      </c>
      <c r="G696" s="121">
        <v>0</v>
      </c>
      <c r="H696" s="122" t="str">
        <f t="shared" si="32"/>
        <v/>
      </c>
      <c r="I696" s="141">
        <v>2.9256500000000001E-3</v>
      </c>
      <c r="J696" s="141">
        <v>0</v>
      </c>
      <c r="K696" s="122" t="str">
        <f t="shared" si="33"/>
        <v/>
      </c>
      <c r="L696" s="100">
        <f t="shared" si="34"/>
        <v>1</v>
      </c>
      <c r="N696" s="49"/>
    </row>
    <row r="697" spans="1:14" x14ac:dyDescent="0.2">
      <c r="A697" s="99" t="s">
        <v>513</v>
      </c>
      <c r="B697" s="99" t="s">
        <v>393</v>
      </c>
      <c r="C697" s="99" t="s">
        <v>1204</v>
      </c>
      <c r="D697" s="99" t="s">
        <v>406</v>
      </c>
      <c r="E697" s="99" t="s">
        <v>1902</v>
      </c>
      <c r="F697" s="121">
        <v>2.7225000000000001E-3</v>
      </c>
      <c r="G697" s="121">
        <v>0</v>
      </c>
      <c r="H697" s="122" t="str">
        <f t="shared" si="32"/>
        <v/>
      </c>
      <c r="I697" s="141">
        <v>2.7225000000000001E-3</v>
      </c>
      <c r="J697" s="141">
        <v>1.2001500000000001</v>
      </c>
      <c r="K697" s="122">
        <f t="shared" si="33"/>
        <v>-0.99773153355830524</v>
      </c>
      <c r="L697" s="100">
        <f t="shared" si="34"/>
        <v>1</v>
      </c>
      <c r="N697" s="49"/>
    </row>
    <row r="698" spans="1:14" x14ac:dyDescent="0.2">
      <c r="A698" s="99" t="s">
        <v>1702</v>
      </c>
      <c r="B698" s="99" t="s">
        <v>582</v>
      </c>
      <c r="C698" s="99" t="s">
        <v>1204</v>
      </c>
      <c r="D698" s="99" t="s">
        <v>406</v>
      </c>
      <c r="E698" s="99" t="s">
        <v>1902</v>
      </c>
      <c r="F698" s="121">
        <v>0</v>
      </c>
      <c r="G698" s="121">
        <v>4.8195E-3</v>
      </c>
      <c r="H698" s="122">
        <f t="shared" si="32"/>
        <v>-1</v>
      </c>
      <c r="I698" s="141">
        <v>2.70725E-3</v>
      </c>
      <c r="J698" s="141">
        <v>0</v>
      </c>
      <c r="K698" s="122" t="str">
        <f t="shared" si="33"/>
        <v/>
      </c>
      <c r="L698" s="100" t="str">
        <f t="shared" si="34"/>
        <v/>
      </c>
      <c r="N698" s="49"/>
    </row>
    <row r="699" spans="1:14" x14ac:dyDescent="0.2">
      <c r="A699" s="99" t="s">
        <v>1053</v>
      </c>
      <c r="B699" s="99" t="s">
        <v>1054</v>
      </c>
      <c r="C699" s="99" t="s">
        <v>1572</v>
      </c>
      <c r="D699" s="99" t="s">
        <v>406</v>
      </c>
      <c r="E699" s="99" t="s">
        <v>1902</v>
      </c>
      <c r="F699" s="121">
        <v>0.17684761699999998</v>
      </c>
      <c r="G699" s="121">
        <v>0.11206183</v>
      </c>
      <c r="H699" s="122">
        <f t="shared" si="32"/>
        <v>0.57812537061013525</v>
      </c>
      <c r="I699" s="141">
        <v>2.5999199999999999E-3</v>
      </c>
      <c r="J699" s="141">
        <v>0</v>
      </c>
      <c r="K699" s="122" t="str">
        <f t="shared" si="33"/>
        <v/>
      </c>
      <c r="L699" s="100">
        <f t="shared" si="34"/>
        <v>1.4701470362475962E-2</v>
      </c>
      <c r="N699" s="49"/>
    </row>
    <row r="700" spans="1:14" x14ac:dyDescent="0.2">
      <c r="A700" s="99" t="s">
        <v>288</v>
      </c>
      <c r="B700" s="99" t="s">
        <v>289</v>
      </c>
      <c r="C700" s="99" t="s">
        <v>305</v>
      </c>
      <c r="D700" s="99" t="s">
        <v>407</v>
      </c>
      <c r="E700" s="99" t="s">
        <v>1902</v>
      </c>
      <c r="F700" s="121">
        <v>7.6176E-4</v>
      </c>
      <c r="G700" s="121">
        <v>1.44338962</v>
      </c>
      <c r="H700" s="122">
        <f t="shared" si="32"/>
        <v>-0.99947224229033882</v>
      </c>
      <c r="I700" s="141">
        <v>2.32569E-3</v>
      </c>
      <c r="J700" s="141">
        <v>0</v>
      </c>
      <c r="K700" s="122" t="str">
        <f t="shared" si="33"/>
        <v/>
      </c>
      <c r="L700" s="100">
        <f t="shared" si="34"/>
        <v>3.0530482041587903</v>
      </c>
      <c r="N700" s="49"/>
    </row>
    <row r="701" spans="1:14" x14ac:dyDescent="0.2">
      <c r="A701" s="99" t="s">
        <v>284</v>
      </c>
      <c r="B701" s="99" t="s">
        <v>285</v>
      </c>
      <c r="C701" s="99" t="s">
        <v>305</v>
      </c>
      <c r="D701" s="99" t="s">
        <v>407</v>
      </c>
      <c r="E701" s="99" t="s">
        <v>1902</v>
      </c>
      <c r="F701" s="121">
        <v>8.2624164999999999E-2</v>
      </c>
      <c r="G701" s="121">
        <v>2.6187930000000002E-2</v>
      </c>
      <c r="H701" s="122">
        <f t="shared" si="32"/>
        <v>2.1550475734431851</v>
      </c>
      <c r="I701" s="141">
        <v>2.30817E-3</v>
      </c>
      <c r="J701" s="141">
        <v>5.3489799999999997E-3</v>
      </c>
      <c r="K701" s="122">
        <f t="shared" si="33"/>
        <v>-0.56848408481617052</v>
      </c>
      <c r="L701" s="100">
        <f t="shared" si="34"/>
        <v>2.7935773995416475E-2</v>
      </c>
      <c r="N701" s="49"/>
    </row>
    <row r="702" spans="1:14" x14ac:dyDescent="0.2">
      <c r="A702" s="99" t="s">
        <v>2149</v>
      </c>
      <c r="B702" s="99" t="s">
        <v>133</v>
      </c>
      <c r="C702" s="99" t="s">
        <v>1571</v>
      </c>
      <c r="D702" s="99" t="s">
        <v>406</v>
      </c>
      <c r="E702" s="99" t="s">
        <v>1902</v>
      </c>
      <c r="F702" s="121">
        <v>4.0097232000000003E-2</v>
      </c>
      <c r="G702" s="121">
        <v>0.16077294</v>
      </c>
      <c r="H702" s="122">
        <f t="shared" si="32"/>
        <v>-0.75059713406994977</v>
      </c>
      <c r="I702" s="141">
        <v>2.1325200000000002E-3</v>
      </c>
      <c r="J702" s="141">
        <v>0.21175729999999998</v>
      </c>
      <c r="K702" s="122">
        <f t="shared" si="33"/>
        <v>-0.98992941447591176</v>
      </c>
      <c r="L702" s="100">
        <f t="shared" si="34"/>
        <v>5.3183721010966543E-2</v>
      </c>
      <c r="N702" s="49"/>
    </row>
    <row r="703" spans="1:14" x14ac:dyDescent="0.2">
      <c r="A703" s="99" t="s">
        <v>158</v>
      </c>
      <c r="B703" s="99" t="s">
        <v>159</v>
      </c>
      <c r="C703" s="99" t="s">
        <v>1579</v>
      </c>
      <c r="D703" s="99" t="s">
        <v>407</v>
      </c>
      <c r="E703" s="99" t="s">
        <v>408</v>
      </c>
      <c r="F703" s="121">
        <v>2.4271299999999999E-2</v>
      </c>
      <c r="G703" s="121">
        <v>1.7076350000000001E-3</v>
      </c>
      <c r="H703" s="122">
        <f t="shared" si="32"/>
        <v>13.213400404653218</v>
      </c>
      <c r="I703" s="141">
        <v>2.0828499999999998E-3</v>
      </c>
      <c r="J703" s="141">
        <v>0</v>
      </c>
      <c r="K703" s="122" t="str">
        <f t="shared" si="33"/>
        <v/>
      </c>
      <c r="L703" s="100">
        <f t="shared" si="34"/>
        <v>8.5815345696357417E-2</v>
      </c>
      <c r="N703" s="49"/>
    </row>
    <row r="704" spans="1:14" x14ac:dyDescent="0.2">
      <c r="A704" s="99" t="s">
        <v>2008</v>
      </c>
      <c r="B704" s="104" t="s">
        <v>382</v>
      </c>
      <c r="C704" s="99" t="s">
        <v>1571</v>
      </c>
      <c r="D704" s="99" t="s">
        <v>406</v>
      </c>
      <c r="E704" s="99" t="s">
        <v>1902</v>
      </c>
      <c r="F704" s="121">
        <v>2.07025E-3</v>
      </c>
      <c r="G704" s="121">
        <v>0.99215565000000006</v>
      </c>
      <c r="H704" s="122">
        <f t="shared" si="32"/>
        <v>-0.99791338183681155</v>
      </c>
      <c r="I704" s="141">
        <v>2.07025E-3</v>
      </c>
      <c r="J704" s="141">
        <v>0.99215565000000006</v>
      </c>
      <c r="K704" s="122">
        <f t="shared" si="33"/>
        <v>-0.99791338183681155</v>
      </c>
      <c r="L704" s="100">
        <f t="shared" si="34"/>
        <v>1</v>
      </c>
      <c r="N704" s="49"/>
    </row>
    <row r="705" spans="1:14" x14ac:dyDescent="0.2">
      <c r="A705" s="99" t="s">
        <v>300</v>
      </c>
      <c r="B705" s="99" t="s">
        <v>301</v>
      </c>
      <c r="C705" s="99" t="s">
        <v>305</v>
      </c>
      <c r="D705" s="99" t="s">
        <v>407</v>
      </c>
      <c r="E705" s="99" t="s">
        <v>1902</v>
      </c>
      <c r="F705" s="121">
        <v>2.6086399999999997E-3</v>
      </c>
      <c r="G705" s="121">
        <v>0</v>
      </c>
      <c r="H705" s="122" t="str">
        <f t="shared" si="32"/>
        <v/>
      </c>
      <c r="I705" s="141">
        <v>2.06704E-3</v>
      </c>
      <c r="J705" s="141">
        <v>0</v>
      </c>
      <c r="K705" s="122" t="str">
        <f t="shared" si="33"/>
        <v/>
      </c>
      <c r="L705" s="100">
        <f t="shared" si="34"/>
        <v>0.79238223748773318</v>
      </c>
      <c r="N705" s="49"/>
    </row>
    <row r="706" spans="1:14" x14ac:dyDescent="0.2">
      <c r="A706" s="99" t="s">
        <v>2492</v>
      </c>
      <c r="B706" s="99" t="s">
        <v>2493</v>
      </c>
      <c r="C706" s="99" t="s">
        <v>1204</v>
      </c>
      <c r="D706" s="99" t="s">
        <v>406</v>
      </c>
      <c r="E706" s="99" t="s">
        <v>1902</v>
      </c>
      <c r="F706" s="121">
        <v>1.9684799999999999E-3</v>
      </c>
      <c r="G706" s="121">
        <v>2.7629999999999998E-3</v>
      </c>
      <c r="H706" s="122">
        <f t="shared" si="32"/>
        <v>-0.28755700325732902</v>
      </c>
      <c r="I706" s="141">
        <v>1.9684799999999999E-3</v>
      </c>
      <c r="J706" s="141">
        <v>2.7629999999999998E-3</v>
      </c>
      <c r="K706" s="122">
        <f t="shared" si="33"/>
        <v>-0.28755700325732902</v>
      </c>
      <c r="L706" s="100">
        <f t="shared" si="34"/>
        <v>1</v>
      </c>
      <c r="N706" s="49"/>
    </row>
    <row r="707" spans="1:14" x14ac:dyDescent="0.2">
      <c r="A707" s="99" t="s">
        <v>1924</v>
      </c>
      <c r="B707" s="99" t="s">
        <v>1925</v>
      </c>
      <c r="C707" s="99" t="s">
        <v>1578</v>
      </c>
      <c r="D707" s="99" t="s">
        <v>406</v>
      </c>
      <c r="E707" s="99" t="s">
        <v>1902</v>
      </c>
      <c r="F707" s="121">
        <v>2.1826756</v>
      </c>
      <c r="G707" s="121">
        <v>3.0991350799999999</v>
      </c>
      <c r="H707" s="122">
        <f t="shared" si="32"/>
        <v>-0.29571459660286892</v>
      </c>
      <c r="I707" s="141">
        <v>1.9474400000000002E-3</v>
      </c>
      <c r="J707" s="141">
        <v>6.1167504099999999</v>
      </c>
      <c r="K707" s="122">
        <f t="shared" si="33"/>
        <v>-0.99968162179761066</v>
      </c>
      <c r="L707" s="100">
        <f t="shared" si="34"/>
        <v>8.9222603670467574E-4</v>
      </c>
      <c r="N707" s="49"/>
    </row>
    <row r="708" spans="1:14" x14ac:dyDescent="0.2">
      <c r="A708" s="99" t="s">
        <v>2924</v>
      </c>
      <c r="B708" s="99" t="s">
        <v>2910</v>
      </c>
      <c r="C708" s="99" t="s">
        <v>1204</v>
      </c>
      <c r="D708" s="99" t="s">
        <v>406</v>
      </c>
      <c r="E708" s="99" t="s">
        <v>1902</v>
      </c>
      <c r="F708" s="121">
        <v>1.851E-3</v>
      </c>
      <c r="G708" s="121"/>
      <c r="H708" s="122" t="str">
        <f t="shared" si="32"/>
        <v/>
      </c>
      <c r="I708" s="141">
        <v>1.851E-3</v>
      </c>
      <c r="J708" s="141"/>
      <c r="K708" s="122" t="str">
        <f t="shared" si="33"/>
        <v/>
      </c>
      <c r="L708" s="100">
        <f t="shared" si="34"/>
        <v>1</v>
      </c>
      <c r="N708" s="49"/>
    </row>
    <row r="709" spans="1:14" x14ac:dyDescent="0.2">
      <c r="A709" s="99" t="s">
        <v>2013</v>
      </c>
      <c r="B709" s="99" t="s">
        <v>388</v>
      </c>
      <c r="C709" s="99" t="s">
        <v>1571</v>
      </c>
      <c r="D709" s="99" t="s">
        <v>406</v>
      </c>
      <c r="E709" s="99" t="s">
        <v>1902</v>
      </c>
      <c r="F709" s="121">
        <v>1.6479999999999999E-3</v>
      </c>
      <c r="G709" s="121">
        <v>1.56E-3</v>
      </c>
      <c r="H709" s="122">
        <f t="shared" si="32"/>
        <v>5.6410256410256432E-2</v>
      </c>
      <c r="I709" s="141">
        <v>1.6479999999999999E-3</v>
      </c>
      <c r="J709" s="141">
        <v>1.56E-3</v>
      </c>
      <c r="K709" s="122">
        <f t="shared" si="33"/>
        <v>5.6410256410256432E-2</v>
      </c>
      <c r="L709" s="100">
        <f t="shared" si="34"/>
        <v>1</v>
      </c>
      <c r="N709" s="49"/>
    </row>
    <row r="710" spans="1:14" x14ac:dyDescent="0.2">
      <c r="A710" s="99" t="s">
        <v>1604</v>
      </c>
      <c r="B710" s="99" t="s">
        <v>1605</v>
      </c>
      <c r="C710" s="99" t="s">
        <v>1576</v>
      </c>
      <c r="D710" s="99" t="s">
        <v>406</v>
      </c>
      <c r="E710" s="99" t="s">
        <v>1902</v>
      </c>
      <c r="F710" s="121">
        <v>5.1270070000000001E-2</v>
      </c>
      <c r="G710" s="121">
        <v>0.67607249999999997</v>
      </c>
      <c r="H710" s="122">
        <f t="shared" si="32"/>
        <v>-0.92416483439276109</v>
      </c>
      <c r="I710" s="141">
        <v>1.6199999999999999E-3</v>
      </c>
      <c r="J710" s="141">
        <v>0</v>
      </c>
      <c r="K710" s="122" t="str">
        <f t="shared" si="33"/>
        <v/>
      </c>
      <c r="L710" s="100">
        <f t="shared" si="34"/>
        <v>3.1597382254403006E-2</v>
      </c>
      <c r="N710" s="49"/>
    </row>
    <row r="711" spans="1:14" x14ac:dyDescent="0.2">
      <c r="A711" s="99" t="s">
        <v>1968</v>
      </c>
      <c r="B711" s="99" t="s">
        <v>1958</v>
      </c>
      <c r="C711" s="99" t="s">
        <v>1801</v>
      </c>
      <c r="D711" s="99" t="s">
        <v>407</v>
      </c>
      <c r="E711" s="99" t="s">
        <v>408</v>
      </c>
      <c r="F711" s="121">
        <v>0.29458914000000003</v>
      </c>
      <c r="G711" s="121">
        <v>0.14341523</v>
      </c>
      <c r="H711" s="122">
        <f t="shared" si="32"/>
        <v>1.0540994146855951</v>
      </c>
      <c r="I711" s="141">
        <v>1.1199000000000001E-3</v>
      </c>
      <c r="J711" s="141">
        <v>0.88602749999999997</v>
      </c>
      <c r="K711" s="122">
        <f t="shared" si="33"/>
        <v>-0.99873604374582048</v>
      </c>
      <c r="L711" s="100">
        <f t="shared" si="34"/>
        <v>3.8015658011018327E-3</v>
      </c>
      <c r="N711" s="49"/>
    </row>
    <row r="712" spans="1:14" x14ac:dyDescent="0.2">
      <c r="A712" s="99" t="s">
        <v>323</v>
      </c>
      <c r="B712" s="99" t="s">
        <v>324</v>
      </c>
      <c r="C712" s="99" t="s">
        <v>1578</v>
      </c>
      <c r="D712" s="99" t="s">
        <v>406</v>
      </c>
      <c r="E712" s="99" t="s">
        <v>408</v>
      </c>
      <c r="F712" s="121">
        <v>2.4837509999999997E-2</v>
      </c>
      <c r="G712" s="121">
        <v>0.10054412</v>
      </c>
      <c r="H712" s="122">
        <f t="shared" si="32"/>
        <v>-0.75296904483325333</v>
      </c>
      <c r="I712" s="141">
        <v>1.01607E-3</v>
      </c>
      <c r="J712" s="141">
        <v>4.67359E-3</v>
      </c>
      <c r="K712" s="122">
        <f t="shared" si="33"/>
        <v>-0.7825932527243511</v>
      </c>
      <c r="L712" s="100">
        <f t="shared" si="34"/>
        <v>4.0908690122319027E-2</v>
      </c>
      <c r="N712" s="49"/>
    </row>
    <row r="713" spans="1:14" x14ac:dyDescent="0.2">
      <c r="A713" s="99" t="s">
        <v>637</v>
      </c>
      <c r="B713" s="99" t="s">
        <v>638</v>
      </c>
      <c r="C713" s="99" t="s">
        <v>1578</v>
      </c>
      <c r="D713" s="99" t="s">
        <v>406</v>
      </c>
      <c r="E713" s="99" t="s">
        <v>1902</v>
      </c>
      <c r="F713" s="121">
        <v>0.29872175000000001</v>
      </c>
      <c r="G713" s="121">
        <v>1.9549799999999999E-2</v>
      </c>
      <c r="H713" s="122">
        <f t="shared" si="32"/>
        <v>14.280041228043254</v>
      </c>
      <c r="I713" s="141">
        <v>9.9500999999999995E-4</v>
      </c>
      <c r="J713" s="141">
        <v>8.3309209600000003</v>
      </c>
      <c r="K713" s="122">
        <f t="shared" si="33"/>
        <v>-0.99988056422515859</v>
      </c>
      <c r="L713" s="100">
        <f t="shared" si="34"/>
        <v>3.3308923772708211E-3</v>
      </c>
      <c r="N713" s="49"/>
    </row>
    <row r="714" spans="1:14" x14ac:dyDescent="0.2">
      <c r="A714" s="99" t="s">
        <v>641</v>
      </c>
      <c r="B714" s="99" t="s">
        <v>653</v>
      </c>
      <c r="C714" s="99" t="s">
        <v>1590</v>
      </c>
      <c r="D714" s="99" t="s">
        <v>407</v>
      </c>
      <c r="E714" s="99" t="s">
        <v>1902</v>
      </c>
      <c r="F714" s="121">
        <v>1.11412705</v>
      </c>
      <c r="G714" s="121">
        <v>2.6490556400000003</v>
      </c>
      <c r="H714" s="122">
        <f t="shared" si="32"/>
        <v>-0.57942482099017001</v>
      </c>
      <c r="I714" s="141">
        <v>7.5838000000000001E-4</v>
      </c>
      <c r="J714" s="141">
        <v>7.2991947599999998</v>
      </c>
      <c r="K714" s="122">
        <f t="shared" si="33"/>
        <v>-0.9998961008679812</v>
      </c>
      <c r="L714" s="100">
        <f t="shared" si="34"/>
        <v>6.8069436066559919E-4</v>
      </c>
      <c r="N714" s="49"/>
    </row>
    <row r="715" spans="1:14" x14ac:dyDescent="0.2">
      <c r="A715" s="99" t="s">
        <v>953</v>
      </c>
      <c r="B715" s="99" t="s">
        <v>1091</v>
      </c>
      <c r="C715" s="99" t="s">
        <v>1578</v>
      </c>
      <c r="D715" s="99" t="s">
        <v>406</v>
      </c>
      <c r="E715" s="99" t="s">
        <v>408</v>
      </c>
      <c r="F715" s="121">
        <v>0.31323911700000001</v>
      </c>
      <c r="G715" s="121">
        <v>0.60681721</v>
      </c>
      <c r="H715" s="122">
        <f t="shared" si="32"/>
        <v>-0.48379987937388924</v>
      </c>
      <c r="I715" s="141">
        <v>6.5309999999999999E-4</v>
      </c>
      <c r="J715" s="141">
        <v>6.7845947400000002</v>
      </c>
      <c r="K715" s="122">
        <f t="shared" si="33"/>
        <v>-0.999903737802326</v>
      </c>
      <c r="L715" s="100">
        <f t="shared" si="34"/>
        <v>2.0849886382485238E-3</v>
      </c>
      <c r="N715" s="49"/>
    </row>
    <row r="716" spans="1:14" x14ac:dyDescent="0.2">
      <c r="A716" s="99" t="s">
        <v>59</v>
      </c>
      <c r="B716" s="99" t="s">
        <v>60</v>
      </c>
      <c r="C716" s="99" t="s">
        <v>1577</v>
      </c>
      <c r="D716" s="99" t="s">
        <v>1474</v>
      </c>
      <c r="E716" s="99" t="s">
        <v>408</v>
      </c>
      <c r="F716" s="121">
        <v>0.35043181000000001</v>
      </c>
      <c r="G716" s="121">
        <v>1.157101E-2</v>
      </c>
      <c r="H716" s="122">
        <f t="shared" ref="H716:H779" si="35">IF(ISERROR(F716/G716-1),"",IF((F716/G716-1)&gt;10000%,"",F716/G716-1))</f>
        <v>29.285326000063954</v>
      </c>
      <c r="I716" s="141">
        <v>6.4435000000000002E-4</v>
      </c>
      <c r="J716" s="141">
        <v>0</v>
      </c>
      <c r="K716" s="122" t="str">
        <f t="shared" si="33"/>
        <v/>
      </c>
      <c r="L716" s="100">
        <f t="shared" si="34"/>
        <v>1.8387314781726008E-3</v>
      </c>
      <c r="N716" s="49"/>
    </row>
    <row r="717" spans="1:14" x14ac:dyDescent="0.2">
      <c r="A717" s="99" t="s">
        <v>1111</v>
      </c>
      <c r="B717" s="99" t="s">
        <v>1112</v>
      </c>
      <c r="C717" s="99" t="s">
        <v>1578</v>
      </c>
      <c r="D717" s="99" t="s">
        <v>406</v>
      </c>
      <c r="E717" s="99" t="s">
        <v>408</v>
      </c>
      <c r="F717" s="121">
        <v>0.48498746999999998</v>
      </c>
      <c r="G717" s="121">
        <v>0.14390749999999999</v>
      </c>
      <c r="H717" s="122">
        <f t="shared" si="35"/>
        <v>2.3701333842919929</v>
      </c>
      <c r="I717" s="141">
        <v>5.6988000000000004E-4</v>
      </c>
      <c r="J717" s="141">
        <v>3.9276999999999997E-4</v>
      </c>
      <c r="K717" s="122">
        <f t="shared" ref="K717:K780" si="36">IF(ISERROR(I717/J717-1),"",IF((I717/J717-1)&gt;10000%,"",I717/J717-1))</f>
        <v>0.4509254780151235</v>
      </c>
      <c r="L717" s="100">
        <f t="shared" ref="L717:L780" si="37">IF(ISERROR(I717/F717),"",IF(I717/F717&gt;10000%,"",I717/F717))</f>
        <v>1.1750406665145391E-3</v>
      </c>
      <c r="N717" s="49"/>
    </row>
    <row r="718" spans="1:14" x14ac:dyDescent="0.2">
      <c r="A718" s="99" t="s">
        <v>2755</v>
      </c>
      <c r="B718" s="99" t="s">
        <v>1097</v>
      </c>
      <c r="C718" s="99" t="s">
        <v>1578</v>
      </c>
      <c r="D718" s="99" t="s">
        <v>406</v>
      </c>
      <c r="E718" s="99" t="s">
        <v>1902</v>
      </c>
      <c r="F718" s="121">
        <v>0.2769471</v>
      </c>
      <c r="G718" s="121">
        <v>0.35060559999999996</v>
      </c>
      <c r="H718" s="122">
        <f t="shared" si="35"/>
        <v>-0.21008934255471101</v>
      </c>
      <c r="I718" s="141">
        <v>5.4932000000000006E-4</v>
      </c>
      <c r="J718" s="141">
        <v>5.4201999999999994E-4</v>
      </c>
      <c r="K718" s="122">
        <f t="shared" si="36"/>
        <v>1.3468137707095984E-2</v>
      </c>
      <c r="L718" s="100">
        <f t="shared" si="37"/>
        <v>1.9834834883629402E-3</v>
      </c>
      <c r="N718" s="49"/>
    </row>
    <row r="719" spans="1:14" x14ac:dyDescent="0.2">
      <c r="A719" s="99" t="s">
        <v>398</v>
      </c>
      <c r="B719" s="99" t="s">
        <v>399</v>
      </c>
      <c r="C719" s="99" t="s">
        <v>1578</v>
      </c>
      <c r="D719" s="99" t="s">
        <v>406</v>
      </c>
      <c r="E719" s="99" t="s">
        <v>408</v>
      </c>
      <c r="F719" s="121">
        <v>6.3266500000000003E-2</v>
      </c>
      <c r="G719" s="121">
        <v>0.12509589999999998</v>
      </c>
      <c r="H719" s="122">
        <f t="shared" si="35"/>
        <v>-0.49425600679158943</v>
      </c>
      <c r="I719" s="141">
        <v>4.8687999999999997E-4</v>
      </c>
      <c r="J719" s="141">
        <v>6.2875260000000002E-2</v>
      </c>
      <c r="K719" s="122">
        <f t="shared" si="36"/>
        <v>-0.99225641373093332</v>
      </c>
      <c r="L719" s="100">
        <f t="shared" si="37"/>
        <v>7.6956999359850779E-3</v>
      </c>
      <c r="N719" s="49"/>
    </row>
    <row r="720" spans="1:14" x14ac:dyDescent="0.2">
      <c r="A720" s="99" t="s">
        <v>1185</v>
      </c>
      <c r="B720" s="99" t="s">
        <v>1191</v>
      </c>
      <c r="C720" s="99" t="s">
        <v>1578</v>
      </c>
      <c r="D720" s="99" t="s">
        <v>406</v>
      </c>
      <c r="E720" s="99" t="s">
        <v>408</v>
      </c>
      <c r="F720" s="121">
        <v>1.9766967200000001</v>
      </c>
      <c r="G720" s="121">
        <v>2.9976640099999998</v>
      </c>
      <c r="H720" s="122">
        <f t="shared" si="35"/>
        <v>-0.34058763310168305</v>
      </c>
      <c r="I720" s="141">
        <v>4.5430000000000004E-4</v>
      </c>
      <c r="J720" s="141">
        <v>0.26358049</v>
      </c>
      <c r="K720" s="122">
        <f t="shared" si="36"/>
        <v>-0.99827642781906967</v>
      </c>
      <c r="L720" s="100">
        <f t="shared" si="37"/>
        <v>2.2982787162210703E-4</v>
      </c>
      <c r="N720" s="49"/>
    </row>
    <row r="721" spans="1:14" x14ac:dyDescent="0.2">
      <c r="A721" s="99" t="s">
        <v>2011</v>
      </c>
      <c r="B721" s="99" t="s">
        <v>386</v>
      </c>
      <c r="C721" s="99" t="s">
        <v>1571</v>
      </c>
      <c r="D721" s="99" t="s">
        <v>406</v>
      </c>
      <c r="E721" s="99" t="s">
        <v>1902</v>
      </c>
      <c r="F721" s="121">
        <v>2.9675999999999997E-4</v>
      </c>
      <c r="G721" s="121">
        <v>7.7515200000000005E-3</v>
      </c>
      <c r="H721" s="122">
        <f t="shared" si="35"/>
        <v>-0.96171589572109728</v>
      </c>
      <c r="I721" s="141">
        <v>2.9675999999999997E-4</v>
      </c>
      <c r="J721" s="141">
        <v>7.2653000000000006E-3</v>
      </c>
      <c r="K721" s="122">
        <f t="shared" si="36"/>
        <v>-0.9591537858037521</v>
      </c>
      <c r="L721" s="100">
        <f t="shared" si="37"/>
        <v>1</v>
      </c>
      <c r="N721" s="49"/>
    </row>
    <row r="722" spans="1:14" x14ac:dyDescent="0.2">
      <c r="A722" s="99" t="s">
        <v>1101</v>
      </c>
      <c r="B722" s="99" t="s">
        <v>1102</v>
      </c>
      <c r="C722" s="99" t="s">
        <v>1578</v>
      </c>
      <c r="D722" s="99" t="s">
        <v>406</v>
      </c>
      <c r="E722" s="99" t="s">
        <v>1902</v>
      </c>
      <c r="F722" s="121">
        <v>2.7939342950000001</v>
      </c>
      <c r="G722" s="121">
        <v>1.4834915549999999</v>
      </c>
      <c r="H722" s="122">
        <f t="shared" si="35"/>
        <v>0.88335032011692194</v>
      </c>
      <c r="I722" s="141">
        <v>2.4904000000000001E-4</v>
      </c>
      <c r="J722" s="141">
        <v>2.4930999999999998E-4</v>
      </c>
      <c r="K722" s="122">
        <f t="shared" si="36"/>
        <v>-1.0829890497772166E-3</v>
      </c>
      <c r="L722" s="100">
        <f t="shared" si="37"/>
        <v>8.9135954430166728E-5</v>
      </c>
      <c r="N722" s="49"/>
    </row>
    <row r="723" spans="1:14" x14ac:dyDescent="0.2">
      <c r="A723" s="99" t="s">
        <v>934</v>
      </c>
      <c r="B723" s="99" t="s">
        <v>1072</v>
      </c>
      <c r="C723" s="99" t="s">
        <v>1578</v>
      </c>
      <c r="D723" s="99" t="s">
        <v>406</v>
      </c>
      <c r="E723" s="99" t="s">
        <v>1902</v>
      </c>
      <c r="F723" s="121">
        <v>2.877335E-2</v>
      </c>
      <c r="G723" s="121">
        <v>3.7407199999999995E-2</v>
      </c>
      <c r="H723" s="122">
        <f t="shared" si="35"/>
        <v>-0.23080717081203606</v>
      </c>
      <c r="I723" s="141">
        <v>1.8702000000000001E-4</v>
      </c>
      <c r="J723" s="141">
        <v>1.0136000000000001E-4</v>
      </c>
      <c r="K723" s="122">
        <f t="shared" si="36"/>
        <v>0.84510655090765585</v>
      </c>
      <c r="L723" s="100">
        <f t="shared" si="37"/>
        <v>6.4997645390613189E-3</v>
      </c>
      <c r="N723" s="49"/>
    </row>
    <row r="724" spans="1:14" x14ac:dyDescent="0.2">
      <c r="A724" s="99" t="s">
        <v>1825</v>
      </c>
      <c r="B724" s="99" t="s">
        <v>1826</v>
      </c>
      <c r="C724" s="99" t="s">
        <v>1204</v>
      </c>
      <c r="D724" s="99" t="s">
        <v>406</v>
      </c>
      <c r="E724" s="99" t="s">
        <v>1902</v>
      </c>
      <c r="F724" s="121">
        <v>0</v>
      </c>
      <c r="G724" s="121">
        <v>0</v>
      </c>
      <c r="H724" s="122" t="str">
        <f t="shared" si="35"/>
        <v/>
      </c>
      <c r="I724" s="141">
        <v>1.8459999999999999E-4</v>
      </c>
      <c r="J724" s="141">
        <v>0</v>
      </c>
      <c r="K724" s="122" t="str">
        <f t="shared" si="36"/>
        <v/>
      </c>
      <c r="L724" s="100" t="str">
        <f t="shared" si="37"/>
        <v/>
      </c>
      <c r="N724" s="49"/>
    </row>
    <row r="725" spans="1:14" x14ac:dyDescent="0.2">
      <c r="A725" s="99" t="s">
        <v>419</v>
      </c>
      <c r="B725" s="99" t="s">
        <v>420</v>
      </c>
      <c r="C725" s="99" t="s">
        <v>1578</v>
      </c>
      <c r="D725" s="99" t="s">
        <v>406</v>
      </c>
      <c r="E725" s="99" t="s">
        <v>408</v>
      </c>
      <c r="F725" s="121">
        <v>0.14965999999999999</v>
      </c>
      <c r="G725" s="121">
        <v>0.69409670999999995</v>
      </c>
      <c r="H725" s="122">
        <f t="shared" si="35"/>
        <v>-0.78438163177577946</v>
      </c>
      <c r="I725" s="141">
        <v>1.4856E-4</v>
      </c>
      <c r="J725" s="141">
        <v>1.02972E-3</v>
      </c>
      <c r="K725" s="122">
        <f t="shared" si="36"/>
        <v>-0.85572777065610073</v>
      </c>
      <c r="L725" s="100">
        <f t="shared" si="37"/>
        <v>9.9265000668181209E-4</v>
      </c>
      <c r="N725" s="49"/>
    </row>
    <row r="726" spans="1:14" x14ac:dyDescent="0.2">
      <c r="A726" s="99" t="s">
        <v>2710</v>
      </c>
      <c r="B726" s="99" t="s">
        <v>375</v>
      </c>
      <c r="C726" s="99" t="s">
        <v>1571</v>
      </c>
      <c r="D726" s="99" t="s">
        <v>406</v>
      </c>
      <c r="E726" s="99" t="s">
        <v>1902</v>
      </c>
      <c r="F726" s="121">
        <v>18.4955</v>
      </c>
      <c r="G726" s="121">
        <v>0</v>
      </c>
      <c r="H726" s="122" t="str">
        <f t="shared" si="35"/>
        <v/>
      </c>
      <c r="I726" s="141">
        <v>0</v>
      </c>
      <c r="J726" s="141">
        <v>0</v>
      </c>
      <c r="K726" s="122" t="str">
        <f t="shared" si="36"/>
        <v/>
      </c>
      <c r="L726" s="100">
        <f t="shared" si="37"/>
        <v>0</v>
      </c>
      <c r="N726" s="49"/>
    </row>
    <row r="727" spans="1:14" x14ac:dyDescent="0.2">
      <c r="A727" s="99" t="s">
        <v>2159</v>
      </c>
      <c r="B727" s="99" t="s">
        <v>2158</v>
      </c>
      <c r="C727" s="99" t="s">
        <v>1572</v>
      </c>
      <c r="D727" s="99" t="s">
        <v>406</v>
      </c>
      <c r="E727" s="99" t="s">
        <v>1902</v>
      </c>
      <c r="F727" s="121">
        <v>15.221697990000001</v>
      </c>
      <c r="G727" s="121">
        <v>3.3183023399999998</v>
      </c>
      <c r="H727" s="122">
        <f t="shared" si="35"/>
        <v>3.5871944236401321</v>
      </c>
      <c r="I727" s="141">
        <v>0</v>
      </c>
      <c r="J727" s="141">
        <v>0</v>
      </c>
      <c r="K727" s="122" t="str">
        <f t="shared" si="36"/>
        <v/>
      </c>
      <c r="L727" s="100">
        <f t="shared" si="37"/>
        <v>0</v>
      </c>
      <c r="N727" s="49"/>
    </row>
    <row r="728" spans="1:14" x14ac:dyDescent="0.2">
      <c r="A728" s="99" t="s">
        <v>278</v>
      </c>
      <c r="B728" s="99" t="s">
        <v>279</v>
      </c>
      <c r="C728" s="99" t="s">
        <v>305</v>
      </c>
      <c r="D728" s="99" t="s">
        <v>1474</v>
      </c>
      <c r="E728" s="99" t="s">
        <v>1902</v>
      </c>
      <c r="F728" s="121">
        <v>11.914024640000001</v>
      </c>
      <c r="G728" s="121">
        <v>14.69512984</v>
      </c>
      <c r="H728" s="122">
        <f t="shared" si="35"/>
        <v>-0.1892535302702707</v>
      </c>
      <c r="I728" s="141">
        <v>0</v>
      </c>
      <c r="J728" s="141">
        <v>2.38266E-2</v>
      </c>
      <c r="K728" s="122">
        <f t="shared" si="36"/>
        <v>-1</v>
      </c>
      <c r="L728" s="100">
        <f t="shared" si="37"/>
        <v>0</v>
      </c>
      <c r="N728" s="49"/>
    </row>
    <row r="729" spans="1:14" x14ac:dyDescent="0.2">
      <c r="A729" s="99" t="s">
        <v>912</v>
      </c>
      <c r="B729" s="99" t="s">
        <v>105</v>
      </c>
      <c r="C729" s="99" t="s">
        <v>1575</v>
      </c>
      <c r="D729" s="99" t="s">
        <v>407</v>
      </c>
      <c r="E729" s="99" t="s">
        <v>408</v>
      </c>
      <c r="F729" s="121">
        <v>9.7379103550000004</v>
      </c>
      <c r="G729" s="121">
        <v>4.86256983</v>
      </c>
      <c r="H729" s="122">
        <f t="shared" si="35"/>
        <v>1.0026263262938069</v>
      </c>
      <c r="I729" s="141">
        <v>0</v>
      </c>
      <c r="J729" s="141">
        <v>0.86903056999999995</v>
      </c>
      <c r="K729" s="122">
        <f t="shared" si="36"/>
        <v>-1</v>
      </c>
      <c r="L729" s="100">
        <f t="shared" si="37"/>
        <v>0</v>
      </c>
      <c r="N729" s="49"/>
    </row>
    <row r="730" spans="1:14" x14ac:dyDescent="0.2">
      <c r="A730" s="99" t="s">
        <v>560</v>
      </c>
      <c r="B730" s="99" t="s">
        <v>561</v>
      </c>
      <c r="C730" s="99" t="s">
        <v>1575</v>
      </c>
      <c r="D730" s="99" t="s">
        <v>407</v>
      </c>
      <c r="E730" s="99" t="s">
        <v>408</v>
      </c>
      <c r="F730" s="121">
        <v>6.2962885250000005</v>
      </c>
      <c r="G730" s="121">
        <v>50.355425340000004</v>
      </c>
      <c r="H730" s="122">
        <f t="shared" si="35"/>
        <v>-0.87496305547043962</v>
      </c>
      <c r="I730" s="141">
        <v>0</v>
      </c>
      <c r="J730" s="141">
        <v>0.15097188</v>
      </c>
      <c r="K730" s="122">
        <f t="shared" si="36"/>
        <v>-1</v>
      </c>
      <c r="L730" s="100">
        <f t="shared" si="37"/>
        <v>0</v>
      </c>
      <c r="N730" s="49"/>
    </row>
    <row r="731" spans="1:14" x14ac:dyDescent="0.2">
      <c r="A731" s="99" t="s">
        <v>2564</v>
      </c>
      <c r="B731" s="99" t="s">
        <v>2565</v>
      </c>
      <c r="C731" s="99" t="s">
        <v>1801</v>
      </c>
      <c r="D731" s="99" t="s">
        <v>406</v>
      </c>
      <c r="E731" s="99" t="s">
        <v>1902</v>
      </c>
      <c r="F731" s="121">
        <v>5.6052055191775301</v>
      </c>
      <c r="G731" s="121">
        <v>7.3268816774489407</v>
      </c>
      <c r="H731" s="122">
        <f t="shared" si="35"/>
        <v>-0.23498075089304027</v>
      </c>
      <c r="I731" s="141">
        <v>0</v>
      </c>
      <c r="J731" s="141">
        <v>0</v>
      </c>
      <c r="K731" s="122" t="str">
        <f t="shared" si="36"/>
        <v/>
      </c>
      <c r="L731" s="100">
        <f t="shared" si="37"/>
        <v>0</v>
      </c>
      <c r="N731" s="49"/>
    </row>
    <row r="732" spans="1:14" x14ac:dyDescent="0.2">
      <c r="A732" s="99" t="s">
        <v>1911</v>
      </c>
      <c r="B732" s="99" t="s">
        <v>1187</v>
      </c>
      <c r="C732" s="99" t="s">
        <v>1574</v>
      </c>
      <c r="D732" s="99" t="s">
        <v>406</v>
      </c>
      <c r="E732" s="99" t="s">
        <v>1902</v>
      </c>
      <c r="F732" s="121">
        <v>5.4206166500000004</v>
      </c>
      <c r="G732" s="121">
        <v>3.2167538199999997</v>
      </c>
      <c r="H732" s="122">
        <f t="shared" si="35"/>
        <v>0.68512014077595818</v>
      </c>
      <c r="I732" s="141">
        <v>0</v>
      </c>
      <c r="J732" s="141">
        <v>1.0078050000000001</v>
      </c>
      <c r="K732" s="122">
        <f t="shared" si="36"/>
        <v>-1</v>
      </c>
      <c r="L732" s="100">
        <f t="shared" si="37"/>
        <v>0</v>
      </c>
      <c r="N732" s="49"/>
    </row>
    <row r="733" spans="1:14" x14ac:dyDescent="0.2">
      <c r="A733" s="99" t="s">
        <v>1423</v>
      </c>
      <c r="B733" s="99" t="s">
        <v>1424</v>
      </c>
      <c r="C733" s="99" t="s">
        <v>908</v>
      </c>
      <c r="D733" s="99" t="s">
        <v>406</v>
      </c>
      <c r="E733" s="99" t="s">
        <v>1902</v>
      </c>
      <c r="F733" s="121">
        <v>5.3596744699999999</v>
      </c>
      <c r="G733" s="121">
        <v>1.365280461</v>
      </c>
      <c r="H733" s="122">
        <f t="shared" si="35"/>
        <v>2.9256948466649151</v>
      </c>
      <c r="I733" s="141">
        <v>0</v>
      </c>
      <c r="J733" s="141">
        <v>2.3897100000000002E-3</v>
      </c>
      <c r="K733" s="122">
        <f t="shared" si="36"/>
        <v>-1</v>
      </c>
      <c r="L733" s="100">
        <f t="shared" si="37"/>
        <v>0</v>
      </c>
      <c r="N733" s="49"/>
    </row>
    <row r="734" spans="1:14" x14ac:dyDescent="0.2">
      <c r="A734" s="99" t="s">
        <v>2756</v>
      </c>
      <c r="B734" s="99" t="s">
        <v>1098</v>
      </c>
      <c r="C734" s="99" t="s">
        <v>1578</v>
      </c>
      <c r="D734" s="99" t="s">
        <v>406</v>
      </c>
      <c r="E734" s="99" t="s">
        <v>1902</v>
      </c>
      <c r="F734" s="121">
        <v>4.7848119430000002</v>
      </c>
      <c r="G734" s="121">
        <v>1.445832537</v>
      </c>
      <c r="H734" s="122">
        <f t="shared" si="35"/>
        <v>2.3093818409482925</v>
      </c>
      <c r="I734" s="141">
        <v>0</v>
      </c>
      <c r="J734" s="141">
        <v>0.19617271999999999</v>
      </c>
      <c r="K734" s="122">
        <f t="shared" si="36"/>
        <v>-1</v>
      </c>
      <c r="L734" s="100">
        <f t="shared" si="37"/>
        <v>0</v>
      </c>
      <c r="N734" s="49"/>
    </row>
    <row r="735" spans="1:14" x14ac:dyDescent="0.2">
      <c r="A735" s="99" t="s">
        <v>413</v>
      </c>
      <c r="B735" s="99" t="s">
        <v>414</v>
      </c>
      <c r="C735" s="99" t="s">
        <v>1572</v>
      </c>
      <c r="D735" s="99" t="s">
        <v>406</v>
      </c>
      <c r="E735" s="99" t="s">
        <v>1902</v>
      </c>
      <c r="F735" s="121">
        <v>4.3257850790000001</v>
      </c>
      <c r="G735" s="121">
        <v>4.5107755250000006</v>
      </c>
      <c r="H735" s="122">
        <f t="shared" si="35"/>
        <v>-4.1010785168699049E-2</v>
      </c>
      <c r="I735" s="141">
        <v>0</v>
      </c>
      <c r="J735" s="141">
        <v>0</v>
      </c>
      <c r="K735" s="122" t="str">
        <f t="shared" si="36"/>
        <v/>
      </c>
      <c r="L735" s="100">
        <f t="shared" si="37"/>
        <v>0</v>
      </c>
      <c r="N735" s="49"/>
    </row>
    <row r="736" spans="1:14" x14ac:dyDescent="0.2">
      <c r="A736" s="99" t="s">
        <v>468</v>
      </c>
      <c r="B736" s="99" t="s">
        <v>469</v>
      </c>
      <c r="C736" s="105" t="s">
        <v>1575</v>
      </c>
      <c r="D736" s="99" t="s">
        <v>407</v>
      </c>
      <c r="E736" s="99" t="s">
        <v>408</v>
      </c>
      <c r="F736" s="121">
        <v>4.0214846099999999</v>
      </c>
      <c r="G736" s="121">
        <v>5.0283044400000003</v>
      </c>
      <c r="H736" s="122">
        <f t="shared" si="35"/>
        <v>-0.20023048365782725</v>
      </c>
      <c r="I736" s="141">
        <v>0</v>
      </c>
      <c r="J736" s="141">
        <v>0</v>
      </c>
      <c r="K736" s="122" t="str">
        <f t="shared" si="36"/>
        <v/>
      </c>
      <c r="L736" s="100">
        <f t="shared" si="37"/>
        <v>0</v>
      </c>
      <c r="N736" s="49"/>
    </row>
    <row r="737" spans="1:14" x14ac:dyDescent="0.2">
      <c r="A737" s="99" t="s">
        <v>2138</v>
      </c>
      <c r="B737" s="99" t="s">
        <v>1823</v>
      </c>
      <c r="C737" s="99" t="s">
        <v>1571</v>
      </c>
      <c r="D737" s="99" t="s">
        <v>406</v>
      </c>
      <c r="E737" s="99" t="s">
        <v>1902</v>
      </c>
      <c r="F737" s="121">
        <v>4.0002725899999998</v>
      </c>
      <c r="G737" s="121">
        <v>1.1290746999999999</v>
      </c>
      <c r="H737" s="122">
        <f t="shared" si="35"/>
        <v>2.5429653945837245</v>
      </c>
      <c r="I737" s="141">
        <v>0</v>
      </c>
      <c r="J737" s="141">
        <v>28.118405109999998</v>
      </c>
      <c r="K737" s="122">
        <f t="shared" si="36"/>
        <v>-1</v>
      </c>
      <c r="L737" s="100">
        <f t="shared" si="37"/>
        <v>0</v>
      </c>
      <c r="N737" s="49"/>
    </row>
    <row r="738" spans="1:14" x14ac:dyDescent="0.2">
      <c r="A738" s="99" t="s">
        <v>1045</v>
      </c>
      <c r="B738" s="99" t="s">
        <v>1046</v>
      </c>
      <c r="C738" s="99" t="s">
        <v>1572</v>
      </c>
      <c r="D738" s="99" t="s">
        <v>406</v>
      </c>
      <c r="E738" s="99" t="s">
        <v>1902</v>
      </c>
      <c r="F738" s="121">
        <v>3.7652867310000002</v>
      </c>
      <c r="G738" s="121">
        <v>3.9402087269999999</v>
      </c>
      <c r="H738" s="122">
        <f t="shared" si="35"/>
        <v>-4.43940938461862E-2</v>
      </c>
      <c r="I738" s="141">
        <v>0</v>
      </c>
      <c r="J738" s="141">
        <v>0</v>
      </c>
      <c r="K738" s="122" t="str">
        <f t="shared" si="36"/>
        <v/>
      </c>
      <c r="L738" s="100">
        <f t="shared" si="37"/>
        <v>0</v>
      </c>
      <c r="N738" s="49"/>
    </row>
    <row r="739" spans="1:14" x14ac:dyDescent="0.2">
      <c r="A739" s="99" t="s">
        <v>1032</v>
      </c>
      <c r="B739" s="99" t="s">
        <v>1033</v>
      </c>
      <c r="C739" s="99" t="s">
        <v>1572</v>
      </c>
      <c r="D739" s="99" t="s">
        <v>406</v>
      </c>
      <c r="E739" s="99" t="s">
        <v>1902</v>
      </c>
      <c r="F739" s="121">
        <v>3.3935511600000003</v>
      </c>
      <c r="G739" s="121">
        <v>1.064389E-2</v>
      </c>
      <c r="H739" s="122" t="str">
        <f t="shared" si="35"/>
        <v/>
      </c>
      <c r="I739" s="141">
        <v>0</v>
      </c>
      <c r="J739" s="141">
        <v>0</v>
      </c>
      <c r="K739" s="122" t="str">
        <f t="shared" si="36"/>
        <v/>
      </c>
      <c r="L739" s="100">
        <f t="shared" si="37"/>
        <v>0</v>
      </c>
      <c r="N739" s="49"/>
    </row>
    <row r="740" spans="1:14" x14ac:dyDescent="0.2">
      <c r="A740" s="99" t="s">
        <v>2562</v>
      </c>
      <c r="B740" s="99" t="s">
        <v>2563</v>
      </c>
      <c r="C740" s="99" t="s">
        <v>1801</v>
      </c>
      <c r="D740" s="99" t="s">
        <v>406</v>
      </c>
      <c r="E740" s="99" t="s">
        <v>1902</v>
      </c>
      <c r="F740" s="121">
        <v>3.2865831069531999</v>
      </c>
      <c r="G740" s="121">
        <v>0.26230190666749104</v>
      </c>
      <c r="H740" s="122">
        <f t="shared" si="35"/>
        <v>11.529772080991624</v>
      </c>
      <c r="I740" s="141">
        <v>0</v>
      </c>
      <c r="J740" s="141">
        <v>0</v>
      </c>
      <c r="K740" s="122" t="str">
        <f t="shared" si="36"/>
        <v/>
      </c>
      <c r="L740" s="100">
        <f t="shared" si="37"/>
        <v>0</v>
      </c>
      <c r="N740" s="49"/>
    </row>
    <row r="741" spans="1:14" x14ac:dyDescent="0.2">
      <c r="A741" s="99" t="s">
        <v>92</v>
      </c>
      <c r="B741" s="99" t="s">
        <v>93</v>
      </c>
      <c r="C741" s="99" t="s">
        <v>1575</v>
      </c>
      <c r="D741" s="99" t="s">
        <v>407</v>
      </c>
      <c r="E741" s="99" t="s">
        <v>408</v>
      </c>
      <c r="F741" s="121">
        <v>2.9061242279999999</v>
      </c>
      <c r="G741" s="121">
        <v>2.1028214100000002</v>
      </c>
      <c r="H741" s="122">
        <f t="shared" si="35"/>
        <v>0.3820119075161974</v>
      </c>
      <c r="I741" s="141">
        <v>0</v>
      </c>
      <c r="J741" s="141">
        <v>1.3979999999999999</v>
      </c>
      <c r="K741" s="122">
        <f t="shared" si="36"/>
        <v>-1</v>
      </c>
      <c r="L741" s="100">
        <f t="shared" si="37"/>
        <v>0</v>
      </c>
      <c r="N741" s="49"/>
    </row>
    <row r="742" spans="1:14" x14ac:dyDescent="0.2">
      <c r="A742" s="99" t="s">
        <v>1470</v>
      </c>
      <c r="B742" s="99" t="s">
        <v>1471</v>
      </c>
      <c r="C742" s="99" t="s">
        <v>1577</v>
      </c>
      <c r="D742" s="99" t="s">
        <v>406</v>
      </c>
      <c r="E742" s="99" t="s">
        <v>1902</v>
      </c>
      <c r="F742" s="121">
        <v>2.5038137000000003</v>
      </c>
      <c r="G742" s="121">
        <v>1.70463528</v>
      </c>
      <c r="H742" s="122">
        <f t="shared" si="35"/>
        <v>0.46882663369492161</v>
      </c>
      <c r="I742" s="141">
        <v>0</v>
      </c>
      <c r="J742" s="141">
        <v>6.3847799999999996E-3</v>
      </c>
      <c r="K742" s="122">
        <f t="shared" si="36"/>
        <v>-1</v>
      </c>
      <c r="L742" s="100">
        <f t="shared" si="37"/>
        <v>0</v>
      </c>
      <c r="N742" s="49"/>
    </row>
    <row r="743" spans="1:14" x14ac:dyDescent="0.2">
      <c r="A743" s="99" t="s">
        <v>1459</v>
      </c>
      <c r="B743" s="99" t="s">
        <v>1460</v>
      </c>
      <c r="C743" s="99" t="s">
        <v>1575</v>
      </c>
      <c r="D743" s="99" t="s">
        <v>407</v>
      </c>
      <c r="E743" s="99" t="s">
        <v>408</v>
      </c>
      <c r="F743" s="121">
        <v>2.3197777799999999</v>
      </c>
      <c r="G743" s="121">
        <v>6.9310999999999998</v>
      </c>
      <c r="H743" s="122">
        <f t="shared" si="35"/>
        <v>-0.66530885717995702</v>
      </c>
      <c r="I743" s="141">
        <v>0</v>
      </c>
      <c r="J743" s="141">
        <v>0</v>
      </c>
      <c r="K743" s="122" t="str">
        <f t="shared" si="36"/>
        <v/>
      </c>
      <c r="L743" s="100">
        <f t="shared" si="37"/>
        <v>0</v>
      </c>
      <c r="N743" s="49"/>
    </row>
    <row r="744" spans="1:14" x14ac:dyDescent="0.2">
      <c r="A744" s="99" t="s">
        <v>2556</v>
      </c>
      <c r="B744" s="99" t="s">
        <v>2557</v>
      </c>
      <c r="C744" s="99" t="s">
        <v>1801</v>
      </c>
      <c r="D744" s="99" t="s">
        <v>407</v>
      </c>
      <c r="E744" s="99" t="s">
        <v>408</v>
      </c>
      <c r="F744" s="121">
        <v>2.1015999999999999</v>
      </c>
      <c r="G744" s="121">
        <v>14.358783000000001</v>
      </c>
      <c r="H744" s="122">
        <f t="shared" si="35"/>
        <v>-0.85363662087518144</v>
      </c>
      <c r="I744" s="141">
        <v>0</v>
      </c>
      <c r="J744" s="141">
        <v>0</v>
      </c>
      <c r="K744" s="122" t="str">
        <f t="shared" si="36"/>
        <v/>
      </c>
      <c r="L744" s="100">
        <f t="shared" si="37"/>
        <v>0</v>
      </c>
      <c r="N744" s="49"/>
    </row>
    <row r="745" spans="1:14" x14ac:dyDescent="0.2">
      <c r="A745" s="99" t="s">
        <v>2753</v>
      </c>
      <c r="B745" s="99" t="s">
        <v>1095</v>
      </c>
      <c r="C745" s="99" t="s">
        <v>1578</v>
      </c>
      <c r="D745" s="99" t="s">
        <v>406</v>
      </c>
      <c r="E745" s="99" t="s">
        <v>1902</v>
      </c>
      <c r="F745" s="121">
        <v>2.0464698100000001</v>
      </c>
      <c r="G745" s="121">
        <v>3.8221208199999999</v>
      </c>
      <c r="H745" s="122">
        <f t="shared" si="35"/>
        <v>-0.46457218220537566</v>
      </c>
      <c r="I745" s="141">
        <v>0</v>
      </c>
      <c r="J745" s="141">
        <v>0</v>
      </c>
      <c r="K745" s="122" t="str">
        <f t="shared" si="36"/>
        <v/>
      </c>
      <c r="L745" s="100">
        <f t="shared" si="37"/>
        <v>0</v>
      </c>
      <c r="N745" s="49"/>
    </row>
    <row r="746" spans="1:14" x14ac:dyDescent="0.2">
      <c r="A746" s="99" t="s">
        <v>1612</v>
      </c>
      <c r="B746" s="99" t="s">
        <v>794</v>
      </c>
      <c r="C746" s="99" t="s">
        <v>1574</v>
      </c>
      <c r="D746" s="99" t="s">
        <v>406</v>
      </c>
      <c r="E746" s="99" t="s">
        <v>1902</v>
      </c>
      <c r="F746" s="121">
        <v>1.9963153500000002</v>
      </c>
      <c r="G746" s="121">
        <v>0.51133580000000001</v>
      </c>
      <c r="H746" s="122">
        <f t="shared" si="35"/>
        <v>2.904118096170853</v>
      </c>
      <c r="I746" s="141">
        <v>0</v>
      </c>
      <c r="J746" s="141">
        <v>0</v>
      </c>
      <c r="K746" s="122" t="str">
        <f t="shared" si="36"/>
        <v/>
      </c>
      <c r="L746" s="100">
        <f t="shared" si="37"/>
        <v>0</v>
      </c>
      <c r="N746" s="49"/>
    </row>
    <row r="747" spans="1:14" x14ac:dyDescent="0.2">
      <c r="A747" s="99" t="s">
        <v>547</v>
      </c>
      <c r="B747" s="99" t="s">
        <v>548</v>
      </c>
      <c r="C747" s="99" t="s">
        <v>557</v>
      </c>
      <c r="D747" s="99" t="s">
        <v>407</v>
      </c>
      <c r="E747" s="99" t="s">
        <v>408</v>
      </c>
      <c r="F747" s="121">
        <v>1.9889364199999999</v>
      </c>
      <c r="G747" s="121">
        <v>2.3594421800000003</v>
      </c>
      <c r="H747" s="122">
        <f t="shared" si="35"/>
        <v>-0.15703108266039401</v>
      </c>
      <c r="I747" s="141">
        <v>0</v>
      </c>
      <c r="J747" s="141">
        <v>0</v>
      </c>
      <c r="K747" s="122" t="str">
        <f t="shared" si="36"/>
        <v/>
      </c>
      <c r="L747" s="100">
        <f t="shared" si="37"/>
        <v>0</v>
      </c>
      <c r="N747" s="49"/>
    </row>
    <row r="748" spans="1:14" x14ac:dyDescent="0.2">
      <c r="A748" s="99" t="s">
        <v>2645</v>
      </c>
      <c r="B748" s="99" t="s">
        <v>2646</v>
      </c>
      <c r="C748" s="99" t="s">
        <v>1578</v>
      </c>
      <c r="D748" s="99" t="s">
        <v>406</v>
      </c>
      <c r="E748" s="99" t="s">
        <v>1902</v>
      </c>
      <c r="F748" s="121">
        <v>1.9674750000000001</v>
      </c>
      <c r="G748" s="121">
        <v>0</v>
      </c>
      <c r="H748" s="122" t="str">
        <f t="shared" si="35"/>
        <v/>
      </c>
      <c r="I748" s="141">
        <v>0</v>
      </c>
      <c r="J748" s="141">
        <v>0</v>
      </c>
      <c r="K748" s="122" t="str">
        <f t="shared" si="36"/>
        <v/>
      </c>
      <c r="L748" s="100">
        <f t="shared" si="37"/>
        <v>0</v>
      </c>
      <c r="N748" s="49"/>
    </row>
    <row r="749" spans="1:14" x14ac:dyDescent="0.2">
      <c r="A749" s="99" t="s">
        <v>473</v>
      </c>
      <c r="B749" s="99" t="s">
        <v>474</v>
      </c>
      <c r="C749" s="99" t="s">
        <v>557</v>
      </c>
      <c r="D749" s="99" t="s">
        <v>407</v>
      </c>
      <c r="E749" s="99" t="s">
        <v>408</v>
      </c>
      <c r="F749" s="121">
        <v>1.805545</v>
      </c>
      <c r="G749" s="121">
        <v>7.6061364500000002</v>
      </c>
      <c r="H749" s="122">
        <f t="shared" si="35"/>
        <v>-0.76261995667984639</v>
      </c>
      <c r="I749" s="141">
        <v>0</v>
      </c>
      <c r="J749" s="141">
        <v>2.3998790000000002E-2</v>
      </c>
      <c r="K749" s="122">
        <f t="shared" si="36"/>
        <v>-1</v>
      </c>
      <c r="L749" s="100">
        <f t="shared" si="37"/>
        <v>0</v>
      </c>
      <c r="N749" s="49"/>
    </row>
    <row r="750" spans="1:14" x14ac:dyDescent="0.2">
      <c r="A750" s="99" t="s">
        <v>88</v>
      </c>
      <c r="B750" s="99" t="s">
        <v>89</v>
      </c>
      <c r="C750" s="99" t="s">
        <v>1575</v>
      </c>
      <c r="D750" s="99" t="s">
        <v>407</v>
      </c>
      <c r="E750" s="99" t="s">
        <v>408</v>
      </c>
      <c r="F750" s="121">
        <v>1.726007523</v>
      </c>
      <c r="G750" s="121">
        <v>0.19851128400000001</v>
      </c>
      <c r="H750" s="122">
        <f t="shared" si="35"/>
        <v>7.6947577398169464</v>
      </c>
      <c r="I750" s="141">
        <v>0</v>
      </c>
      <c r="J750" s="141">
        <v>0</v>
      </c>
      <c r="K750" s="122" t="str">
        <f t="shared" si="36"/>
        <v/>
      </c>
      <c r="L750" s="100">
        <f t="shared" si="37"/>
        <v>0</v>
      </c>
      <c r="N750" s="49"/>
    </row>
    <row r="751" spans="1:14" x14ac:dyDescent="0.2">
      <c r="A751" s="99" t="s">
        <v>232</v>
      </c>
      <c r="B751" s="99" t="s">
        <v>370</v>
      </c>
      <c r="C751" s="99" t="s">
        <v>1590</v>
      </c>
      <c r="D751" s="99" t="s">
        <v>407</v>
      </c>
      <c r="E751" s="99" t="s">
        <v>1902</v>
      </c>
      <c r="F751" s="121">
        <v>1.6885801299999998</v>
      </c>
      <c r="G751" s="121">
        <v>0.21816101999999998</v>
      </c>
      <c r="H751" s="122">
        <f t="shared" si="35"/>
        <v>6.7400634173785949</v>
      </c>
      <c r="I751" s="141">
        <v>0</v>
      </c>
      <c r="J751" s="141">
        <v>0.89690956000000011</v>
      </c>
      <c r="K751" s="122">
        <f t="shared" si="36"/>
        <v>-1</v>
      </c>
      <c r="L751" s="100">
        <f t="shared" si="37"/>
        <v>0</v>
      </c>
      <c r="N751" s="49"/>
    </row>
    <row r="752" spans="1:14" x14ac:dyDescent="0.2">
      <c r="A752" s="99" t="s">
        <v>1713</v>
      </c>
      <c r="B752" s="99" t="s">
        <v>726</v>
      </c>
      <c r="C752" s="99" t="s">
        <v>1575</v>
      </c>
      <c r="D752" s="99" t="s">
        <v>406</v>
      </c>
      <c r="E752" s="99" t="s">
        <v>1902</v>
      </c>
      <c r="F752" s="121">
        <v>1.65760843</v>
      </c>
      <c r="G752" s="121">
        <v>16.10211636</v>
      </c>
      <c r="H752" s="122">
        <f t="shared" si="35"/>
        <v>-0.89705648667912119</v>
      </c>
      <c r="I752" s="141">
        <v>0</v>
      </c>
      <c r="J752" s="141">
        <v>2.0626424000000001</v>
      </c>
      <c r="K752" s="122">
        <f t="shared" si="36"/>
        <v>-1</v>
      </c>
      <c r="L752" s="100">
        <f t="shared" si="37"/>
        <v>0</v>
      </c>
      <c r="N752" s="49"/>
    </row>
    <row r="753" spans="1:14" x14ac:dyDescent="0.2">
      <c r="A753" s="99" t="s">
        <v>94</v>
      </c>
      <c r="B753" s="99" t="s">
        <v>95</v>
      </c>
      <c r="C753" s="99" t="s">
        <v>1575</v>
      </c>
      <c r="D753" s="99" t="s">
        <v>407</v>
      </c>
      <c r="E753" s="99" t="s">
        <v>408</v>
      </c>
      <c r="F753" s="121">
        <v>1.6241178009999999</v>
      </c>
      <c r="G753" s="121">
        <v>4.8320000000000004E-3</v>
      </c>
      <c r="H753" s="122" t="str">
        <f t="shared" si="35"/>
        <v/>
      </c>
      <c r="I753" s="141">
        <v>0</v>
      </c>
      <c r="J753" s="141">
        <v>0</v>
      </c>
      <c r="K753" s="122" t="str">
        <f t="shared" si="36"/>
        <v/>
      </c>
      <c r="L753" s="100">
        <f t="shared" si="37"/>
        <v>0</v>
      </c>
      <c r="N753" s="49"/>
    </row>
    <row r="754" spans="1:14" x14ac:dyDescent="0.2">
      <c r="A754" s="99" t="s">
        <v>1708</v>
      </c>
      <c r="B754" s="99" t="s">
        <v>793</v>
      </c>
      <c r="C754" s="99" t="s">
        <v>1574</v>
      </c>
      <c r="D754" s="99" t="s">
        <v>406</v>
      </c>
      <c r="E754" s="99" t="s">
        <v>1902</v>
      </c>
      <c r="F754" s="121">
        <v>1.4423704199999998</v>
      </c>
      <c r="G754" s="121">
        <v>0.55518522400000003</v>
      </c>
      <c r="H754" s="122">
        <f t="shared" si="35"/>
        <v>1.5979985735355227</v>
      </c>
      <c r="I754" s="141">
        <v>0</v>
      </c>
      <c r="J754" s="141">
        <v>1.2003E-2</v>
      </c>
      <c r="K754" s="122">
        <f t="shared" si="36"/>
        <v>-1</v>
      </c>
      <c r="L754" s="100">
        <f t="shared" si="37"/>
        <v>0</v>
      </c>
      <c r="N754" s="49"/>
    </row>
    <row r="755" spans="1:14" x14ac:dyDescent="0.2">
      <c r="A755" s="99" t="s">
        <v>1805</v>
      </c>
      <c r="B755" s="99" t="s">
        <v>992</v>
      </c>
      <c r="C755" s="99" t="s">
        <v>2451</v>
      </c>
      <c r="D755" s="99" t="s">
        <v>407</v>
      </c>
      <c r="E755" s="99" t="s">
        <v>408</v>
      </c>
      <c r="F755" s="121">
        <v>1.44079457</v>
      </c>
      <c r="G755" s="121">
        <v>3.8616365400000001</v>
      </c>
      <c r="H755" s="122">
        <f t="shared" si="35"/>
        <v>-0.62689534473899511</v>
      </c>
      <c r="I755" s="141">
        <v>0</v>
      </c>
      <c r="J755" s="141">
        <v>0.35630970000000001</v>
      </c>
      <c r="K755" s="122">
        <f t="shared" si="36"/>
        <v>-1</v>
      </c>
      <c r="L755" s="100">
        <f t="shared" si="37"/>
        <v>0</v>
      </c>
      <c r="N755" s="49"/>
    </row>
    <row r="756" spans="1:14" x14ac:dyDescent="0.2">
      <c r="A756" s="99" t="s">
        <v>2917</v>
      </c>
      <c r="B756" s="99" t="s">
        <v>2903</v>
      </c>
      <c r="C756" s="99" t="s">
        <v>1577</v>
      </c>
      <c r="D756" s="99" t="s">
        <v>1474</v>
      </c>
      <c r="E756" s="99" t="s">
        <v>408</v>
      </c>
      <c r="F756" s="121">
        <v>1.14518505</v>
      </c>
      <c r="G756" s="121"/>
      <c r="H756" s="122" t="str">
        <f t="shared" si="35"/>
        <v/>
      </c>
      <c r="I756" s="141">
        <v>0</v>
      </c>
      <c r="J756" s="141"/>
      <c r="K756" s="122" t="str">
        <f t="shared" si="36"/>
        <v/>
      </c>
      <c r="L756" s="100">
        <f t="shared" si="37"/>
        <v>0</v>
      </c>
      <c r="N756" s="49"/>
    </row>
    <row r="757" spans="1:14" x14ac:dyDescent="0.2">
      <c r="A757" s="99" t="s">
        <v>527</v>
      </c>
      <c r="B757" s="99" t="s">
        <v>528</v>
      </c>
      <c r="C757" s="99" t="s">
        <v>557</v>
      </c>
      <c r="D757" s="99" t="s">
        <v>407</v>
      </c>
      <c r="E757" s="99" t="s">
        <v>408</v>
      </c>
      <c r="F757" s="121">
        <v>1.0657102899999999</v>
      </c>
      <c r="G757" s="121">
        <v>3.8820246749999998</v>
      </c>
      <c r="H757" s="122">
        <f t="shared" si="35"/>
        <v>-0.72547565272752934</v>
      </c>
      <c r="I757" s="141">
        <v>0</v>
      </c>
      <c r="J757" s="141">
        <v>2.8997540000000002</v>
      </c>
      <c r="K757" s="122">
        <f t="shared" si="36"/>
        <v>-1</v>
      </c>
      <c r="L757" s="100">
        <f t="shared" si="37"/>
        <v>0</v>
      </c>
      <c r="N757" s="49"/>
    </row>
    <row r="758" spans="1:14" x14ac:dyDescent="0.2">
      <c r="A758" s="99" t="s">
        <v>1580</v>
      </c>
      <c r="B758" s="99" t="s">
        <v>1581</v>
      </c>
      <c r="C758" s="99" t="s">
        <v>1572</v>
      </c>
      <c r="D758" s="99" t="s">
        <v>406</v>
      </c>
      <c r="E758" s="99" t="s">
        <v>1902</v>
      </c>
      <c r="F758" s="121">
        <v>0.93923437899999995</v>
      </c>
      <c r="G758" s="121">
        <v>2.2389418999999999</v>
      </c>
      <c r="H758" s="122">
        <f t="shared" si="35"/>
        <v>-0.58050078074826328</v>
      </c>
      <c r="I758" s="141">
        <v>0</v>
      </c>
      <c r="J758" s="141">
        <v>0</v>
      </c>
      <c r="K758" s="122" t="str">
        <f t="shared" si="36"/>
        <v/>
      </c>
      <c r="L758" s="100">
        <f t="shared" si="37"/>
        <v>0</v>
      </c>
      <c r="N758" s="49"/>
    </row>
    <row r="759" spans="1:14" x14ac:dyDescent="0.2">
      <c r="A759" s="99" t="s">
        <v>2879</v>
      </c>
      <c r="B759" s="99" t="s">
        <v>2880</v>
      </c>
      <c r="C759" s="99" t="s">
        <v>1577</v>
      </c>
      <c r="D759" s="99" t="s">
        <v>1474</v>
      </c>
      <c r="E759" s="99" t="s">
        <v>408</v>
      </c>
      <c r="F759" s="121">
        <v>0.90796296999999992</v>
      </c>
      <c r="G759" s="121">
        <v>0</v>
      </c>
      <c r="H759" s="122" t="str">
        <f t="shared" si="35"/>
        <v/>
      </c>
      <c r="I759" s="141">
        <v>0</v>
      </c>
      <c r="J759" s="141">
        <v>0</v>
      </c>
      <c r="K759" s="122" t="str">
        <f t="shared" si="36"/>
        <v/>
      </c>
      <c r="L759" s="100">
        <f t="shared" si="37"/>
        <v>0</v>
      </c>
      <c r="N759" s="49"/>
    </row>
    <row r="760" spans="1:14" x14ac:dyDescent="0.2">
      <c r="A760" s="99" t="s">
        <v>1707</v>
      </c>
      <c r="B760" s="99" t="s">
        <v>717</v>
      </c>
      <c r="C760" s="99" t="s">
        <v>1574</v>
      </c>
      <c r="D760" s="99" t="s">
        <v>406</v>
      </c>
      <c r="E760" s="99" t="s">
        <v>1902</v>
      </c>
      <c r="F760" s="121">
        <v>0.89166100999999998</v>
      </c>
      <c r="G760" s="121">
        <v>0.29248428999999998</v>
      </c>
      <c r="H760" s="122">
        <f t="shared" si="35"/>
        <v>2.0485774466724349</v>
      </c>
      <c r="I760" s="141">
        <v>0</v>
      </c>
      <c r="J760" s="141">
        <v>0</v>
      </c>
      <c r="K760" s="122" t="str">
        <f t="shared" si="36"/>
        <v/>
      </c>
      <c r="L760" s="100">
        <f t="shared" si="37"/>
        <v>0</v>
      </c>
      <c r="N760" s="49"/>
    </row>
    <row r="761" spans="1:14" x14ac:dyDescent="0.2">
      <c r="A761" s="99" t="s">
        <v>529</v>
      </c>
      <c r="B761" s="99" t="s">
        <v>530</v>
      </c>
      <c r="C761" s="99" t="s">
        <v>557</v>
      </c>
      <c r="D761" s="99" t="s">
        <v>1474</v>
      </c>
      <c r="E761" s="99" t="s">
        <v>408</v>
      </c>
      <c r="F761" s="121">
        <v>0.87884128000000006</v>
      </c>
      <c r="G761" s="121">
        <v>0.50045112000000003</v>
      </c>
      <c r="H761" s="122">
        <f t="shared" si="35"/>
        <v>0.7560981380159566</v>
      </c>
      <c r="I761" s="141">
        <v>0</v>
      </c>
      <c r="J761" s="141">
        <v>0</v>
      </c>
      <c r="K761" s="122" t="str">
        <f t="shared" si="36"/>
        <v/>
      </c>
      <c r="L761" s="100">
        <f t="shared" si="37"/>
        <v>0</v>
      </c>
      <c r="N761" s="49"/>
    </row>
    <row r="762" spans="1:14" x14ac:dyDescent="0.2">
      <c r="A762" s="99" t="s">
        <v>2733</v>
      </c>
      <c r="B762" s="99" t="s">
        <v>1105</v>
      </c>
      <c r="C762" s="99" t="s">
        <v>1204</v>
      </c>
      <c r="D762" s="99" t="s">
        <v>406</v>
      </c>
      <c r="E762" s="99" t="s">
        <v>1902</v>
      </c>
      <c r="F762" s="121">
        <v>0.86882168999999998</v>
      </c>
      <c r="G762" s="121">
        <v>1.69305164</v>
      </c>
      <c r="H762" s="122">
        <f t="shared" si="35"/>
        <v>-0.48683095691044609</v>
      </c>
      <c r="I762" s="141">
        <v>0</v>
      </c>
      <c r="J762" s="141">
        <v>0.32948258000000002</v>
      </c>
      <c r="K762" s="122">
        <f t="shared" si="36"/>
        <v>-1</v>
      </c>
      <c r="L762" s="100">
        <f t="shared" si="37"/>
        <v>0</v>
      </c>
      <c r="N762" s="49"/>
    </row>
    <row r="763" spans="1:14" x14ac:dyDescent="0.2">
      <c r="A763" s="99" t="s">
        <v>1437</v>
      </c>
      <c r="B763" s="99" t="s">
        <v>1438</v>
      </c>
      <c r="C763" s="99" t="s">
        <v>908</v>
      </c>
      <c r="D763" s="99" t="s">
        <v>406</v>
      </c>
      <c r="E763" s="99" t="s">
        <v>1902</v>
      </c>
      <c r="F763" s="121">
        <v>0.82830619999999999</v>
      </c>
      <c r="G763" s="121">
        <v>0.47149334999999998</v>
      </c>
      <c r="H763" s="122">
        <f t="shared" si="35"/>
        <v>0.75677175510534789</v>
      </c>
      <c r="I763" s="141">
        <v>0</v>
      </c>
      <c r="J763" s="141">
        <v>4.0790000000000002E-3</v>
      </c>
      <c r="K763" s="122">
        <f t="shared" si="36"/>
        <v>-1</v>
      </c>
      <c r="L763" s="100">
        <f t="shared" si="37"/>
        <v>0</v>
      </c>
      <c r="N763" s="49"/>
    </row>
    <row r="764" spans="1:14" x14ac:dyDescent="0.2">
      <c r="A764" s="99" t="s">
        <v>238</v>
      </c>
      <c r="B764" s="99" t="s">
        <v>20</v>
      </c>
      <c r="C764" s="99" t="s">
        <v>1590</v>
      </c>
      <c r="D764" s="99" t="s">
        <v>407</v>
      </c>
      <c r="E764" s="99" t="s">
        <v>1902</v>
      </c>
      <c r="F764" s="121">
        <v>0.79151400000000005</v>
      </c>
      <c r="G764" s="121">
        <v>0</v>
      </c>
      <c r="H764" s="122" t="str">
        <f t="shared" si="35"/>
        <v/>
      </c>
      <c r="I764" s="141">
        <v>0</v>
      </c>
      <c r="J764" s="141">
        <v>5.1668677840552499</v>
      </c>
      <c r="K764" s="122">
        <f t="shared" si="36"/>
        <v>-1</v>
      </c>
      <c r="L764" s="100">
        <f t="shared" si="37"/>
        <v>0</v>
      </c>
      <c r="N764" s="49"/>
    </row>
    <row r="765" spans="1:14" x14ac:dyDescent="0.2">
      <c r="A765" s="99" t="s">
        <v>545</v>
      </c>
      <c r="B765" s="99" t="s">
        <v>546</v>
      </c>
      <c r="C765" s="99" t="s">
        <v>557</v>
      </c>
      <c r="D765" s="99" t="s">
        <v>1474</v>
      </c>
      <c r="E765" s="99" t="s">
        <v>408</v>
      </c>
      <c r="F765" s="121">
        <v>0.78799750000000002</v>
      </c>
      <c r="G765" s="121">
        <v>2.20406485</v>
      </c>
      <c r="H765" s="122">
        <f t="shared" si="35"/>
        <v>-0.64247989345685541</v>
      </c>
      <c r="I765" s="141">
        <v>0</v>
      </c>
      <c r="J765" s="141">
        <v>0</v>
      </c>
      <c r="K765" s="122" t="str">
        <f t="shared" si="36"/>
        <v/>
      </c>
      <c r="L765" s="100">
        <f t="shared" si="37"/>
        <v>0</v>
      </c>
      <c r="N765" s="49"/>
    </row>
    <row r="766" spans="1:14" x14ac:dyDescent="0.2">
      <c r="A766" s="99" t="s">
        <v>2145</v>
      </c>
      <c r="B766" s="99" t="s">
        <v>894</v>
      </c>
      <c r="C766" s="99" t="s">
        <v>1571</v>
      </c>
      <c r="D766" s="99" t="s">
        <v>406</v>
      </c>
      <c r="E766" s="99" t="s">
        <v>1902</v>
      </c>
      <c r="F766" s="121">
        <v>0.78325439099999994</v>
      </c>
      <c r="G766" s="121">
        <v>0.15108427799999999</v>
      </c>
      <c r="H766" s="122">
        <f t="shared" si="35"/>
        <v>4.1842216898306255</v>
      </c>
      <c r="I766" s="141">
        <v>0</v>
      </c>
      <c r="J766" s="141">
        <v>2.668452E-2</v>
      </c>
      <c r="K766" s="122">
        <f t="shared" si="36"/>
        <v>-1</v>
      </c>
      <c r="L766" s="100">
        <f t="shared" si="37"/>
        <v>0</v>
      </c>
      <c r="N766" s="49"/>
    </row>
    <row r="767" spans="1:14" x14ac:dyDescent="0.2">
      <c r="A767" s="99" t="s">
        <v>2490</v>
      </c>
      <c r="B767" s="99" t="s">
        <v>2491</v>
      </c>
      <c r="C767" s="99" t="s">
        <v>1578</v>
      </c>
      <c r="D767" s="99" t="s">
        <v>406</v>
      </c>
      <c r="E767" s="99" t="s">
        <v>1902</v>
      </c>
      <c r="F767" s="121">
        <v>0.72639160000000003</v>
      </c>
      <c r="G767" s="121">
        <v>0.49339227000000002</v>
      </c>
      <c r="H767" s="122">
        <f t="shared" si="35"/>
        <v>0.472239522520286</v>
      </c>
      <c r="I767" s="141">
        <v>0</v>
      </c>
      <c r="J767" s="141">
        <v>0</v>
      </c>
      <c r="K767" s="122" t="str">
        <f t="shared" si="36"/>
        <v/>
      </c>
      <c r="L767" s="100">
        <f t="shared" si="37"/>
        <v>0</v>
      </c>
      <c r="N767" s="49"/>
    </row>
    <row r="768" spans="1:14" x14ac:dyDescent="0.2">
      <c r="A768" s="99" t="s">
        <v>241</v>
      </c>
      <c r="B768" s="99" t="s">
        <v>22</v>
      </c>
      <c r="C768" s="99" t="s">
        <v>1590</v>
      </c>
      <c r="D768" s="99" t="s">
        <v>407</v>
      </c>
      <c r="E768" s="99" t="s">
        <v>1902</v>
      </c>
      <c r="F768" s="121">
        <v>0.67149290000000006</v>
      </c>
      <c r="G768" s="121">
        <v>1.3220576499999999</v>
      </c>
      <c r="H768" s="122">
        <f t="shared" si="35"/>
        <v>-0.49208500854709314</v>
      </c>
      <c r="I768" s="141">
        <v>0</v>
      </c>
      <c r="J768" s="141">
        <v>10.814048556058099</v>
      </c>
      <c r="K768" s="122">
        <f t="shared" si="36"/>
        <v>-1</v>
      </c>
      <c r="L768" s="100">
        <f t="shared" si="37"/>
        <v>0</v>
      </c>
      <c r="N768" s="49"/>
    </row>
    <row r="769" spans="1:14" x14ac:dyDescent="0.2">
      <c r="A769" s="99" t="s">
        <v>70</v>
      </c>
      <c r="B769" s="99" t="s">
        <v>83</v>
      </c>
      <c r="C769" s="99" t="s">
        <v>1577</v>
      </c>
      <c r="D769" s="99" t="s">
        <v>1474</v>
      </c>
      <c r="E769" s="99" t="s">
        <v>408</v>
      </c>
      <c r="F769" s="121">
        <v>0.66499541000000006</v>
      </c>
      <c r="G769" s="121">
        <v>0.54912620000000001</v>
      </c>
      <c r="H769" s="122">
        <f t="shared" si="35"/>
        <v>0.21100652272646991</v>
      </c>
      <c r="I769" s="141">
        <v>0</v>
      </c>
      <c r="J769" s="141">
        <v>0.42993744</v>
      </c>
      <c r="K769" s="122">
        <f t="shared" si="36"/>
        <v>-1</v>
      </c>
      <c r="L769" s="100">
        <f t="shared" si="37"/>
        <v>0</v>
      </c>
      <c r="N769" s="49"/>
    </row>
    <row r="770" spans="1:14" x14ac:dyDescent="0.2">
      <c r="A770" s="99" t="s">
        <v>777</v>
      </c>
      <c r="B770" s="99" t="s">
        <v>778</v>
      </c>
      <c r="C770" s="99" t="s">
        <v>1572</v>
      </c>
      <c r="D770" s="99" t="s">
        <v>406</v>
      </c>
      <c r="E770" s="99" t="s">
        <v>1902</v>
      </c>
      <c r="F770" s="121">
        <v>0.62742997</v>
      </c>
      <c r="G770" s="121">
        <v>0.32464694999999999</v>
      </c>
      <c r="H770" s="122">
        <f t="shared" si="35"/>
        <v>0.93265320989462563</v>
      </c>
      <c r="I770" s="141">
        <v>0</v>
      </c>
      <c r="J770" s="141">
        <v>20.172121140000002</v>
      </c>
      <c r="K770" s="122">
        <f t="shared" si="36"/>
        <v>-1</v>
      </c>
      <c r="L770" s="100">
        <f t="shared" si="37"/>
        <v>0</v>
      </c>
      <c r="N770" s="49"/>
    </row>
    <row r="771" spans="1:14" x14ac:dyDescent="0.2">
      <c r="A771" s="99" t="s">
        <v>2719</v>
      </c>
      <c r="B771" s="99" t="s">
        <v>1774</v>
      </c>
      <c r="C771" s="99" t="s">
        <v>1571</v>
      </c>
      <c r="D771" s="99" t="s">
        <v>406</v>
      </c>
      <c r="E771" s="99" t="s">
        <v>1902</v>
      </c>
      <c r="F771" s="121">
        <v>0.62575793999999996</v>
      </c>
      <c r="G771" s="121">
        <v>2.3332470000000001E-2</v>
      </c>
      <c r="H771" s="122">
        <f t="shared" si="35"/>
        <v>25.819189738591753</v>
      </c>
      <c r="I771" s="141">
        <v>0</v>
      </c>
      <c r="J771" s="141">
        <v>0</v>
      </c>
      <c r="K771" s="122" t="str">
        <f t="shared" si="36"/>
        <v/>
      </c>
      <c r="L771" s="100">
        <f t="shared" si="37"/>
        <v>0</v>
      </c>
      <c r="N771" s="49"/>
    </row>
    <row r="772" spans="1:14" x14ac:dyDescent="0.2">
      <c r="A772" s="99" t="s">
        <v>2148</v>
      </c>
      <c r="B772" s="99" t="s">
        <v>132</v>
      </c>
      <c r="C772" s="99" t="s">
        <v>1571</v>
      </c>
      <c r="D772" s="99" t="s">
        <v>406</v>
      </c>
      <c r="E772" s="99" t="s">
        <v>1902</v>
      </c>
      <c r="F772" s="121">
        <v>0.61778141000000009</v>
      </c>
      <c r="G772" s="121">
        <v>2.1426175699999996</v>
      </c>
      <c r="H772" s="122">
        <f t="shared" si="35"/>
        <v>-0.71166977315508517</v>
      </c>
      <c r="I772" s="141">
        <v>0</v>
      </c>
      <c r="J772" s="141">
        <v>0.42509827</v>
      </c>
      <c r="K772" s="122">
        <f t="shared" si="36"/>
        <v>-1</v>
      </c>
      <c r="L772" s="100">
        <f t="shared" si="37"/>
        <v>0</v>
      </c>
      <c r="N772" s="49"/>
    </row>
    <row r="773" spans="1:14" x14ac:dyDescent="0.2">
      <c r="A773" s="99" t="s">
        <v>2723</v>
      </c>
      <c r="B773" s="99" t="s">
        <v>1782</v>
      </c>
      <c r="C773" s="99" t="s">
        <v>1571</v>
      </c>
      <c r="D773" s="99" t="s">
        <v>406</v>
      </c>
      <c r="E773" s="99" t="s">
        <v>1902</v>
      </c>
      <c r="F773" s="121">
        <v>0.59904095999999996</v>
      </c>
      <c r="G773" s="121">
        <v>2.19689E-3</v>
      </c>
      <c r="H773" s="122" t="str">
        <f t="shared" si="35"/>
        <v/>
      </c>
      <c r="I773" s="141">
        <v>0</v>
      </c>
      <c r="J773" s="141">
        <v>0</v>
      </c>
      <c r="K773" s="122" t="str">
        <f t="shared" si="36"/>
        <v/>
      </c>
      <c r="L773" s="100">
        <f t="shared" si="37"/>
        <v>0</v>
      </c>
      <c r="N773" s="49"/>
    </row>
    <row r="774" spans="1:14" x14ac:dyDescent="0.2">
      <c r="A774" s="99" t="s">
        <v>558</v>
      </c>
      <c r="B774" s="99" t="s">
        <v>559</v>
      </c>
      <c r="C774" s="99" t="s">
        <v>1575</v>
      </c>
      <c r="D774" s="99" t="s">
        <v>407</v>
      </c>
      <c r="E774" s="99" t="s">
        <v>408</v>
      </c>
      <c r="F774" s="121">
        <v>0.49411422999999999</v>
      </c>
      <c r="G774" s="121">
        <v>0.50699633500000008</v>
      </c>
      <c r="H774" s="122">
        <f t="shared" si="35"/>
        <v>-2.5408674798408692E-2</v>
      </c>
      <c r="I774" s="141">
        <v>0</v>
      </c>
      <c r="J774" s="141">
        <v>0</v>
      </c>
      <c r="K774" s="122" t="str">
        <f t="shared" si="36"/>
        <v/>
      </c>
      <c r="L774" s="100">
        <f t="shared" si="37"/>
        <v>0</v>
      </c>
      <c r="N774" s="49"/>
    </row>
    <row r="775" spans="1:14" x14ac:dyDescent="0.2">
      <c r="A775" s="99" t="s">
        <v>1952</v>
      </c>
      <c r="B775" s="99" t="s">
        <v>1430</v>
      </c>
      <c r="C775" s="99" t="s">
        <v>1801</v>
      </c>
      <c r="D775" s="99" t="s">
        <v>406</v>
      </c>
      <c r="E775" s="99" t="s">
        <v>1902</v>
      </c>
      <c r="F775" s="121">
        <v>0.49239224710437401</v>
      </c>
      <c r="G775" s="121">
        <v>1.4006782843961598</v>
      </c>
      <c r="H775" s="122">
        <f t="shared" si="35"/>
        <v>-0.6484615685202495</v>
      </c>
      <c r="I775" s="141">
        <v>0</v>
      </c>
      <c r="J775" s="141">
        <v>0</v>
      </c>
      <c r="K775" s="122" t="str">
        <f t="shared" si="36"/>
        <v/>
      </c>
      <c r="L775" s="100">
        <f t="shared" si="37"/>
        <v>0</v>
      </c>
      <c r="N775" s="49"/>
    </row>
    <row r="776" spans="1:14" x14ac:dyDescent="0.2">
      <c r="A776" s="99" t="s">
        <v>615</v>
      </c>
      <c r="B776" s="99" t="s">
        <v>616</v>
      </c>
      <c r="C776" s="99" t="s">
        <v>1590</v>
      </c>
      <c r="D776" s="99" t="s">
        <v>407</v>
      </c>
      <c r="E776" s="99" t="s">
        <v>1902</v>
      </c>
      <c r="F776" s="121">
        <v>0.48241790999999995</v>
      </c>
      <c r="G776" s="121">
        <v>3.58457E-3</v>
      </c>
      <c r="H776" s="122" t="str">
        <f t="shared" si="35"/>
        <v/>
      </c>
      <c r="I776" s="141">
        <v>0</v>
      </c>
      <c r="J776" s="141">
        <v>0.16246125</v>
      </c>
      <c r="K776" s="122">
        <f t="shared" si="36"/>
        <v>-1</v>
      </c>
      <c r="L776" s="100">
        <f t="shared" si="37"/>
        <v>0</v>
      </c>
      <c r="N776" s="49"/>
    </row>
    <row r="777" spans="1:14" x14ac:dyDescent="0.2">
      <c r="A777" s="99" t="s">
        <v>2542</v>
      </c>
      <c r="B777" s="99" t="s">
        <v>2543</v>
      </c>
      <c r="C777" s="99" t="s">
        <v>1572</v>
      </c>
      <c r="D777" s="99" t="s">
        <v>406</v>
      </c>
      <c r="E777" s="99" t="s">
        <v>1902</v>
      </c>
      <c r="F777" s="121">
        <v>0.46946540000000003</v>
      </c>
      <c r="G777" s="121">
        <v>0.54816774000000001</v>
      </c>
      <c r="H777" s="122">
        <f t="shared" si="35"/>
        <v>-0.14357346165609819</v>
      </c>
      <c r="I777" s="141">
        <v>0</v>
      </c>
      <c r="J777" s="141">
        <v>0</v>
      </c>
      <c r="K777" s="122" t="str">
        <f t="shared" si="36"/>
        <v/>
      </c>
      <c r="L777" s="100">
        <f t="shared" si="37"/>
        <v>0</v>
      </c>
      <c r="N777" s="49"/>
    </row>
    <row r="778" spans="1:14" x14ac:dyDescent="0.2">
      <c r="A778" s="99" t="s">
        <v>234</v>
      </c>
      <c r="B778" s="99" t="s">
        <v>24</v>
      </c>
      <c r="C778" s="99" t="s">
        <v>1590</v>
      </c>
      <c r="D778" s="99" t="s">
        <v>407</v>
      </c>
      <c r="E778" s="99" t="s">
        <v>1902</v>
      </c>
      <c r="F778" s="121">
        <v>0.4662229</v>
      </c>
      <c r="G778" s="121">
        <v>1.5174399999999999E-2</v>
      </c>
      <c r="H778" s="122">
        <f t="shared" si="35"/>
        <v>29.72430540911008</v>
      </c>
      <c r="I778" s="141">
        <v>0</v>
      </c>
      <c r="J778" s="141">
        <v>1.480305E-2</v>
      </c>
      <c r="K778" s="122">
        <f t="shared" si="36"/>
        <v>-1</v>
      </c>
      <c r="L778" s="100">
        <f t="shared" si="37"/>
        <v>0</v>
      </c>
      <c r="N778" s="49"/>
    </row>
    <row r="779" spans="1:14" x14ac:dyDescent="0.2">
      <c r="A779" s="99" t="s">
        <v>1704</v>
      </c>
      <c r="B779" s="99" t="s">
        <v>55</v>
      </c>
      <c r="C779" s="99" t="s">
        <v>1577</v>
      </c>
      <c r="D779" s="99" t="s">
        <v>1474</v>
      </c>
      <c r="E779" s="99" t="s">
        <v>408</v>
      </c>
      <c r="F779" s="121">
        <v>0.42974435</v>
      </c>
      <c r="G779" s="121">
        <v>0.57041828999999999</v>
      </c>
      <c r="H779" s="122">
        <f t="shared" si="35"/>
        <v>-0.24661540919383917</v>
      </c>
      <c r="I779" s="141">
        <v>0</v>
      </c>
      <c r="J779" s="141">
        <v>0</v>
      </c>
      <c r="K779" s="122" t="str">
        <f t="shared" si="36"/>
        <v/>
      </c>
      <c r="L779" s="100">
        <f t="shared" si="37"/>
        <v>0</v>
      </c>
      <c r="N779" s="49"/>
    </row>
    <row r="780" spans="1:14" x14ac:dyDescent="0.2">
      <c r="A780" s="99" t="s">
        <v>1447</v>
      </c>
      <c r="B780" s="99" t="s">
        <v>1448</v>
      </c>
      <c r="C780" s="99" t="s">
        <v>908</v>
      </c>
      <c r="D780" s="99" t="s">
        <v>406</v>
      </c>
      <c r="E780" s="99" t="s">
        <v>1902</v>
      </c>
      <c r="F780" s="121">
        <v>0.42593449999999999</v>
      </c>
      <c r="G780" s="121">
        <v>0.63998142000000002</v>
      </c>
      <c r="H780" s="122">
        <f t="shared" ref="H780:H843" si="38">IF(ISERROR(F780/G780-1),"",IF((F780/G780-1)&gt;10000%,"",F780/G780-1))</f>
        <v>-0.33445802223445797</v>
      </c>
      <c r="I780" s="141">
        <v>0</v>
      </c>
      <c r="J780" s="141">
        <v>1</v>
      </c>
      <c r="K780" s="122">
        <f t="shared" si="36"/>
        <v>-1</v>
      </c>
      <c r="L780" s="100">
        <f t="shared" si="37"/>
        <v>0</v>
      </c>
      <c r="N780" s="49"/>
    </row>
    <row r="781" spans="1:14" x14ac:dyDescent="0.2">
      <c r="A781" s="99" t="s">
        <v>1915</v>
      </c>
      <c r="B781" s="99" t="s">
        <v>537</v>
      </c>
      <c r="C781" s="99" t="s">
        <v>557</v>
      </c>
      <c r="D781" s="99" t="s">
        <v>407</v>
      </c>
      <c r="E781" s="99" t="s">
        <v>408</v>
      </c>
      <c r="F781" s="121">
        <v>0.41573925500000003</v>
      </c>
      <c r="G781" s="121">
        <v>2.1596170750000003</v>
      </c>
      <c r="H781" s="122">
        <f t="shared" si="38"/>
        <v>-0.80749399520283016</v>
      </c>
      <c r="I781" s="141">
        <v>0</v>
      </c>
      <c r="J781" s="141">
        <v>0</v>
      </c>
      <c r="K781" s="122" t="str">
        <f t="shared" ref="K781:K844" si="39">IF(ISERROR(I781/J781-1),"",IF((I781/J781-1)&gt;10000%,"",I781/J781-1))</f>
        <v/>
      </c>
      <c r="L781" s="100">
        <f t="shared" ref="L781:L844" si="40">IF(ISERROR(I781/F781),"",IF(I781/F781&gt;10000%,"",I781/F781))</f>
        <v>0</v>
      </c>
      <c r="N781" s="49"/>
    </row>
    <row r="782" spans="1:14" x14ac:dyDescent="0.2">
      <c r="A782" s="99" t="s">
        <v>1856</v>
      </c>
      <c r="B782" s="99" t="s">
        <v>1857</v>
      </c>
      <c r="C782" s="99" t="s">
        <v>1801</v>
      </c>
      <c r="D782" s="99" t="s">
        <v>406</v>
      </c>
      <c r="E782" s="99" t="s">
        <v>1902</v>
      </c>
      <c r="F782" s="121">
        <v>0.3949144</v>
      </c>
      <c r="G782" s="121">
        <v>0</v>
      </c>
      <c r="H782" s="122" t="str">
        <f t="shared" si="38"/>
        <v/>
      </c>
      <c r="I782" s="141">
        <v>0</v>
      </c>
      <c r="J782" s="141">
        <v>0</v>
      </c>
      <c r="K782" s="122" t="str">
        <f t="shared" si="39"/>
        <v/>
      </c>
      <c r="L782" s="100">
        <f t="shared" si="40"/>
        <v>0</v>
      </c>
      <c r="N782" s="49"/>
    </row>
    <row r="783" spans="1:14" x14ac:dyDescent="0.2">
      <c r="A783" s="99" t="s">
        <v>2170</v>
      </c>
      <c r="B783" s="99" t="s">
        <v>1015</v>
      </c>
      <c r="C783" s="99" t="s">
        <v>1576</v>
      </c>
      <c r="D783" s="99" t="s">
        <v>406</v>
      </c>
      <c r="E783" s="99" t="s">
        <v>1902</v>
      </c>
      <c r="F783" s="121">
        <v>0.39357665999999997</v>
      </c>
      <c r="G783" s="121">
        <v>2.6416493999999999</v>
      </c>
      <c r="H783" s="122">
        <f t="shared" si="38"/>
        <v>-0.85101101607200413</v>
      </c>
      <c r="I783" s="141">
        <v>0</v>
      </c>
      <c r="J783" s="141">
        <v>0</v>
      </c>
      <c r="K783" s="122" t="str">
        <f t="shared" si="39"/>
        <v/>
      </c>
      <c r="L783" s="100">
        <f t="shared" si="40"/>
        <v>0</v>
      </c>
      <c r="N783" s="49"/>
    </row>
    <row r="784" spans="1:14" x14ac:dyDescent="0.2">
      <c r="A784" s="99" t="s">
        <v>96</v>
      </c>
      <c r="B784" s="99" t="s">
        <v>97</v>
      </c>
      <c r="C784" s="99" t="s">
        <v>1575</v>
      </c>
      <c r="D784" s="99" t="s">
        <v>407</v>
      </c>
      <c r="E784" s="99" t="s">
        <v>408</v>
      </c>
      <c r="F784" s="121">
        <v>0.37104642500000001</v>
      </c>
      <c r="G784" s="121">
        <v>1.6547718189999998</v>
      </c>
      <c r="H784" s="122">
        <f t="shared" si="38"/>
        <v>-0.77577184918206532</v>
      </c>
      <c r="I784" s="141">
        <v>0</v>
      </c>
      <c r="J784" s="141">
        <v>0</v>
      </c>
      <c r="K784" s="122" t="str">
        <f t="shared" si="39"/>
        <v/>
      </c>
      <c r="L784" s="100">
        <f t="shared" si="40"/>
        <v>0</v>
      </c>
      <c r="N784" s="49"/>
    </row>
    <row r="785" spans="1:14" x14ac:dyDescent="0.2">
      <c r="A785" s="99" t="s">
        <v>2546</v>
      </c>
      <c r="B785" s="99" t="s">
        <v>2547</v>
      </c>
      <c r="C785" s="99" t="s">
        <v>1801</v>
      </c>
      <c r="D785" s="99" t="s">
        <v>407</v>
      </c>
      <c r="E785" s="99" t="s">
        <v>408</v>
      </c>
      <c r="F785" s="121">
        <v>0.36918140000000005</v>
      </c>
      <c r="G785" s="121">
        <v>0.67274800000000001</v>
      </c>
      <c r="H785" s="122">
        <f t="shared" si="38"/>
        <v>-0.45123374577107622</v>
      </c>
      <c r="I785" s="141">
        <v>0</v>
      </c>
      <c r="J785" s="141">
        <v>4.3639675599999999</v>
      </c>
      <c r="K785" s="122">
        <f t="shared" si="39"/>
        <v>-1</v>
      </c>
      <c r="L785" s="100">
        <f t="shared" si="40"/>
        <v>0</v>
      </c>
      <c r="N785" s="49"/>
    </row>
    <row r="786" spans="1:14" x14ac:dyDescent="0.2">
      <c r="A786" s="99" t="s">
        <v>220</v>
      </c>
      <c r="B786" s="99" t="s">
        <v>32</v>
      </c>
      <c r="C786" s="99" t="s">
        <v>1590</v>
      </c>
      <c r="D786" s="99" t="s">
        <v>1474</v>
      </c>
      <c r="E786" s="99" t="s">
        <v>1902</v>
      </c>
      <c r="F786" s="121">
        <v>0.36889753999999997</v>
      </c>
      <c r="G786" s="121">
        <v>0</v>
      </c>
      <c r="H786" s="122" t="str">
        <f t="shared" si="38"/>
        <v/>
      </c>
      <c r="I786" s="141">
        <v>0</v>
      </c>
      <c r="J786" s="141">
        <v>2.5307808700000001</v>
      </c>
      <c r="K786" s="122">
        <f t="shared" si="39"/>
        <v>-1</v>
      </c>
      <c r="L786" s="100">
        <f t="shared" si="40"/>
        <v>0</v>
      </c>
      <c r="N786" s="49"/>
    </row>
    <row r="787" spans="1:14" x14ac:dyDescent="0.2">
      <c r="A787" s="99" t="s">
        <v>1954</v>
      </c>
      <c r="B787" s="99" t="s">
        <v>1425</v>
      </c>
      <c r="C787" s="99" t="s">
        <v>1801</v>
      </c>
      <c r="D787" s="99" t="s">
        <v>406</v>
      </c>
      <c r="E787" s="99" t="s">
        <v>1902</v>
      </c>
      <c r="F787" s="121">
        <v>0.35968598842280497</v>
      </c>
      <c r="G787" s="121">
        <v>0.77726658363111301</v>
      </c>
      <c r="H787" s="122">
        <f t="shared" si="38"/>
        <v>-0.53724243908379543</v>
      </c>
      <c r="I787" s="141">
        <v>0</v>
      </c>
      <c r="J787" s="141">
        <v>0</v>
      </c>
      <c r="K787" s="122" t="str">
        <f t="shared" si="39"/>
        <v/>
      </c>
      <c r="L787" s="100">
        <f t="shared" si="40"/>
        <v>0</v>
      </c>
      <c r="N787" s="49"/>
    </row>
    <row r="788" spans="1:14" x14ac:dyDescent="0.2">
      <c r="A788" s="99" t="s">
        <v>2459</v>
      </c>
      <c r="B788" s="99" t="s">
        <v>2460</v>
      </c>
      <c r="C788" s="99" t="s">
        <v>1204</v>
      </c>
      <c r="D788" s="99" t="s">
        <v>406</v>
      </c>
      <c r="E788" s="99" t="s">
        <v>1902</v>
      </c>
      <c r="F788" s="121">
        <v>0.33555565000000004</v>
      </c>
      <c r="G788" s="121">
        <v>0</v>
      </c>
      <c r="H788" s="122" t="str">
        <f t="shared" si="38"/>
        <v/>
      </c>
      <c r="I788" s="141">
        <v>0</v>
      </c>
      <c r="J788" s="141">
        <v>0.42402089000000004</v>
      </c>
      <c r="K788" s="122">
        <f t="shared" si="39"/>
        <v>-1</v>
      </c>
      <c r="L788" s="100">
        <f t="shared" si="40"/>
        <v>0</v>
      </c>
      <c r="N788" s="49"/>
    </row>
    <row r="789" spans="1:14" x14ac:dyDescent="0.2">
      <c r="A789" s="99" t="s">
        <v>2876</v>
      </c>
      <c r="B789" s="99" t="s">
        <v>2849</v>
      </c>
      <c r="C789" s="99" t="s">
        <v>1801</v>
      </c>
      <c r="D789" s="99" t="s">
        <v>406</v>
      </c>
      <c r="E789" s="99" t="s">
        <v>1902</v>
      </c>
      <c r="F789" s="121">
        <v>0.33193299999999998</v>
      </c>
      <c r="G789" s="121">
        <v>0.96917350000000002</v>
      </c>
      <c r="H789" s="122">
        <f t="shared" si="38"/>
        <v>-0.65750920758770226</v>
      </c>
      <c r="I789" s="141">
        <v>0</v>
      </c>
      <c r="J789" s="141">
        <v>0</v>
      </c>
      <c r="K789" s="122" t="str">
        <f t="shared" si="39"/>
        <v/>
      </c>
      <c r="L789" s="100">
        <f t="shared" si="40"/>
        <v>0</v>
      </c>
      <c r="N789" s="49"/>
    </row>
    <row r="790" spans="1:14" x14ac:dyDescent="0.2">
      <c r="A790" s="99" t="s">
        <v>1107</v>
      </c>
      <c r="B790" s="99" t="s">
        <v>718</v>
      </c>
      <c r="C790" s="99" t="s">
        <v>1574</v>
      </c>
      <c r="D790" s="99" t="s">
        <v>406</v>
      </c>
      <c r="E790" s="99" t="s">
        <v>1902</v>
      </c>
      <c r="F790" s="121">
        <v>0.33005000000000001</v>
      </c>
      <c r="G790" s="121">
        <v>0.75867050000000003</v>
      </c>
      <c r="H790" s="122">
        <f t="shared" si="38"/>
        <v>-0.56496265506567078</v>
      </c>
      <c r="I790" s="141">
        <v>0</v>
      </c>
      <c r="J790" s="141">
        <v>0</v>
      </c>
      <c r="K790" s="122" t="str">
        <f t="shared" si="39"/>
        <v/>
      </c>
      <c r="L790" s="100">
        <f t="shared" si="40"/>
        <v>0</v>
      </c>
      <c r="N790" s="49"/>
    </row>
    <row r="791" spans="1:14" x14ac:dyDescent="0.2">
      <c r="A791" s="99" t="s">
        <v>2877</v>
      </c>
      <c r="B791" s="99" t="s">
        <v>2848</v>
      </c>
      <c r="C791" s="99" t="s">
        <v>1801</v>
      </c>
      <c r="D791" s="99" t="s">
        <v>406</v>
      </c>
      <c r="E791" s="99" t="s">
        <v>1902</v>
      </c>
      <c r="F791" s="121">
        <v>0.32950000000000002</v>
      </c>
      <c r="G791" s="121">
        <v>0</v>
      </c>
      <c r="H791" s="122" t="str">
        <f t="shared" si="38"/>
        <v/>
      </c>
      <c r="I791" s="141">
        <v>0</v>
      </c>
      <c r="J791" s="141">
        <v>0</v>
      </c>
      <c r="K791" s="122" t="str">
        <f t="shared" si="39"/>
        <v/>
      </c>
      <c r="L791" s="100">
        <f t="shared" si="40"/>
        <v>0</v>
      </c>
      <c r="N791" s="49"/>
    </row>
    <row r="792" spans="1:14" x14ac:dyDescent="0.2">
      <c r="A792" s="99" t="s">
        <v>1737</v>
      </c>
      <c r="B792" s="99" t="s">
        <v>1738</v>
      </c>
      <c r="C792" s="99" t="s">
        <v>1577</v>
      </c>
      <c r="D792" s="99" t="s">
        <v>407</v>
      </c>
      <c r="E792" s="99" t="s">
        <v>408</v>
      </c>
      <c r="F792" s="121">
        <v>0.32760581999999999</v>
      </c>
      <c r="G792" s="121">
        <v>0.21420349999999999</v>
      </c>
      <c r="H792" s="122">
        <f t="shared" si="38"/>
        <v>0.52941394515028928</v>
      </c>
      <c r="I792" s="141">
        <v>0</v>
      </c>
      <c r="J792" s="141">
        <v>0</v>
      </c>
      <c r="K792" s="122" t="str">
        <f t="shared" si="39"/>
        <v/>
      </c>
      <c r="L792" s="100">
        <f t="shared" si="40"/>
        <v>0</v>
      </c>
      <c r="N792" s="49"/>
    </row>
    <row r="793" spans="1:14" x14ac:dyDescent="0.2">
      <c r="A793" s="99" t="s">
        <v>244</v>
      </c>
      <c r="B793" s="99" t="s">
        <v>364</v>
      </c>
      <c r="C793" s="99" t="s">
        <v>1590</v>
      </c>
      <c r="D793" s="99" t="s">
        <v>407</v>
      </c>
      <c r="E793" s="99" t="s">
        <v>1902</v>
      </c>
      <c r="F793" s="121">
        <v>0.31302493100000001</v>
      </c>
      <c r="G793" s="121">
        <v>3.54269831</v>
      </c>
      <c r="H793" s="122">
        <f t="shared" si="38"/>
        <v>-0.91164222758781854</v>
      </c>
      <c r="I793" s="141">
        <v>0</v>
      </c>
      <c r="J793" s="141">
        <v>0</v>
      </c>
      <c r="K793" s="122" t="str">
        <f t="shared" si="39"/>
        <v/>
      </c>
      <c r="L793" s="100">
        <f t="shared" si="40"/>
        <v>0</v>
      </c>
      <c r="N793" s="49"/>
    </row>
    <row r="794" spans="1:14" x14ac:dyDescent="0.2">
      <c r="A794" s="99" t="s">
        <v>2891</v>
      </c>
      <c r="B794" s="99" t="s">
        <v>2892</v>
      </c>
      <c r="C794" s="99" t="s">
        <v>1577</v>
      </c>
      <c r="D794" s="99" t="s">
        <v>1474</v>
      </c>
      <c r="E794" s="99" t="s">
        <v>408</v>
      </c>
      <c r="F794" s="121">
        <v>0.30060704999999999</v>
      </c>
      <c r="G794" s="121">
        <v>0.59734131999999995</v>
      </c>
      <c r="H794" s="122">
        <f t="shared" si="38"/>
        <v>-0.49675831901265421</v>
      </c>
      <c r="I794" s="141">
        <v>0</v>
      </c>
      <c r="J794" s="141">
        <v>0</v>
      </c>
      <c r="K794" s="122" t="str">
        <f t="shared" si="39"/>
        <v/>
      </c>
      <c r="L794" s="100">
        <f t="shared" si="40"/>
        <v>0</v>
      </c>
      <c r="N794" s="49"/>
    </row>
    <row r="795" spans="1:14" x14ac:dyDescent="0.2">
      <c r="A795" s="99" t="s">
        <v>1480</v>
      </c>
      <c r="B795" s="99" t="s">
        <v>1481</v>
      </c>
      <c r="C795" s="99" t="s">
        <v>1572</v>
      </c>
      <c r="D795" s="99" t="s">
        <v>406</v>
      </c>
      <c r="E795" s="99" t="s">
        <v>1902</v>
      </c>
      <c r="F795" s="121">
        <v>0.29900950500000001</v>
      </c>
      <c r="G795" s="121">
        <v>0.67880523400000004</v>
      </c>
      <c r="H795" s="122">
        <f t="shared" si="38"/>
        <v>-0.55950618819182529</v>
      </c>
      <c r="I795" s="141">
        <v>0</v>
      </c>
      <c r="J795" s="141">
        <v>2.0979000000000001E-2</v>
      </c>
      <c r="K795" s="122">
        <f t="shared" si="39"/>
        <v>-1</v>
      </c>
      <c r="L795" s="100">
        <f t="shared" si="40"/>
        <v>0</v>
      </c>
      <c r="N795" s="49"/>
    </row>
    <row r="796" spans="1:14" x14ac:dyDescent="0.2">
      <c r="A796" s="99" t="s">
        <v>1973</v>
      </c>
      <c r="B796" s="99" t="s">
        <v>1963</v>
      </c>
      <c r="C796" s="99" t="s">
        <v>1801</v>
      </c>
      <c r="D796" s="99" t="s">
        <v>407</v>
      </c>
      <c r="E796" s="99" t="s">
        <v>408</v>
      </c>
      <c r="F796" s="121">
        <v>0.29757231000000001</v>
      </c>
      <c r="G796" s="121">
        <v>0</v>
      </c>
      <c r="H796" s="122" t="str">
        <f t="shared" si="38"/>
        <v/>
      </c>
      <c r="I796" s="141">
        <v>0</v>
      </c>
      <c r="J796" s="141">
        <v>0</v>
      </c>
      <c r="K796" s="122" t="str">
        <f t="shared" si="39"/>
        <v/>
      </c>
      <c r="L796" s="100">
        <f t="shared" si="40"/>
        <v>0</v>
      </c>
      <c r="N796" s="49"/>
    </row>
    <row r="797" spans="1:14" x14ac:dyDescent="0.2">
      <c r="A797" s="99" t="s">
        <v>502</v>
      </c>
      <c r="B797" s="99" t="s">
        <v>789</v>
      </c>
      <c r="C797" s="99" t="s">
        <v>1572</v>
      </c>
      <c r="D797" s="99" t="s">
        <v>406</v>
      </c>
      <c r="E797" s="99" t="s">
        <v>1902</v>
      </c>
      <c r="F797" s="121">
        <v>0.28210659999999999</v>
      </c>
      <c r="G797" s="121">
        <v>0.11578508999999999</v>
      </c>
      <c r="H797" s="122">
        <f t="shared" si="38"/>
        <v>1.4364674242598938</v>
      </c>
      <c r="I797" s="141">
        <v>0</v>
      </c>
      <c r="J797" s="141">
        <v>0</v>
      </c>
      <c r="K797" s="122" t="str">
        <f t="shared" si="39"/>
        <v/>
      </c>
      <c r="L797" s="100">
        <f t="shared" si="40"/>
        <v>0</v>
      </c>
      <c r="N797" s="49"/>
    </row>
    <row r="798" spans="1:14" x14ac:dyDescent="0.2">
      <c r="A798" s="99" t="s">
        <v>2722</v>
      </c>
      <c r="B798" s="99" t="s">
        <v>1799</v>
      </c>
      <c r="C798" s="99" t="s">
        <v>1571</v>
      </c>
      <c r="D798" s="99" t="s">
        <v>406</v>
      </c>
      <c r="E798" s="99" t="s">
        <v>1902</v>
      </c>
      <c r="F798" s="121">
        <v>0.27702439000000001</v>
      </c>
      <c r="G798" s="121">
        <v>0</v>
      </c>
      <c r="H798" s="122" t="str">
        <f t="shared" si="38"/>
        <v/>
      </c>
      <c r="I798" s="141">
        <v>0</v>
      </c>
      <c r="J798" s="141">
        <v>0</v>
      </c>
      <c r="K798" s="122" t="str">
        <f t="shared" si="39"/>
        <v/>
      </c>
      <c r="L798" s="100">
        <f t="shared" si="40"/>
        <v>0</v>
      </c>
      <c r="N798" s="49"/>
    </row>
    <row r="799" spans="1:14" x14ac:dyDescent="0.2">
      <c r="A799" s="99" t="s">
        <v>2767</v>
      </c>
      <c r="B799" s="99" t="s">
        <v>2768</v>
      </c>
      <c r="C799" s="99" t="s">
        <v>1578</v>
      </c>
      <c r="D799" s="99" t="s">
        <v>406</v>
      </c>
      <c r="E799" s="99" t="s">
        <v>1902</v>
      </c>
      <c r="F799" s="121">
        <v>0.2684125</v>
      </c>
      <c r="G799" s="121">
        <v>0.13073750000000001</v>
      </c>
      <c r="H799" s="122">
        <f t="shared" si="38"/>
        <v>1.0530643464958409</v>
      </c>
      <c r="I799" s="141">
        <v>0</v>
      </c>
      <c r="J799" s="141">
        <v>0</v>
      </c>
      <c r="K799" s="122" t="str">
        <f t="shared" si="39"/>
        <v/>
      </c>
      <c r="L799" s="100">
        <f t="shared" si="40"/>
        <v>0</v>
      </c>
      <c r="N799" s="49"/>
    </row>
    <row r="800" spans="1:14" x14ac:dyDescent="0.2">
      <c r="A800" s="99" t="s">
        <v>2544</v>
      </c>
      <c r="B800" s="99" t="s">
        <v>2545</v>
      </c>
      <c r="C800" s="99" t="s">
        <v>1801</v>
      </c>
      <c r="D800" s="99" t="s">
        <v>407</v>
      </c>
      <c r="E800" s="99" t="s">
        <v>408</v>
      </c>
      <c r="F800" s="121">
        <v>0.25857000000000002</v>
      </c>
      <c r="G800" s="121">
        <v>0.47232000000000002</v>
      </c>
      <c r="H800" s="122">
        <f t="shared" si="38"/>
        <v>-0.45255335365853655</v>
      </c>
      <c r="I800" s="141">
        <v>0</v>
      </c>
      <c r="J800" s="141">
        <v>0.98796664019062497</v>
      </c>
      <c r="K800" s="122">
        <f t="shared" si="39"/>
        <v>-1</v>
      </c>
      <c r="L800" s="100">
        <f t="shared" si="40"/>
        <v>0</v>
      </c>
      <c r="N800" s="49"/>
    </row>
    <row r="801" spans="1:14" x14ac:dyDescent="0.2">
      <c r="A801" s="99" t="s">
        <v>1451</v>
      </c>
      <c r="B801" s="99" t="s">
        <v>1452</v>
      </c>
      <c r="C801" s="99" t="s">
        <v>908</v>
      </c>
      <c r="D801" s="99" t="s">
        <v>406</v>
      </c>
      <c r="E801" s="99" t="s">
        <v>1902</v>
      </c>
      <c r="F801" s="121">
        <v>0.25714458000000001</v>
      </c>
      <c r="G801" s="121">
        <v>2.1120000000000002E-3</v>
      </c>
      <c r="H801" s="122" t="str">
        <f t="shared" si="38"/>
        <v/>
      </c>
      <c r="I801" s="141">
        <v>0</v>
      </c>
      <c r="J801" s="141">
        <v>0</v>
      </c>
      <c r="K801" s="122" t="str">
        <f t="shared" si="39"/>
        <v/>
      </c>
      <c r="L801" s="100">
        <f t="shared" si="40"/>
        <v>0</v>
      </c>
      <c r="N801" s="49"/>
    </row>
    <row r="802" spans="1:14" x14ac:dyDescent="0.2">
      <c r="A802" s="99" t="s">
        <v>483</v>
      </c>
      <c r="B802" s="99" t="s">
        <v>825</v>
      </c>
      <c r="C802" s="99" t="s">
        <v>1572</v>
      </c>
      <c r="D802" s="99" t="s">
        <v>406</v>
      </c>
      <c r="E802" s="99" t="s">
        <v>1902</v>
      </c>
      <c r="F802" s="121">
        <v>0.24320494600000001</v>
      </c>
      <c r="G802" s="121">
        <v>8.8352169999999994E-2</v>
      </c>
      <c r="H802" s="122">
        <f t="shared" si="38"/>
        <v>1.7526765443338861</v>
      </c>
      <c r="I802" s="141">
        <v>0</v>
      </c>
      <c r="J802" s="141">
        <v>0</v>
      </c>
      <c r="K802" s="122" t="str">
        <f t="shared" si="39"/>
        <v/>
      </c>
      <c r="L802" s="100">
        <f t="shared" si="40"/>
        <v>0</v>
      </c>
      <c r="N802" s="49"/>
    </row>
    <row r="803" spans="1:14" x14ac:dyDescent="0.2">
      <c r="A803" s="99" t="s">
        <v>2741</v>
      </c>
      <c r="B803" s="99" t="s">
        <v>198</v>
      </c>
      <c r="C803" s="99" t="s">
        <v>1204</v>
      </c>
      <c r="D803" s="99" t="s">
        <v>406</v>
      </c>
      <c r="E803" s="99" t="s">
        <v>1902</v>
      </c>
      <c r="F803" s="121">
        <v>0.2399927</v>
      </c>
      <c r="G803" s="121">
        <v>2.86221E-3</v>
      </c>
      <c r="H803" s="122">
        <f t="shared" si="38"/>
        <v>82.848739260920752</v>
      </c>
      <c r="I803" s="141">
        <v>0</v>
      </c>
      <c r="J803" s="141">
        <v>0</v>
      </c>
      <c r="K803" s="122" t="str">
        <f t="shared" si="39"/>
        <v/>
      </c>
      <c r="L803" s="100">
        <f t="shared" si="40"/>
        <v>0</v>
      </c>
      <c r="N803" s="49"/>
    </row>
    <row r="804" spans="1:14" x14ac:dyDescent="0.2">
      <c r="A804" s="99" t="s">
        <v>335</v>
      </c>
      <c r="B804" s="99" t="s">
        <v>336</v>
      </c>
      <c r="C804" s="99" t="s">
        <v>1801</v>
      </c>
      <c r="D804" s="99" t="s">
        <v>407</v>
      </c>
      <c r="E804" s="99" t="s">
        <v>408</v>
      </c>
      <c r="F804" s="121">
        <v>0.23744560000000001</v>
      </c>
      <c r="G804" s="121">
        <v>0</v>
      </c>
      <c r="H804" s="122" t="str">
        <f t="shared" si="38"/>
        <v/>
      </c>
      <c r="I804" s="141">
        <v>0</v>
      </c>
      <c r="J804" s="141">
        <v>2.0591201799999999</v>
      </c>
      <c r="K804" s="122">
        <f t="shared" si="39"/>
        <v>-1</v>
      </c>
      <c r="L804" s="100">
        <f t="shared" si="40"/>
        <v>0</v>
      </c>
      <c r="N804" s="49"/>
    </row>
    <row r="805" spans="1:14" x14ac:dyDescent="0.2">
      <c r="A805" s="99" t="s">
        <v>1974</v>
      </c>
      <c r="B805" s="99" t="s">
        <v>1964</v>
      </c>
      <c r="C805" s="99" t="s">
        <v>1801</v>
      </c>
      <c r="D805" s="99" t="s">
        <v>407</v>
      </c>
      <c r="E805" s="99" t="s">
        <v>408</v>
      </c>
      <c r="F805" s="121">
        <v>0.22692000000000001</v>
      </c>
      <c r="G805" s="121">
        <v>0</v>
      </c>
      <c r="H805" s="122" t="str">
        <f t="shared" si="38"/>
        <v/>
      </c>
      <c r="I805" s="141">
        <v>0</v>
      </c>
      <c r="J805" s="141">
        <v>0.24696509</v>
      </c>
      <c r="K805" s="122">
        <f t="shared" si="39"/>
        <v>-1</v>
      </c>
      <c r="L805" s="100">
        <f t="shared" si="40"/>
        <v>0</v>
      </c>
      <c r="N805" s="49"/>
    </row>
    <row r="806" spans="1:14" x14ac:dyDescent="0.2">
      <c r="A806" s="99" t="s">
        <v>2919</v>
      </c>
      <c r="B806" s="99" t="s">
        <v>2905</v>
      </c>
      <c r="C806" s="99" t="s">
        <v>1801</v>
      </c>
      <c r="D806" s="99" t="s">
        <v>407</v>
      </c>
      <c r="E806" s="99" t="s">
        <v>408</v>
      </c>
      <c r="F806" s="121">
        <v>0.21770600000000001</v>
      </c>
      <c r="G806" s="121"/>
      <c r="H806" s="122" t="str">
        <f t="shared" si="38"/>
        <v/>
      </c>
      <c r="I806" s="141">
        <v>0</v>
      </c>
      <c r="J806" s="141"/>
      <c r="K806" s="122" t="str">
        <f t="shared" si="39"/>
        <v/>
      </c>
      <c r="L806" s="100">
        <f t="shared" si="40"/>
        <v>0</v>
      </c>
      <c r="N806" s="49"/>
    </row>
    <row r="807" spans="1:14" x14ac:dyDescent="0.2">
      <c r="A807" s="99" t="s">
        <v>2783</v>
      </c>
      <c r="B807" s="99" t="s">
        <v>2784</v>
      </c>
      <c r="C807" s="99" t="s">
        <v>1578</v>
      </c>
      <c r="D807" s="99" t="s">
        <v>406</v>
      </c>
      <c r="E807" s="99" t="s">
        <v>1902</v>
      </c>
      <c r="F807" s="121">
        <v>0.20590410000000001</v>
      </c>
      <c r="G807" s="121">
        <v>1.4556711</v>
      </c>
      <c r="H807" s="122">
        <f t="shared" si="38"/>
        <v>-0.85855039644601039</v>
      </c>
      <c r="I807" s="141">
        <v>0</v>
      </c>
      <c r="J807" s="141">
        <v>0</v>
      </c>
      <c r="K807" s="122" t="str">
        <f t="shared" si="39"/>
        <v/>
      </c>
      <c r="L807" s="100">
        <f t="shared" si="40"/>
        <v>0</v>
      </c>
      <c r="N807" s="49"/>
    </row>
    <row r="808" spans="1:14" x14ac:dyDescent="0.2">
      <c r="A808" s="99" t="s">
        <v>154</v>
      </c>
      <c r="B808" s="99" t="s">
        <v>155</v>
      </c>
      <c r="C808" s="99" t="s">
        <v>1579</v>
      </c>
      <c r="D808" s="99" t="s">
        <v>407</v>
      </c>
      <c r="E808" s="99" t="s">
        <v>408</v>
      </c>
      <c r="F808" s="121">
        <v>0.16813751999999998</v>
      </c>
      <c r="G808" s="121">
        <v>1.7434836999999999</v>
      </c>
      <c r="H808" s="122">
        <f t="shared" si="38"/>
        <v>-0.90356232180432772</v>
      </c>
      <c r="I808" s="141">
        <v>0</v>
      </c>
      <c r="J808" s="141">
        <v>17.0390762</v>
      </c>
      <c r="K808" s="122">
        <f t="shared" si="39"/>
        <v>-1</v>
      </c>
      <c r="L808" s="100">
        <f t="shared" si="40"/>
        <v>0</v>
      </c>
      <c r="N808" s="49"/>
    </row>
    <row r="809" spans="1:14" x14ac:dyDescent="0.2">
      <c r="A809" s="99" t="s">
        <v>484</v>
      </c>
      <c r="B809" s="99" t="s">
        <v>1776</v>
      </c>
      <c r="C809" s="99" t="s">
        <v>1572</v>
      </c>
      <c r="D809" s="99" t="s">
        <v>406</v>
      </c>
      <c r="E809" s="99" t="s">
        <v>1902</v>
      </c>
      <c r="F809" s="121">
        <v>0.1652692</v>
      </c>
      <c r="G809" s="121">
        <v>2.7768859300000002</v>
      </c>
      <c r="H809" s="122">
        <f t="shared" si="38"/>
        <v>-0.9404839794769676</v>
      </c>
      <c r="I809" s="141">
        <v>0</v>
      </c>
      <c r="J809" s="141">
        <v>1.0564555099999999</v>
      </c>
      <c r="K809" s="122">
        <f t="shared" si="39"/>
        <v>-1</v>
      </c>
      <c r="L809" s="100">
        <f t="shared" si="40"/>
        <v>0</v>
      </c>
      <c r="N809" s="49"/>
    </row>
    <row r="810" spans="1:14" x14ac:dyDescent="0.2">
      <c r="A810" s="99" t="s">
        <v>294</v>
      </c>
      <c r="B810" s="99" t="s">
        <v>295</v>
      </c>
      <c r="C810" s="99" t="s">
        <v>305</v>
      </c>
      <c r="D810" s="99" t="s">
        <v>407</v>
      </c>
      <c r="E810" s="99" t="s">
        <v>1902</v>
      </c>
      <c r="F810" s="121">
        <v>0.16432360000000001</v>
      </c>
      <c r="G810" s="121">
        <v>0</v>
      </c>
      <c r="H810" s="122" t="str">
        <f t="shared" si="38"/>
        <v/>
      </c>
      <c r="I810" s="141">
        <v>0</v>
      </c>
      <c r="J810" s="141">
        <v>0</v>
      </c>
      <c r="K810" s="122" t="str">
        <f t="shared" si="39"/>
        <v/>
      </c>
      <c r="L810" s="100">
        <f t="shared" si="40"/>
        <v>0</v>
      </c>
      <c r="N810" s="49"/>
    </row>
    <row r="811" spans="1:14" x14ac:dyDescent="0.2">
      <c r="A811" s="99" t="s">
        <v>2751</v>
      </c>
      <c r="B811" s="99" t="s">
        <v>2752</v>
      </c>
      <c r="C811" s="99" t="s">
        <v>1577</v>
      </c>
      <c r="D811" s="99" t="s">
        <v>407</v>
      </c>
      <c r="E811" s="99" t="s">
        <v>1902</v>
      </c>
      <c r="F811" s="121">
        <v>0.16319053</v>
      </c>
      <c r="G811" s="121">
        <v>0.12629136999999999</v>
      </c>
      <c r="H811" s="122">
        <f t="shared" si="38"/>
        <v>0.29217483348228801</v>
      </c>
      <c r="I811" s="141">
        <v>0</v>
      </c>
      <c r="J811" s="141">
        <v>1.7848240000000001E-2</v>
      </c>
      <c r="K811" s="122">
        <f t="shared" si="39"/>
        <v>-1</v>
      </c>
      <c r="L811" s="100">
        <f t="shared" si="40"/>
        <v>0</v>
      </c>
      <c r="N811" s="49"/>
    </row>
    <row r="812" spans="1:14" x14ac:dyDescent="0.2">
      <c r="A812" s="99" t="s">
        <v>282</v>
      </c>
      <c r="B812" s="99" t="s">
        <v>283</v>
      </c>
      <c r="C812" s="99" t="s">
        <v>305</v>
      </c>
      <c r="D812" s="99" t="s">
        <v>407</v>
      </c>
      <c r="E812" s="99" t="s">
        <v>1902</v>
      </c>
      <c r="F812" s="121">
        <v>0.15822890000000001</v>
      </c>
      <c r="G812" s="121">
        <v>0.11858178</v>
      </c>
      <c r="H812" s="122">
        <f t="shared" si="38"/>
        <v>0.33434411256096852</v>
      </c>
      <c r="I812" s="141">
        <v>0</v>
      </c>
      <c r="J812" s="141">
        <v>0</v>
      </c>
      <c r="K812" s="122" t="str">
        <f t="shared" si="39"/>
        <v/>
      </c>
      <c r="L812" s="100">
        <f t="shared" si="40"/>
        <v>0</v>
      </c>
      <c r="N812" s="49"/>
    </row>
    <row r="813" spans="1:14" x14ac:dyDescent="0.2">
      <c r="A813" s="99" t="s">
        <v>66</v>
      </c>
      <c r="B813" s="99" t="s">
        <v>77</v>
      </c>
      <c r="C813" s="99" t="s">
        <v>1575</v>
      </c>
      <c r="D813" s="99" t="s">
        <v>407</v>
      </c>
      <c r="E813" s="99" t="s">
        <v>408</v>
      </c>
      <c r="F813" s="121">
        <v>0.14478134599999998</v>
      </c>
      <c r="G813" s="121">
        <v>2.1577831349999999</v>
      </c>
      <c r="H813" s="122">
        <f t="shared" si="38"/>
        <v>-0.93290273538077306</v>
      </c>
      <c r="I813" s="141">
        <v>0</v>
      </c>
      <c r="J813" s="141">
        <v>0.10292911</v>
      </c>
      <c r="K813" s="122">
        <f t="shared" si="39"/>
        <v>-1</v>
      </c>
      <c r="L813" s="100">
        <f t="shared" si="40"/>
        <v>0</v>
      </c>
      <c r="N813" s="49"/>
    </row>
    <row r="814" spans="1:14" x14ac:dyDescent="0.2">
      <c r="A814" s="99" t="s">
        <v>1486</v>
      </c>
      <c r="B814" s="99" t="s">
        <v>1487</v>
      </c>
      <c r="C814" s="99" t="s">
        <v>305</v>
      </c>
      <c r="D814" s="99" t="s">
        <v>1474</v>
      </c>
      <c r="E814" s="99" t="s">
        <v>1902</v>
      </c>
      <c r="F814" s="121">
        <v>0.12858749999999999</v>
      </c>
      <c r="G814" s="121">
        <v>6.2774999999999997E-2</v>
      </c>
      <c r="H814" s="122">
        <f t="shared" si="38"/>
        <v>1.0483870967741935</v>
      </c>
      <c r="I814" s="141">
        <v>0</v>
      </c>
      <c r="J814" s="141">
        <v>1.0374559999999999</v>
      </c>
      <c r="K814" s="122">
        <f t="shared" si="39"/>
        <v>-1</v>
      </c>
      <c r="L814" s="100">
        <f t="shared" si="40"/>
        <v>0</v>
      </c>
      <c r="N814" s="49"/>
    </row>
    <row r="815" spans="1:14" x14ac:dyDescent="0.2">
      <c r="A815" s="99" t="s">
        <v>2651</v>
      </c>
      <c r="B815" s="99" t="s">
        <v>2652</v>
      </c>
      <c r="C815" s="99" t="s">
        <v>1578</v>
      </c>
      <c r="D815" s="99" t="s">
        <v>406</v>
      </c>
      <c r="E815" s="99" t="s">
        <v>1902</v>
      </c>
      <c r="F815" s="121">
        <v>0.12806977999999999</v>
      </c>
      <c r="G815" s="121">
        <v>0</v>
      </c>
      <c r="H815" s="122" t="str">
        <f t="shared" si="38"/>
        <v/>
      </c>
      <c r="I815" s="141">
        <v>0</v>
      </c>
      <c r="J815" s="141">
        <v>0</v>
      </c>
      <c r="K815" s="122" t="str">
        <f t="shared" si="39"/>
        <v/>
      </c>
      <c r="L815" s="100">
        <f t="shared" si="40"/>
        <v>0</v>
      </c>
      <c r="N815" s="49"/>
    </row>
    <row r="816" spans="1:14" x14ac:dyDescent="0.2">
      <c r="A816" s="99" t="s">
        <v>64</v>
      </c>
      <c r="B816" s="99" t="s">
        <v>75</v>
      </c>
      <c r="C816" s="99" t="s">
        <v>1575</v>
      </c>
      <c r="D816" s="99" t="s">
        <v>407</v>
      </c>
      <c r="E816" s="99" t="s">
        <v>408</v>
      </c>
      <c r="F816" s="121">
        <v>0.12643600999999999</v>
      </c>
      <c r="G816" s="121">
        <v>0.161985465</v>
      </c>
      <c r="H816" s="122">
        <f t="shared" si="38"/>
        <v>-0.2194607707549564</v>
      </c>
      <c r="I816" s="141">
        <v>0</v>
      </c>
      <c r="J816" s="141">
        <v>0</v>
      </c>
      <c r="K816" s="122" t="str">
        <f t="shared" si="39"/>
        <v/>
      </c>
      <c r="L816" s="100">
        <f t="shared" si="40"/>
        <v>0</v>
      </c>
      <c r="N816" s="49"/>
    </row>
    <row r="817" spans="1:14" x14ac:dyDescent="0.2">
      <c r="A817" s="99" t="s">
        <v>2134</v>
      </c>
      <c r="B817" s="99" t="s">
        <v>1789</v>
      </c>
      <c r="C817" s="99" t="s">
        <v>1571</v>
      </c>
      <c r="D817" s="99" t="s">
        <v>406</v>
      </c>
      <c r="E817" s="99" t="s">
        <v>1902</v>
      </c>
      <c r="F817" s="121">
        <v>0.10700223214285699</v>
      </c>
      <c r="G817" s="121">
        <v>0</v>
      </c>
      <c r="H817" s="122" t="str">
        <f t="shared" si="38"/>
        <v/>
      </c>
      <c r="I817" s="141">
        <v>0</v>
      </c>
      <c r="J817" s="141">
        <v>0</v>
      </c>
      <c r="K817" s="122" t="str">
        <f t="shared" si="39"/>
        <v/>
      </c>
      <c r="L817" s="100">
        <f t="shared" si="40"/>
        <v>0</v>
      </c>
      <c r="N817" s="49"/>
    </row>
    <row r="818" spans="1:14" x14ac:dyDescent="0.2">
      <c r="A818" s="99" t="s">
        <v>98</v>
      </c>
      <c r="B818" s="99" t="s">
        <v>99</v>
      </c>
      <c r="C818" s="99" t="s">
        <v>1575</v>
      </c>
      <c r="D818" s="99" t="s">
        <v>407</v>
      </c>
      <c r="E818" s="99" t="s">
        <v>408</v>
      </c>
      <c r="F818" s="121">
        <v>0.10583279499999999</v>
      </c>
      <c r="G818" s="121">
        <v>8.2588780000000001E-2</v>
      </c>
      <c r="H818" s="122">
        <f t="shared" si="38"/>
        <v>0.28144276982902516</v>
      </c>
      <c r="I818" s="141">
        <v>0</v>
      </c>
      <c r="J818" s="141">
        <v>0</v>
      </c>
      <c r="K818" s="122" t="str">
        <f t="shared" si="39"/>
        <v/>
      </c>
      <c r="L818" s="100">
        <f t="shared" si="40"/>
        <v>0</v>
      </c>
      <c r="N818" s="49"/>
    </row>
    <row r="819" spans="1:14" x14ac:dyDescent="0.2">
      <c r="A819" s="99" t="s">
        <v>541</v>
      </c>
      <c r="B819" s="99" t="s">
        <v>542</v>
      </c>
      <c r="C819" s="99" t="s">
        <v>1578</v>
      </c>
      <c r="D819" s="99" t="s">
        <v>406</v>
      </c>
      <c r="E819" s="99" t="s">
        <v>1902</v>
      </c>
      <c r="F819" s="121">
        <v>9.3692524999999999E-2</v>
      </c>
      <c r="G819" s="121">
        <v>0</v>
      </c>
      <c r="H819" s="122" t="str">
        <f t="shared" si="38"/>
        <v/>
      </c>
      <c r="I819" s="141">
        <v>0</v>
      </c>
      <c r="J819" s="141">
        <v>0</v>
      </c>
      <c r="K819" s="122" t="str">
        <f t="shared" si="39"/>
        <v/>
      </c>
      <c r="L819" s="100">
        <f t="shared" si="40"/>
        <v>0</v>
      </c>
      <c r="N819" s="49"/>
    </row>
    <row r="820" spans="1:14" x14ac:dyDescent="0.2">
      <c r="A820" s="99" t="s">
        <v>290</v>
      </c>
      <c r="B820" s="99" t="s">
        <v>291</v>
      </c>
      <c r="C820" s="99" t="s">
        <v>305</v>
      </c>
      <c r="D820" s="99" t="s">
        <v>407</v>
      </c>
      <c r="E820" s="99" t="s">
        <v>1902</v>
      </c>
      <c r="F820" s="121">
        <v>9.3308850000000013E-2</v>
      </c>
      <c r="G820" s="121">
        <v>9.6750785000000006E-2</v>
      </c>
      <c r="H820" s="122">
        <f t="shared" si="38"/>
        <v>-3.5575266908687064E-2</v>
      </c>
      <c r="I820" s="141">
        <v>0</v>
      </c>
      <c r="J820" s="141">
        <v>6.1206120000000003E-2</v>
      </c>
      <c r="K820" s="122">
        <f t="shared" si="39"/>
        <v>-1</v>
      </c>
      <c r="L820" s="100">
        <f t="shared" si="40"/>
        <v>0</v>
      </c>
      <c r="N820" s="49"/>
    </row>
    <row r="821" spans="1:14" x14ac:dyDescent="0.2">
      <c r="A821" s="99" t="s">
        <v>1043</v>
      </c>
      <c r="B821" s="99" t="s">
        <v>1044</v>
      </c>
      <c r="C821" s="99" t="s">
        <v>1572</v>
      </c>
      <c r="D821" s="99" t="s">
        <v>406</v>
      </c>
      <c r="E821" s="99" t="s">
        <v>1902</v>
      </c>
      <c r="F821" s="121">
        <v>9.0578339999999993E-2</v>
      </c>
      <c r="G821" s="121">
        <v>1.6003084779999999</v>
      </c>
      <c r="H821" s="122">
        <f t="shared" si="38"/>
        <v>-0.94339945001528636</v>
      </c>
      <c r="I821" s="141">
        <v>0</v>
      </c>
      <c r="J821" s="141">
        <v>0</v>
      </c>
      <c r="K821" s="122" t="str">
        <f t="shared" si="39"/>
        <v/>
      </c>
      <c r="L821" s="100">
        <f t="shared" si="40"/>
        <v>0</v>
      </c>
      <c r="N821" s="49"/>
    </row>
    <row r="822" spans="1:14" x14ac:dyDescent="0.2">
      <c r="A822" s="99" t="s">
        <v>645</v>
      </c>
      <c r="B822" s="99" t="s">
        <v>658</v>
      </c>
      <c r="C822" s="99" t="s">
        <v>1578</v>
      </c>
      <c r="D822" s="99" t="s">
        <v>406</v>
      </c>
      <c r="E822" s="99" t="s">
        <v>1902</v>
      </c>
      <c r="F822" s="121">
        <v>8.7357980000000002E-2</v>
      </c>
      <c r="G822" s="121">
        <v>0.16265054999999998</v>
      </c>
      <c r="H822" s="122">
        <f t="shared" si="38"/>
        <v>-0.46291002397471137</v>
      </c>
      <c r="I822" s="141">
        <v>0</v>
      </c>
      <c r="J822" s="141">
        <v>5.5817617199999994</v>
      </c>
      <c r="K822" s="122">
        <f t="shared" si="39"/>
        <v>-1</v>
      </c>
      <c r="L822" s="100">
        <f t="shared" si="40"/>
        <v>0</v>
      </c>
      <c r="N822" s="49"/>
    </row>
    <row r="823" spans="1:14" x14ac:dyDescent="0.2">
      <c r="A823" s="99" t="s">
        <v>1712</v>
      </c>
      <c r="B823" s="99" t="s">
        <v>756</v>
      </c>
      <c r="C823" s="99" t="s">
        <v>1577</v>
      </c>
      <c r="D823" s="99" t="s">
        <v>407</v>
      </c>
      <c r="E823" s="99" t="s">
        <v>408</v>
      </c>
      <c r="F823" s="121">
        <v>8.6519440000000003E-2</v>
      </c>
      <c r="G823" s="121">
        <v>1.4802951000000002</v>
      </c>
      <c r="H823" s="122">
        <f t="shared" si="38"/>
        <v>-0.94155257286199223</v>
      </c>
      <c r="I823" s="141">
        <v>0</v>
      </c>
      <c r="J823" s="141">
        <v>42.804065479999998</v>
      </c>
      <c r="K823" s="122">
        <f t="shared" si="39"/>
        <v>-1</v>
      </c>
      <c r="L823" s="100">
        <f t="shared" si="40"/>
        <v>0</v>
      </c>
      <c r="N823" s="49"/>
    </row>
    <row r="824" spans="1:14" x14ac:dyDescent="0.2">
      <c r="A824" s="99" t="s">
        <v>1026</v>
      </c>
      <c r="B824" s="99" t="s">
        <v>1027</v>
      </c>
      <c r="C824" s="99" t="s">
        <v>1572</v>
      </c>
      <c r="D824" s="99" t="s">
        <v>406</v>
      </c>
      <c r="E824" s="99" t="s">
        <v>1902</v>
      </c>
      <c r="F824" s="121">
        <v>8.4300906000000009E-2</v>
      </c>
      <c r="G824" s="121">
        <v>0.72981990099999994</v>
      </c>
      <c r="H824" s="122">
        <f t="shared" si="38"/>
        <v>-0.88449080946615621</v>
      </c>
      <c r="I824" s="141">
        <v>0</v>
      </c>
      <c r="J824" s="141">
        <v>0</v>
      </c>
      <c r="K824" s="122" t="str">
        <f t="shared" si="39"/>
        <v/>
      </c>
      <c r="L824" s="100">
        <f t="shared" si="40"/>
        <v>0</v>
      </c>
      <c r="N824" s="49"/>
    </row>
    <row r="825" spans="1:14" x14ac:dyDescent="0.2">
      <c r="A825" s="99" t="s">
        <v>945</v>
      </c>
      <c r="B825" s="99" t="s">
        <v>1083</v>
      </c>
      <c r="C825" s="99" t="s">
        <v>1578</v>
      </c>
      <c r="D825" s="99" t="s">
        <v>406</v>
      </c>
      <c r="E825" s="99" t="s">
        <v>408</v>
      </c>
      <c r="F825" s="121">
        <v>7.1152339999999994E-2</v>
      </c>
      <c r="G825" s="121">
        <v>1.7145937849999999</v>
      </c>
      <c r="H825" s="122">
        <f t="shared" si="38"/>
        <v>-0.95850192586578165</v>
      </c>
      <c r="I825" s="141">
        <v>0</v>
      </c>
      <c r="J825" s="141">
        <v>4.8848105000000004</v>
      </c>
      <c r="K825" s="122">
        <f t="shared" si="39"/>
        <v>-1</v>
      </c>
      <c r="L825" s="100">
        <f t="shared" si="40"/>
        <v>0</v>
      </c>
      <c r="N825" s="49"/>
    </row>
    <row r="826" spans="1:14" x14ac:dyDescent="0.2">
      <c r="A826" s="99" t="s">
        <v>1972</v>
      </c>
      <c r="B826" s="99" t="s">
        <v>1962</v>
      </c>
      <c r="C826" s="99" t="s">
        <v>1801</v>
      </c>
      <c r="D826" s="99" t="s">
        <v>407</v>
      </c>
      <c r="E826" s="99" t="s">
        <v>408</v>
      </c>
      <c r="F826" s="121">
        <v>7.054139999999999E-2</v>
      </c>
      <c r="G826" s="121">
        <v>0</v>
      </c>
      <c r="H826" s="122" t="str">
        <f t="shared" si="38"/>
        <v/>
      </c>
      <c r="I826" s="141">
        <v>0</v>
      </c>
      <c r="J826" s="141">
        <v>0.25869387999999999</v>
      </c>
      <c r="K826" s="122">
        <f t="shared" si="39"/>
        <v>-1</v>
      </c>
      <c r="L826" s="100">
        <f t="shared" si="40"/>
        <v>0</v>
      </c>
      <c r="N826" s="49"/>
    </row>
    <row r="827" spans="1:14" x14ac:dyDescent="0.2">
      <c r="A827" s="99" t="s">
        <v>632</v>
      </c>
      <c r="B827" s="99" t="s">
        <v>633</v>
      </c>
      <c r="C827" s="99" t="s">
        <v>1578</v>
      </c>
      <c r="D827" s="99" t="s">
        <v>406</v>
      </c>
      <c r="E827" s="99" t="s">
        <v>1902</v>
      </c>
      <c r="F827" s="121">
        <v>6.7874020000000007E-2</v>
      </c>
      <c r="G827" s="121">
        <v>1.63282492</v>
      </c>
      <c r="H827" s="122">
        <f t="shared" si="38"/>
        <v>-0.95843153839175854</v>
      </c>
      <c r="I827" s="141">
        <v>0</v>
      </c>
      <c r="J827" s="141">
        <v>13.113264989999999</v>
      </c>
      <c r="K827" s="122">
        <f t="shared" si="39"/>
        <v>-1</v>
      </c>
      <c r="L827" s="100">
        <f t="shared" si="40"/>
        <v>0</v>
      </c>
      <c r="N827" s="49"/>
    </row>
    <row r="828" spans="1:14" x14ac:dyDescent="0.2">
      <c r="A828" s="99" t="s">
        <v>1505</v>
      </c>
      <c r="B828" s="99" t="s">
        <v>1506</v>
      </c>
      <c r="C828" s="99" t="s">
        <v>305</v>
      </c>
      <c r="D828" s="99" t="s">
        <v>1474</v>
      </c>
      <c r="E828" s="99" t="s">
        <v>1902</v>
      </c>
      <c r="F828" s="121">
        <v>6.5022647000000003E-2</v>
      </c>
      <c r="G828" s="121">
        <v>0.220662156</v>
      </c>
      <c r="H828" s="122">
        <f t="shared" si="38"/>
        <v>-0.70532941316860875</v>
      </c>
      <c r="I828" s="141">
        <v>0</v>
      </c>
      <c r="J828" s="141">
        <v>1.6009249999999999</v>
      </c>
      <c r="K828" s="122">
        <f t="shared" si="39"/>
        <v>-1</v>
      </c>
      <c r="L828" s="100">
        <f t="shared" si="40"/>
        <v>0</v>
      </c>
      <c r="N828" s="49"/>
    </row>
    <row r="829" spans="1:14" x14ac:dyDescent="0.2">
      <c r="A829" s="99" t="s">
        <v>17</v>
      </c>
      <c r="B829" s="99" t="s">
        <v>18</v>
      </c>
      <c r="C829" s="99" t="s">
        <v>1801</v>
      </c>
      <c r="D829" s="99" t="s">
        <v>407</v>
      </c>
      <c r="E829" s="99" t="s">
        <v>408</v>
      </c>
      <c r="F829" s="121">
        <v>6.4117800000000003E-2</v>
      </c>
      <c r="G829" s="121">
        <v>4.0450826000000002E-2</v>
      </c>
      <c r="H829" s="122">
        <f t="shared" si="38"/>
        <v>0.58508011678179317</v>
      </c>
      <c r="I829" s="141">
        <v>0</v>
      </c>
      <c r="J829" s="141">
        <v>5.6644E-3</v>
      </c>
      <c r="K829" s="122">
        <f t="shared" si="39"/>
        <v>-1</v>
      </c>
      <c r="L829" s="100">
        <f t="shared" si="40"/>
        <v>0</v>
      </c>
      <c r="N829" s="49"/>
    </row>
    <row r="830" spans="1:14" x14ac:dyDescent="0.2">
      <c r="A830" s="99" t="s">
        <v>1928</v>
      </c>
      <c r="B830" s="99" t="s">
        <v>113</v>
      </c>
      <c r="C830" s="99" t="s">
        <v>908</v>
      </c>
      <c r="D830" s="99" t="s">
        <v>406</v>
      </c>
      <c r="E830" s="99" t="s">
        <v>1902</v>
      </c>
      <c r="F830" s="121">
        <v>5.8050857000000004E-2</v>
      </c>
      <c r="G830" s="121">
        <v>0.8045457439999999</v>
      </c>
      <c r="H830" s="122">
        <f t="shared" si="38"/>
        <v>-0.92784641838836202</v>
      </c>
      <c r="I830" s="141">
        <v>0</v>
      </c>
      <c r="J830" s="141">
        <v>3.5929999999999997E-5</v>
      </c>
      <c r="K830" s="122">
        <f t="shared" si="39"/>
        <v>-1</v>
      </c>
      <c r="L830" s="100">
        <f t="shared" si="40"/>
        <v>0</v>
      </c>
      <c r="N830" s="49"/>
    </row>
    <row r="831" spans="1:14" x14ac:dyDescent="0.2">
      <c r="A831" s="99" t="s">
        <v>1969</v>
      </c>
      <c r="B831" s="99" t="s">
        <v>1959</v>
      </c>
      <c r="C831" s="99" t="s">
        <v>1801</v>
      </c>
      <c r="D831" s="99" t="s">
        <v>407</v>
      </c>
      <c r="E831" s="99" t="s">
        <v>408</v>
      </c>
      <c r="F831" s="121">
        <v>5.6186260000000002E-2</v>
      </c>
      <c r="G831" s="121">
        <v>9.0905699999999992E-3</v>
      </c>
      <c r="H831" s="122">
        <f t="shared" si="38"/>
        <v>5.1807191408239532</v>
      </c>
      <c r="I831" s="141">
        <v>0</v>
      </c>
      <c r="J831" s="141">
        <v>0</v>
      </c>
      <c r="K831" s="122" t="str">
        <f t="shared" si="39"/>
        <v/>
      </c>
      <c r="L831" s="100">
        <f t="shared" si="40"/>
        <v>0</v>
      </c>
      <c r="N831" s="49"/>
    </row>
    <row r="832" spans="1:14" x14ac:dyDescent="0.2">
      <c r="A832" s="99" t="s">
        <v>1582</v>
      </c>
      <c r="B832" s="99" t="s">
        <v>1583</v>
      </c>
      <c r="C832" s="99" t="s">
        <v>1572</v>
      </c>
      <c r="D832" s="99" t="s">
        <v>406</v>
      </c>
      <c r="E832" s="99" t="s">
        <v>1902</v>
      </c>
      <c r="F832" s="121">
        <v>5.5383485000000003E-2</v>
      </c>
      <c r="G832" s="121">
        <v>6.6925500000000002E-3</v>
      </c>
      <c r="H832" s="122">
        <f t="shared" si="38"/>
        <v>7.2753935346019087</v>
      </c>
      <c r="I832" s="141">
        <v>0</v>
      </c>
      <c r="J832" s="141">
        <v>0</v>
      </c>
      <c r="K832" s="122" t="str">
        <f t="shared" si="39"/>
        <v/>
      </c>
      <c r="L832" s="100">
        <f t="shared" si="40"/>
        <v>0</v>
      </c>
      <c r="N832" s="49"/>
    </row>
    <row r="833" spans="1:14" x14ac:dyDescent="0.2">
      <c r="A833" s="99" t="s">
        <v>907</v>
      </c>
      <c r="B833" s="99" t="s">
        <v>141</v>
      </c>
      <c r="C833" s="99" t="s">
        <v>908</v>
      </c>
      <c r="D833" s="99" t="s">
        <v>406</v>
      </c>
      <c r="E833" s="99" t="s">
        <v>1902</v>
      </c>
      <c r="F833" s="121">
        <v>5.1286499999999999E-2</v>
      </c>
      <c r="G833" s="121">
        <v>5.0657870000000001E-2</v>
      </c>
      <c r="H833" s="122">
        <f t="shared" si="38"/>
        <v>1.2409325540138072E-2</v>
      </c>
      <c r="I833" s="141">
        <v>0</v>
      </c>
      <c r="J833" s="141">
        <v>0</v>
      </c>
      <c r="K833" s="122" t="str">
        <f t="shared" si="39"/>
        <v/>
      </c>
      <c r="L833" s="100">
        <f t="shared" si="40"/>
        <v>0</v>
      </c>
      <c r="N833" s="49"/>
    </row>
    <row r="834" spans="1:14" x14ac:dyDescent="0.2">
      <c r="A834" s="99" t="s">
        <v>1653</v>
      </c>
      <c r="B834" s="99" t="s">
        <v>1002</v>
      </c>
      <c r="C834" s="99" t="s">
        <v>1577</v>
      </c>
      <c r="D834" s="99" t="s">
        <v>407</v>
      </c>
      <c r="E834" s="99" t="s">
        <v>408</v>
      </c>
      <c r="F834" s="121">
        <v>4.5536720000000003E-2</v>
      </c>
      <c r="G834" s="121">
        <v>3.0135000000000003E-4</v>
      </c>
      <c r="H834" s="122" t="str">
        <f t="shared" si="38"/>
        <v/>
      </c>
      <c r="I834" s="141">
        <v>0</v>
      </c>
      <c r="J834" s="141">
        <v>0</v>
      </c>
      <c r="K834" s="122" t="str">
        <f t="shared" si="39"/>
        <v/>
      </c>
      <c r="L834" s="100">
        <f t="shared" si="40"/>
        <v>0</v>
      </c>
      <c r="N834" s="49"/>
    </row>
    <row r="835" spans="1:14" x14ac:dyDescent="0.2">
      <c r="A835" s="99" t="s">
        <v>1971</v>
      </c>
      <c r="B835" s="99" t="s">
        <v>1961</v>
      </c>
      <c r="C835" s="99" t="s">
        <v>1801</v>
      </c>
      <c r="D835" s="99" t="s">
        <v>407</v>
      </c>
      <c r="E835" s="99" t="s">
        <v>408</v>
      </c>
      <c r="F835" s="121">
        <v>4.52339E-2</v>
      </c>
      <c r="G835" s="121">
        <v>0</v>
      </c>
      <c r="H835" s="122" t="str">
        <f t="shared" si="38"/>
        <v/>
      </c>
      <c r="I835" s="141">
        <v>0</v>
      </c>
      <c r="J835" s="141">
        <v>4.4826282017471604</v>
      </c>
      <c r="K835" s="122">
        <f t="shared" si="39"/>
        <v>-1</v>
      </c>
      <c r="L835" s="100">
        <f t="shared" si="40"/>
        <v>0</v>
      </c>
      <c r="N835" s="49"/>
    </row>
    <row r="836" spans="1:14" x14ac:dyDescent="0.2">
      <c r="A836" s="99" t="s">
        <v>156</v>
      </c>
      <c r="B836" s="99" t="s">
        <v>157</v>
      </c>
      <c r="C836" s="99" t="s">
        <v>1579</v>
      </c>
      <c r="D836" s="99" t="s">
        <v>407</v>
      </c>
      <c r="E836" s="99" t="s">
        <v>408</v>
      </c>
      <c r="F836" s="121">
        <v>4.5200101999999999E-2</v>
      </c>
      <c r="G836" s="121">
        <v>2.1574184E-2</v>
      </c>
      <c r="H836" s="122">
        <f t="shared" si="38"/>
        <v>1.0951013489084915</v>
      </c>
      <c r="I836" s="141">
        <v>0</v>
      </c>
      <c r="J836" s="141">
        <v>1.41183E-3</v>
      </c>
      <c r="K836" s="122">
        <f t="shared" si="39"/>
        <v>-1</v>
      </c>
      <c r="L836" s="100">
        <f t="shared" si="40"/>
        <v>0</v>
      </c>
      <c r="N836" s="49"/>
    </row>
    <row r="837" spans="1:14" x14ac:dyDescent="0.2">
      <c r="A837" s="99" t="s">
        <v>2488</v>
      </c>
      <c r="B837" s="99" t="s">
        <v>2489</v>
      </c>
      <c r="C837" s="99" t="s">
        <v>1578</v>
      </c>
      <c r="D837" s="99" t="s">
        <v>406</v>
      </c>
      <c r="E837" s="99" t="s">
        <v>1902</v>
      </c>
      <c r="F837" s="121">
        <v>4.4301859999999998E-2</v>
      </c>
      <c r="G837" s="121">
        <v>2.9983099999999999E-2</v>
      </c>
      <c r="H837" s="122">
        <f t="shared" si="38"/>
        <v>0.47756102604467188</v>
      </c>
      <c r="I837" s="141">
        <v>0</v>
      </c>
      <c r="J837" s="141">
        <v>0</v>
      </c>
      <c r="K837" s="122" t="str">
        <f t="shared" si="39"/>
        <v/>
      </c>
      <c r="L837" s="100">
        <f t="shared" si="40"/>
        <v>0</v>
      </c>
      <c r="N837" s="49"/>
    </row>
    <row r="838" spans="1:14" x14ac:dyDescent="0.2">
      <c r="A838" s="99" t="s">
        <v>1970</v>
      </c>
      <c r="B838" s="99" t="s">
        <v>1960</v>
      </c>
      <c r="C838" s="99" t="s">
        <v>1801</v>
      </c>
      <c r="D838" s="99" t="s">
        <v>407</v>
      </c>
      <c r="E838" s="99" t="s">
        <v>408</v>
      </c>
      <c r="F838" s="121">
        <v>4.3160560000000001E-2</v>
      </c>
      <c r="G838" s="121">
        <v>2.0750749999999998E-2</v>
      </c>
      <c r="H838" s="122">
        <f t="shared" si="38"/>
        <v>1.0799518089707605</v>
      </c>
      <c r="I838" s="141">
        <v>0</v>
      </c>
      <c r="J838" s="141">
        <v>0</v>
      </c>
      <c r="K838" s="122" t="str">
        <f t="shared" si="39"/>
        <v/>
      </c>
      <c r="L838" s="100">
        <f t="shared" si="40"/>
        <v>0</v>
      </c>
      <c r="N838" s="49"/>
    </row>
    <row r="839" spans="1:14" x14ac:dyDescent="0.2">
      <c r="A839" s="99" t="s">
        <v>2470</v>
      </c>
      <c r="B839" s="99" t="s">
        <v>2471</v>
      </c>
      <c r="C839" s="99" t="s">
        <v>1577</v>
      </c>
      <c r="D839" s="99" t="s">
        <v>1474</v>
      </c>
      <c r="E839" s="99" t="s">
        <v>408</v>
      </c>
      <c r="F839" s="121">
        <v>4.1632000000000002E-2</v>
      </c>
      <c r="G839" s="121">
        <v>7.1692949999999991E-2</v>
      </c>
      <c r="H839" s="122">
        <f t="shared" si="38"/>
        <v>-0.41930133995044128</v>
      </c>
      <c r="I839" s="141">
        <v>0</v>
      </c>
      <c r="J839" s="141">
        <v>0</v>
      </c>
      <c r="K839" s="122" t="str">
        <f t="shared" si="39"/>
        <v/>
      </c>
      <c r="L839" s="100">
        <f t="shared" si="40"/>
        <v>0</v>
      </c>
      <c r="N839" s="49"/>
    </row>
    <row r="840" spans="1:14" x14ac:dyDescent="0.2">
      <c r="A840" s="99" t="s">
        <v>1157</v>
      </c>
      <c r="B840" s="99" t="s">
        <v>1152</v>
      </c>
      <c r="C840" s="99" t="s">
        <v>1572</v>
      </c>
      <c r="D840" s="99" t="s">
        <v>406</v>
      </c>
      <c r="E840" s="99" t="s">
        <v>1902</v>
      </c>
      <c r="F840" s="121">
        <v>3.5272620999999997E-2</v>
      </c>
      <c r="G840" s="121">
        <v>0.94763018799999998</v>
      </c>
      <c r="H840" s="122">
        <f t="shared" si="38"/>
        <v>-0.96277807371835222</v>
      </c>
      <c r="I840" s="141">
        <v>0</v>
      </c>
      <c r="J840" s="141">
        <v>0</v>
      </c>
      <c r="K840" s="122" t="str">
        <f t="shared" si="39"/>
        <v/>
      </c>
      <c r="L840" s="100">
        <f t="shared" si="40"/>
        <v>0</v>
      </c>
      <c r="N840" s="49"/>
    </row>
    <row r="841" spans="1:14" x14ac:dyDescent="0.2">
      <c r="A841" s="99" t="s">
        <v>332</v>
      </c>
      <c r="B841" s="99" t="s">
        <v>19</v>
      </c>
      <c r="C841" s="99" t="s">
        <v>1801</v>
      </c>
      <c r="D841" s="99" t="s">
        <v>407</v>
      </c>
      <c r="E841" s="99" t="s">
        <v>408</v>
      </c>
      <c r="F841" s="121">
        <v>3.4441309999999996E-2</v>
      </c>
      <c r="G841" s="121">
        <v>0</v>
      </c>
      <c r="H841" s="122" t="str">
        <f t="shared" si="38"/>
        <v/>
      </c>
      <c r="I841" s="141">
        <v>0</v>
      </c>
      <c r="J841" s="141">
        <v>0</v>
      </c>
      <c r="K841" s="122" t="str">
        <f t="shared" si="39"/>
        <v/>
      </c>
      <c r="L841" s="100">
        <f t="shared" si="40"/>
        <v>0</v>
      </c>
      <c r="N841" s="49"/>
    </row>
    <row r="842" spans="1:14" x14ac:dyDescent="0.2">
      <c r="A842" s="99" t="s">
        <v>150</v>
      </c>
      <c r="B842" s="99" t="s">
        <v>151</v>
      </c>
      <c r="C842" s="99" t="s">
        <v>1579</v>
      </c>
      <c r="D842" s="99" t="s">
        <v>407</v>
      </c>
      <c r="E842" s="99" t="s">
        <v>408</v>
      </c>
      <c r="F842" s="121">
        <v>3.4347999999999997E-2</v>
      </c>
      <c r="G842" s="121">
        <v>2.2281749999999999E-2</v>
      </c>
      <c r="H842" s="122">
        <f t="shared" si="38"/>
        <v>0.54153062483871328</v>
      </c>
      <c r="I842" s="141">
        <v>0</v>
      </c>
      <c r="J842" s="141">
        <v>0</v>
      </c>
      <c r="K842" s="122" t="str">
        <f t="shared" si="39"/>
        <v/>
      </c>
      <c r="L842" s="100">
        <f t="shared" si="40"/>
        <v>0</v>
      </c>
      <c r="N842" s="49"/>
    </row>
    <row r="843" spans="1:14" x14ac:dyDescent="0.2">
      <c r="A843" s="99" t="s">
        <v>1462</v>
      </c>
      <c r="B843" s="99" t="s">
        <v>1463</v>
      </c>
      <c r="C843" s="99" t="s">
        <v>908</v>
      </c>
      <c r="D843" s="99" t="s">
        <v>406</v>
      </c>
      <c r="E843" s="99" t="s">
        <v>1902</v>
      </c>
      <c r="F843" s="121">
        <v>3.3493389999999998E-2</v>
      </c>
      <c r="G843" s="121">
        <v>9.4402330000000007E-2</v>
      </c>
      <c r="H843" s="122">
        <f t="shared" si="38"/>
        <v>-0.64520589693072194</v>
      </c>
      <c r="I843" s="141">
        <v>0</v>
      </c>
      <c r="J843" s="141">
        <v>0</v>
      </c>
      <c r="K843" s="122" t="str">
        <f t="shared" si="39"/>
        <v/>
      </c>
      <c r="L843" s="100">
        <f t="shared" si="40"/>
        <v>0</v>
      </c>
      <c r="N843" s="49"/>
    </row>
    <row r="844" spans="1:14" x14ac:dyDescent="0.2">
      <c r="A844" s="99" t="s">
        <v>1503</v>
      </c>
      <c r="B844" s="99" t="s">
        <v>1504</v>
      </c>
      <c r="C844" s="99" t="s">
        <v>305</v>
      </c>
      <c r="D844" s="99" t="s">
        <v>1474</v>
      </c>
      <c r="E844" s="99" t="s">
        <v>1902</v>
      </c>
      <c r="F844" s="121">
        <v>3.3106999999999998E-2</v>
      </c>
      <c r="G844" s="121">
        <v>2.0639999999999999E-2</v>
      </c>
      <c r="H844" s="122">
        <f t="shared" ref="H844:H907" si="41">IF(ISERROR(F844/G844-1),"",IF((F844/G844-1)&gt;10000%,"",F844/G844-1))</f>
        <v>0.60402131782945734</v>
      </c>
      <c r="I844" s="141">
        <v>0</v>
      </c>
      <c r="J844" s="141">
        <v>0.26675638000000002</v>
      </c>
      <c r="K844" s="122">
        <f t="shared" si="39"/>
        <v>-1</v>
      </c>
      <c r="L844" s="100">
        <f t="shared" si="40"/>
        <v>0</v>
      </c>
      <c r="N844" s="49"/>
    </row>
    <row r="845" spans="1:14" x14ac:dyDescent="0.2">
      <c r="A845" s="99" t="s">
        <v>266</v>
      </c>
      <c r="B845" s="99" t="s">
        <v>274</v>
      </c>
      <c r="C845" s="99" t="s">
        <v>1572</v>
      </c>
      <c r="D845" s="99" t="s">
        <v>406</v>
      </c>
      <c r="E845" s="99" t="s">
        <v>1902</v>
      </c>
      <c r="F845" s="121">
        <v>3.0439424E-2</v>
      </c>
      <c r="G845" s="121">
        <v>0.189250478</v>
      </c>
      <c r="H845" s="122">
        <f t="shared" si="41"/>
        <v>-0.83915800730500667</v>
      </c>
      <c r="I845" s="141">
        <v>0</v>
      </c>
      <c r="J845" s="141">
        <v>0</v>
      </c>
      <c r="K845" s="122" t="str">
        <f t="shared" ref="K845:K908" si="42">IF(ISERROR(I845/J845-1),"",IF((I845/J845-1)&gt;10000%,"",I845/J845-1))</f>
        <v/>
      </c>
      <c r="L845" s="100">
        <f t="shared" ref="L845:L908" si="43">IF(ISERROR(I845/F845),"",IF(I845/F845&gt;10000%,"",I845/F845))</f>
        <v>0</v>
      </c>
      <c r="N845" s="49"/>
    </row>
    <row r="846" spans="1:14" x14ac:dyDescent="0.2">
      <c r="A846" s="99" t="s">
        <v>1049</v>
      </c>
      <c r="B846" s="99" t="s">
        <v>1050</v>
      </c>
      <c r="C846" s="99" t="s">
        <v>1572</v>
      </c>
      <c r="D846" s="99" t="s">
        <v>406</v>
      </c>
      <c r="E846" s="99" t="s">
        <v>1902</v>
      </c>
      <c r="F846" s="121">
        <v>3.0401279999999999E-2</v>
      </c>
      <c r="G846" s="121">
        <v>4.6419499999999997E-3</v>
      </c>
      <c r="H846" s="122">
        <f t="shared" si="41"/>
        <v>5.5492476222277274</v>
      </c>
      <c r="I846" s="141">
        <v>0</v>
      </c>
      <c r="J846" s="141">
        <v>0</v>
      </c>
      <c r="K846" s="122" t="str">
        <f t="shared" si="42"/>
        <v/>
      </c>
      <c r="L846" s="100">
        <f t="shared" si="43"/>
        <v>0</v>
      </c>
      <c r="N846" s="49"/>
    </row>
    <row r="847" spans="1:14" x14ac:dyDescent="0.2">
      <c r="A847" s="99" t="s">
        <v>2043</v>
      </c>
      <c r="B847" s="99" t="s">
        <v>2319</v>
      </c>
      <c r="C847" s="99" t="s">
        <v>908</v>
      </c>
      <c r="D847" s="99" t="s">
        <v>406</v>
      </c>
      <c r="E847" s="99" t="s">
        <v>1902</v>
      </c>
      <c r="F847" s="121">
        <v>2.8869700000000002E-2</v>
      </c>
      <c r="G847" s="121">
        <v>0.14434227999999999</v>
      </c>
      <c r="H847" s="122">
        <f t="shared" si="41"/>
        <v>-0.79999138159657723</v>
      </c>
      <c r="I847" s="141">
        <v>0</v>
      </c>
      <c r="J847" s="141">
        <v>0.21994398000000001</v>
      </c>
      <c r="K847" s="122">
        <f t="shared" si="42"/>
        <v>-1</v>
      </c>
      <c r="L847" s="100">
        <f t="shared" si="43"/>
        <v>0</v>
      </c>
      <c r="N847" s="49"/>
    </row>
    <row r="848" spans="1:14" x14ac:dyDescent="0.2">
      <c r="A848" s="99" t="s">
        <v>148</v>
      </c>
      <c r="B848" s="99" t="s">
        <v>149</v>
      </c>
      <c r="C848" s="99" t="s">
        <v>1579</v>
      </c>
      <c r="D848" s="99" t="s">
        <v>407</v>
      </c>
      <c r="E848" s="99" t="s">
        <v>408</v>
      </c>
      <c r="F848" s="121">
        <v>2.7953249999999999E-2</v>
      </c>
      <c r="G848" s="121">
        <v>4.2006889999999998E-2</v>
      </c>
      <c r="H848" s="122">
        <f t="shared" si="41"/>
        <v>-0.33455559314198213</v>
      </c>
      <c r="I848" s="141">
        <v>0</v>
      </c>
      <c r="J848" s="141">
        <v>0</v>
      </c>
      <c r="K848" s="122" t="str">
        <f t="shared" si="42"/>
        <v/>
      </c>
      <c r="L848" s="100">
        <f t="shared" si="43"/>
        <v>0</v>
      </c>
      <c r="N848" s="49"/>
    </row>
    <row r="849" spans="1:14" x14ac:dyDescent="0.2">
      <c r="A849" s="99" t="s">
        <v>1457</v>
      </c>
      <c r="B849" s="99" t="s">
        <v>1458</v>
      </c>
      <c r="C849" s="99" t="s">
        <v>1575</v>
      </c>
      <c r="D849" s="99" t="s">
        <v>407</v>
      </c>
      <c r="E849" s="99" t="s">
        <v>408</v>
      </c>
      <c r="F849" s="121">
        <v>2.77296E-2</v>
      </c>
      <c r="G849" s="121">
        <v>2.3439577999999996</v>
      </c>
      <c r="H849" s="122">
        <f t="shared" si="41"/>
        <v>-0.98816975288548281</v>
      </c>
      <c r="I849" s="141">
        <v>0</v>
      </c>
      <c r="J849" s="141">
        <v>0</v>
      </c>
      <c r="K849" s="122" t="str">
        <f t="shared" si="42"/>
        <v/>
      </c>
      <c r="L849" s="100">
        <f t="shared" si="43"/>
        <v>0</v>
      </c>
      <c r="N849" s="49"/>
    </row>
    <row r="850" spans="1:14" x14ac:dyDescent="0.2">
      <c r="A850" s="99" t="s">
        <v>292</v>
      </c>
      <c r="B850" s="99" t="s">
        <v>293</v>
      </c>
      <c r="C850" s="99" t="s">
        <v>305</v>
      </c>
      <c r="D850" s="99" t="s">
        <v>407</v>
      </c>
      <c r="E850" s="99" t="s">
        <v>1902</v>
      </c>
      <c r="F850" s="121">
        <v>2.6983E-2</v>
      </c>
      <c r="G850" s="121">
        <v>1.6899999999999998E-2</v>
      </c>
      <c r="H850" s="122">
        <f t="shared" si="41"/>
        <v>0.59662721893491133</v>
      </c>
      <c r="I850" s="141">
        <v>0</v>
      </c>
      <c r="J850" s="141">
        <v>0</v>
      </c>
      <c r="K850" s="122" t="str">
        <f t="shared" si="42"/>
        <v/>
      </c>
      <c r="L850" s="100">
        <f t="shared" si="43"/>
        <v>0</v>
      </c>
      <c r="N850" s="49"/>
    </row>
    <row r="851" spans="1:14" x14ac:dyDescent="0.2">
      <c r="A851" s="99" t="s">
        <v>2655</v>
      </c>
      <c r="B851" s="99" t="s">
        <v>2656</v>
      </c>
      <c r="C851" s="99" t="s">
        <v>1578</v>
      </c>
      <c r="D851" s="99" t="s">
        <v>406</v>
      </c>
      <c r="E851" s="99" t="s">
        <v>1902</v>
      </c>
      <c r="F851" s="121">
        <v>2.615696E-2</v>
      </c>
      <c r="G851" s="121">
        <v>8.5020380000000007E-2</v>
      </c>
      <c r="H851" s="122">
        <f t="shared" si="41"/>
        <v>-0.69234482367639383</v>
      </c>
      <c r="I851" s="141">
        <v>0</v>
      </c>
      <c r="J851" s="141">
        <v>0</v>
      </c>
      <c r="K851" s="122" t="str">
        <f t="shared" si="42"/>
        <v/>
      </c>
      <c r="L851" s="100">
        <f t="shared" si="43"/>
        <v>0</v>
      </c>
      <c r="N851" s="49"/>
    </row>
    <row r="852" spans="1:14" x14ac:dyDescent="0.2">
      <c r="A852" s="99" t="s">
        <v>62</v>
      </c>
      <c r="B852" s="99" t="s">
        <v>73</v>
      </c>
      <c r="C852" s="99" t="s">
        <v>1575</v>
      </c>
      <c r="D852" s="99" t="s">
        <v>407</v>
      </c>
      <c r="E852" s="99" t="s">
        <v>408</v>
      </c>
      <c r="F852" s="121">
        <v>2.5533340000000002E-2</v>
      </c>
      <c r="G852" s="121">
        <v>0.3147489</v>
      </c>
      <c r="H852" s="122">
        <f t="shared" si="41"/>
        <v>-0.9188771112464571</v>
      </c>
      <c r="I852" s="141">
        <v>0</v>
      </c>
      <c r="J852" s="141">
        <v>0</v>
      </c>
      <c r="K852" s="122" t="str">
        <f t="shared" si="42"/>
        <v/>
      </c>
      <c r="L852" s="100">
        <f t="shared" si="43"/>
        <v>0</v>
      </c>
      <c r="N852" s="49"/>
    </row>
    <row r="853" spans="1:14" x14ac:dyDescent="0.2">
      <c r="A853" s="99" t="s">
        <v>1698</v>
      </c>
      <c r="B853" s="99" t="s">
        <v>700</v>
      </c>
      <c r="C853" s="99" t="s">
        <v>1575</v>
      </c>
      <c r="D853" s="99" t="s">
        <v>407</v>
      </c>
      <c r="E853" s="99" t="s">
        <v>408</v>
      </c>
      <c r="F853" s="121">
        <v>2.471224E-2</v>
      </c>
      <c r="G853" s="121">
        <v>0.17205493999999999</v>
      </c>
      <c r="H853" s="122">
        <f t="shared" si="41"/>
        <v>-0.85637006412021655</v>
      </c>
      <c r="I853" s="141">
        <v>0</v>
      </c>
      <c r="J853" s="141">
        <v>0</v>
      </c>
      <c r="K853" s="122" t="str">
        <f t="shared" si="42"/>
        <v/>
      </c>
      <c r="L853" s="100">
        <f t="shared" si="43"/>
        <v>0</v>
      </c>
      <c r="N853" s="49"/>
    </row>
    <row r="854" spans="1:14" x14ac:dyDescent="0.2">
      <c r="A854" s="99" t="s">
        <v>767</v>
      </c>
      <c r="B854" s="99" t="s">
        <v>768</v>
      </c>
      <c r="C854" s="99" t="s">
        <v>1572</v>
      </c>
      <c r="D854" s="99" t="s">
        <v>406</v>
      </c>
      <c r="E854" s="99" t="s">
        <v>1902</v>
      </c>
      <c r="F854" s="121">
        <v>2.4400000000000002E-2</v>
      </c>
      <c r="G854" s="121">
        <v>0</v>
      </c>
      <c r="H854" s="122" t="str">
        <f t="shared" si="41"/>
        <v/>
      </c>
      <c r="I854" s="141">
        <v>0</v>
      </c>
      <c r="J854" s="141">
        <v>0</v>
      </c>
      <c r="K854" s="122" t="str">
        <f t="shared" si="42"/>
        <v/>
      </c>
      <c r="L854" s="100">
        <f t="shared" si="43"/>
        <v>0</v>
      </c>
      <c r="N854" s="49"/>
    </row>
    <row r="855" spans="1:14" x14ac:dyDescent="0.2">
      <c r="A855" s="99" t="s">
        <v>646</v>
      </c>
      <c r="B855" s="99" t="s">
        <v>659</v>
      </c>
      <c r="C855" s="99" t="s">
        <v>1578</v>
      </c>
      <c r="D855" s="99" t="s">
        <v>406</v>
      </c>
      <c r="E855" s="99" t="s">
        <v>1902</v>
      </c>
      <c r="F855" s="121">
        <v>2.3520990000000002E-2</v>
      </c>
      <c r="G855" s="121">
        <v>7.2995000000000004E-3</v>
      </c>
      <c r="H855" s="122">
        <f t="shared" si="41"/>
        <v>2.2222741283649565</v>
      </c>
      <c r="I855" s="141">
        <v>0</v>
      </c>
      <c r="J855" s="141">
        <v>0</v>
      </c>
      <c r="K855" s="122" t="str">
        <f t="shared" si="42"/>
        <v/>
      </c>
      <c r="L855" s="100">
        <f t="shared" si="43"/>
        <v>0</v>
      </c>
      <c r="N855" s="49"/>
    </row>
    <row r="856" spans="1:14" x14ac:dyDescent="0.2">
      <c r="A856" s="99" t="s">
        <v>2474</v>
      </c>
      <c r="B856" s="99" t="s">
        <v>2475</v>
      </c>
      <c r="C856" s="99" t="s">
        <v>1578</v>
      </c>
      <c r="D856" s="99" t="s">
        <v>406</v>
      </c>
      <c r="E856" s="99" t="s">
        <v>1902</v>
      </c>
      <c r="F856" s="121">
        <v>2.09955E-2</v>
      </c>
      <c r="G856" s="121">
        <v>1.80985E-2</v>
      </c>
      <c r="H856" s="122">
        <f t="shared" si="41"/>
        <v>0.1600685139652458</v>
      </c>
      <c r="I856" s="141">
        <v>0</v>
      </c>
      <c r="J856" s="141">
        <v>0</v>
      </c>
      <c r="K856" s="122" t="str">
        <f t="shared" si="42"/>
        <v/>
      </c>
      <c r="L856" s="100">
        <f t="shared" si="43"/>
        <v>0</v>
      </c>
      <c r="N856" s="49"/>
    </row>
    <row r="857" spans="1:14" x14ac:dyDescent="0.2">
      <c r="A857" s="99" t="s">
        <v>2643</v>
      </c>
      <c r="B857" s="99" t="s">
        <v>2644</v>
      </c>
      <c r="C857" s="99" t="s">
        <v>1578</v>
      </c>
      <c r="D857" s="99" t="s">
        <v>406</v>
      </c>
      <c r="E857" s="99" t="s">
        <v>1902</v>
      </c>
      <c r="F857" s="121">
        <v>2.0524000000000001E-2</v>
      </c>
      <c r="G857" s="121">
        <v>0</v>
      </c>
      <c r="H857" s="122" t="str">
        <f t="shared" si="41"/>
        <v/>
      </c>
      <c r="I857" s="141">
        <v>0</v>
      </c>
      <c r="J857" s="141">
        <v>0</v>
      </c>
      <c r="K857" s="122" t="str">
        <f t="shared" si="42"/>
        <v/>
      </c>
      <c r="L857" s="100">
        <f t="shared" si="43"/>
        <v>0</v>
      </c>
      <c r="N857" s="49"/>
    </row>
    <row r="858" spans="1:14" x14ac:dyDescent="0.2">
      <c r="A858" s="99" t="s">
        <v>2825</v>
      </c>
      <c r="B858" s="99" t="s">
        <v>2826</v>
      </c>
      <c r="C858" s="99" t="s">
        <v>305</v>
      </c>
      <c r="D858" s="99" t="s">
        <v>1474</v>
      </c>
      <c r="E858" s="99" t="s">
        <v>408</v>
      </c>
      <c r="F858" s="121">
        <v>2.03295E-2</v>
      </c>
      <c r="G858" s="121">
        <v>0.83828999999999998</v>
      </c>
      <c r="H858" s="122">
        <f t="shared" si="41"/>
        <v>-0.97574884586479615</v>
      </c>
      <c r="I858" s="141">
        <v>0</v>
      </c>
      <c r="J858" s="141">
        <v>0.54280237636480499</v>
      </c>
      <c r="K858" s="122">
        <f t="shared" si="42"/>
        <v>-1</v>
      </c>
      <c r="L858" s="100">
        <f t="shared" si="43"/>
        <v>0</v>
      </c>
      <c r="N858" s="49"/>
    </row>
    <row r="859" spans="1:14" x14ac:dyDescent="0.2">
      <c r="A859" s="99" t="s">
        <v>2133</v>
      </c>
      <c r="B859" s="99" t="s">
        <v>1791</v>
      </c>
      <c r="C859" s="99" t="s">
        <v>1571</v>
      </c>
      <c r="D859" s="99" t="s">
        <v>406</v>
      </c>
      <c r="E859" s="99" t="s">
        <v>1902</v>
      </c>
      <c r="F859" s="121">
        <v>1.97558589773793E-2</v>
      </c>
      <c r="G859" s="121">
        <v>3.4850638224484601E-2</v>
      </c>
      <c r="H859" s="122">
        <f t="shared" si="41"/>
        <v>-0.43312777085672827</v>
      </c>
      <c r="I859" s="141">
        <v>0</v>
      </c>
      <c r="J859" s="141">
        <v>3.2990966061691202E-3</v>
      </c>
      <c r="K859" s="122">
        <f t="shared" si="42"/>
        <v>-1</v>
      </c>
      <c r="L859" s="100">
        <f t="shared" si="43"/>
        <v>0</v>
      </c>
      <c r="N859" s="49"/>
    </row>
    <row r="860" spans="1:14" x14ac:dyDescent="0.2">
      <c r="A860" s="99" t="s">
        <v>2761</v>
      </c>
      <c r="B860" s="99" t="s">
        <v>160</v>
      </c>
      <c r="C860" s="99" t="s">
        <v>1579</v>
      </c>
      <c r="D860" s="99" t="s">
        <v>407</v>
      </c>
      <c r="E860" s="99" t="s">
        <v>408</v>
      </c>
      <c r="F860" s="121">
        <v>1.9677150000000001E-2</v>
      </c>
      <c r="G860" s="121">
        <v>0.43467520000000004</v>
      </c>
      <c r="H860" s="122">
        <f t="shared" si="41"/>
        <v>-0.95473137183809886</v>
      </c>
      <c r="I860" s="141">
        <v>0</v>
      </c>
      <c r="J860" s="141">
        <v>0</v>
      </c>
      <c r="K860" s="122" t="str">
        <f t="shared" si="42"/>
        <v/>
      </c>
      <c r="L860" s="100">
        <f t="shared" si="43"/>
        <v>0</v>
      </c>
      <c r="N860" s="49"/>
    </row>
    <row r="861" spans="1:14" x14ac:dyDescent="0.2">
      <c r="A861" s="99" t="s">
        <v>1466</v>
      </c>
      <c r="B861" s="99" t="s">
        <v>1467</v>
      </c>
      <c r="C861" s="99" t="s">
        <v>908</v>
      </c>
      <c r="D861" s="99" t="s">
        <v>406</v>
      </c>
      <c r="E861" s="99" t="s">
        <v>1902</v>
      </c>
      <c r="F861" s="121">
        <v>1.9651999999999999E-2</v>
      </c>
      <c r="G861" s="121">
        <v>0.15303643</v>
      </c>
      <c r="H861" s="122">
        <f t="shared" si="41"/>
        <v>-0.8715861314851634</v>
      </c>
      <c r="I861" s="141">
        <v>0</v>
      </c>
      <c r="J861" s="141">
        <v>0</v>
      </c>
      <c r="K861" s="122" t="str">
        <f t="shared" si="42"/>
        <v/>
      </c>
      <c r="L861" s="100">
        <f t="shared" si="43"/>
        <v>0</v>
      </c>
      <c r="N861" s="49"/>
    </row>
    <row r="862" spans="1:14" x14ac:dyDescent="0.2">
      <c r="A862" s="99" t="s">
        <v>2833</v>
      </c>
      <c r="B862" s="99" t="s">
        <v>2834</v>
      </c>
      <c r="C862" s="99" t="s">
        <v>1801</v>
      </c>
      <c r="D862" s="99" t="s">
        <v>407</v>
      </c>
      <c r="E862" s="99" t="s">
        <v>408</v>
      </c>
      <c r="F862" s="121">
        <v>1.9078150000000002E-2</v>
      </c>
      <c r="G862" s="121">
        <v>0</v>
      </c>
      <c r="H862" s="122" t="str">
        <f t="shared" si="41"/>
        <v/>
      </c>
      <c r="I862" s="141">
        <v>0</v>
      </c>
      <c r="J862" s="141">
        <v>0</v>
      </c>
      <c r="K862" s="122" t="str">
        <f t="shared" si="42"/>
        <v/>
      </c>
      <c r="L862" s="100">
        <f t="shared" si="43"/>
        <v>0</v>
      </c>
      <c r="N862" s="49"/>
    </row>
    <row r="863" spans="1:14" x14ac:dyDescent="0.2">
      <c r="A863" s="99" t="s">
        <v>2476</v>
      </c>
      <c r="B863" s="99" t="s">
        <v>2477</v>
      </c>
      <c r="C863" s="99" t="s">
        <v>1578</v>
      </c>
      <c r="D863" s="99" t="s">
        <v>406</v>
      </c>
      <c r="E863" s="99" t="s">
        <v>1902</v>
      </c>
      <c r="F863" s="121">
        <v>1.7628479999999998E-2</v>
      </c>
      <c r="G863" s="121">
        <v>4.5960000000000003E-3</v>
      </c>
      <c r="H863" s="122">
        <f t="shared" si="41"/>
        <v>2.8356135770234983</v>
      </c>
      <c r="I863" s="141">
        <v>0</v>
      </c>
      <c r="J863" s="141">
        <v>0</v>
      </c>
      <c r="K863" s="122" t="str">
        <f t="shared" si="42"/>
        <v/>
      </c>
      <c r="L863" s="100">
        <f t="shared" si="43"/>
        <v>0</v>
      </c>
      <c r="N863" s="49"/>
    </row>
    <row r="864" spans="1:14" x14ac:dyDescent="0.2">
      <c r="A864" s="99" t="s">
        <v>1976</v>
      </c>
      <c r="B864" s="99" t="s">
        <v>1966</v>
      </c>
      <c r="C864" s="99" t="s">
        <v>1801</v>
      </c>
      <c r="D864" s="99" t="s">
        <v>407</v>
      </c>
      <c r="E864" s="99" t="s">
        <v>408</v>
      </c>
      <c r="F864" s="121">
        <v>1.6736000000000001E-2</v>
      </c>
      <c r="G864" s="121">
        <v>0</v>
      </c>
      <c r="H864" s="122" t="str">
        <f t="shared" si="41"/>
        <v/>
      </c>
      <c r="I864" s="141">
        <v>0</v>
      </c>
      <c r="J864" s="141">
        <v>0</v>
      </c>
      <c r="K864" s="122" t="str">
        <f t="shared" si="42"/>
        <v/>
      </c>
      <c r="L864" s="100">
        <f t="shared" si="43"/>
        <v>0</v>
      </c>
      <c r="N864" s="49"/>
    </row>
    <row r="865" spans="1:14" x14ac:dyDescent="0.2">
      <c r="A865" s="99" t="s">
        <v>1020</v>
      </c>
      <c r="B865" s="99" t="s">
        <v>1021</v>
      </c>
      <c r="C865" s="99" t="s">
        <v>1572</v>
      </c>
      <c r="D865" s="99" t="s">
        <v>406</v>
      </c>
      <c r="E865" s="99" t="s">
        <v>1902</v>
      </c>
      <c r="F865" s="121">
        <v>1.4392412E-2</v>
      </c>
      <c r="G865" s="121">
        <v>1.4342699720000001</v>
      </c>
      <c r="H865" s="122">
        <f t="shared" si="41"/>
        <v>-0.98996533966340339</v>
      </c>
      <c r="I865" s="141">
        <v>0</v>
      </c>
      <c r="J865" s="141">
        <v>0</v>
      </c>
      <c r="K865" s="122" t="str">
        <f t="shared" si="42"/>
        <v/>
      </c>
      <c r="L865" s="100">
        <f t="shared" si="43"/>
        <v>0</v>
      </c>
      <c r="N865" s="49"/>
    </row>
    <row r="866" spans="1:14" x14ac:dyDescent="0.2">
      <c r="A866" s="99" t="s">
        <v>1875</v>
      </c>
      <c r="B866" s="99" t="s">
        <v>1896</v>
      </c>
      <c r="C866" s="99" t="s">
        <v>1204</v>
      </c>
      <c r="D866" s="99" t="s">
        <v>406</v>
      </c>
      <c r="E866" s="99" t="s">
        <v>1902</v>
      </c>
      <c r="F866" s="121">
        <v>1.3440799999999999E-2</v>
      </c>
      <c r="G866" s="121">
        <v>3.4380000000000001E-4</v>
      </c>
      <c r="H866" s="122">
        <f t="shared" si="41"/>
        <v>38.094822571262355</v>
      </c>
      <c r="I866" s="141">
        <v>0</v>
      </c>
      <c r="J866" s="141">
        <v>2.773E-5</v>
      </c>
      <c r="K866" s="122">
        <f t="shared" si="42"/>
        <v>-1</v>
      </c>
      <c r="L866" s="100">
        <f t="shared" si="43"/>
        <v>0</v>
      </c>
      <c r="N866" s="49"/>
    </row>
    <row r="867" spans="1:14" x14ac:dyDescent="0.2">
      <c r="A867" s="99" t="s">
        <v>1812</v>
      </c>
      <c r="B867" s="99" t="s">
        <v>1813</v>
      </c>
      <c r="C867" s="99" t="s">
        <v>305</v>
      </c>
      <c r="D867" s="99" t="s">
        <v>1474</v>
      </c>
      <c r="E867" s="99" t="s">
        <v>408</v>
      </c>
      <c r="F867" s="121">
        <v>1.3402239999999999E-2</v>
      </c>
      <c r="G867" s="121">
        <v>8.4263350000000001E-2</v>
      </c>
      <c r="H867" s="122">
        <f t="shared" si="41"/>
        <v>-0.84094817023059254</v>
      </c>
      <c r="I867" s="141">
        <v>0</v>
      </c>
      <c r="J867" s="141">
        <v>0</v>
      </c>
      <c r="K867" s="122" t="str">
        <f t="shared" si="42"/>
        <v/>
      </c>
      <c r="L867" s="100">
        <f t="shared" si="43"/>
        <v>0</v>
      </c>
      <c r="N867" s="49"/>
    </row>
    <row r="868" spans="1:14" x14ac:dyDescent="0.2">
      <c r="A868" s="99" t="s">
        <v>1488</v>
      </c>
      <c r="B868" s="99" t="s">
        <v>1489</v>
      </c>
      <c r="C868" s="99" t="s">
        <v>305</v>
      </c>
      <c r="D868" s="99" t="s">
        <v>1474</v>
      </c>
      <c r="E868" s="99" t="s">
        <v>408</v>
      </c>
      <c r="F868" s="121">
        <v>1.33096E-2</v>
      </c>
      <c r="G868" s="121">
        <v>0</v>
      </c>
      <c r="H868" s="122" t="str">
        <f t="shared" si="41"/>
        <v/>
      </c>
      <c r="I868" s="141">
        <v>0</v>
      </c>
      <c r="J868" s="141">
        <v>0</v>
      </c>
      <c r="K868" s="122" t="str">
        <f t="shared" si="42"/>
        <v/>
      </c>
      <c r="L868" s="100">
        <f t="shared" si="43"/>
        <v>0</v>
      </c>
      <c r="N868" s="49"/>
    </row>
    <row r="869" spans="1:14" x14ac:dyDescent="0.2">
      <c r="A869" s="99" t="s">
        <v>348</v>
      </c>
      <c r="B869" s="99" t="s">
        <v>142</v>
      </c>
      <c r="C869" s="99" t="s">
        <v>1579</v>
      </c>
      <c r="D869" s="99" t="s">
        <v>407</v>
      </c>
      <c r="E869" s="99" t="s">
        <v>408</v>
      </c>
      <c r="F869" s="121">
        <v>1.3257075E-2</v>
      </c>
      <c r="G869" s="121">
        <v>4.6856160000000001E-2</v>
      </c>
      <c r="H869" s="122">
        <f t="shared" si="41"/>
        <v>-0.71706868424557202</v>
      </c>
      <c r="I869" s="141">
        <v>0</v>
      </c>
      <c r="J869" s="141">
        <v>0</v>
      </c>
      <c r="K869" s="122" t="str">
        <f t="shared" si="42"/>
        <v/>
      </c>
      <c r="L869" s="100">
        <f t="shared" si="43"/>
        <v>0</v>
      </c>
      <c r="N869" s="49"/>
    </row>
    <row r="870" spans="1:14" x14ac:dyDescent="0.2">
      <c r="A870" s="99" t="s">
        <v>1427</v>
      </c>
      <c r="B870" s="99" t="s">
        <v>1428</v>
      </c>
      <c r="C870" s="99" t="s">
        <v>1590</v>
      </c>
      <c r="D870" s="99" t="s">
        <v>406</v>
      </c>
      <c r="E870" s="99" t="s">
        <v>1902</v>
      </c>
      <c r="F870" s="121">
        <v>1.319617E-2</v>
      </c>
      <c r="G870" s="121">
        <v>5.63811E-3</v>
      </c>
      <c r="H870" s="122">
        <f t="shared" si="41"/>
        <v>1.3405307807048814</v>
      </c>
      <c r="I870" s="141">
        <v>0</v>
      </c>
      <c r="J870" s="141">
        <v>0.81806212295082004</v>
      </c>
      <c r="K870" s="122">
        <f t="shared" si="42"/>
        <v>-1</v>
      </c>
      <c r="L870" s="100">
        <f t="shared" si="43"/>
        <v>0</v>
      </c>
      <c r="N870" s="49"/>
    </row>
    <row r="871" spans="1:14" x14ac:dyDescent="0.2">
      <c r="A871" s="99" t="s">
        <v>1606</v>
      </c>
      <c r="B871" s="99" t="s">
        <v>1607</v>
      </c>
      <c r="C871" s="99" t="s">
        <v>1576</v>
      </c>
      <c r="D871" s="99" t="s">
        <v>406</v>
      </c>
      <c r="E871" s="99" t="s">
        <v>1902</v>
      </c>
      <c r="F871" s="121">
        <v>1.224369E-2</v>
      </c>
      <c r="G871" s="121">
        <v>1.2160200000000001E-2</v>
      </c>
      <c r="H871" s="122">
        <f t="shared" si="41"/>
        <v>6.8658410223514377E-3</v>
      </c>
      <c r="I871" s="141">
        <v>0</v>
      </c>
      <c r="J871" s="141">
        <v>0</v>
      </c>
      <c r="K871" s="122" t="str">
        <f t="shared" si="42"/>
        <v/>
      </c>
      <c r="L871" s="100">
        <f t="shared" si="43"/>
        <v>0</v>
      </c>
      <c r="N871" s="49"/>
    </row>
    <row r="872" spans="1:14" x14ac:dyDescent="0.2">
      <c r="A872" s="99" t="s">
        <v>2633</v>
      </c>
      <c r="B872" s="99" t="s">
        <v>2634</v>
      </c>
      <c r="C872" s="99" t="s">
        <v>1808</v>
      </c>
      <c r="D872" s="99" t="s">
        <v>406</v>
      </c>
      <c r="E872" s="99" t="s">
        <v>1902</v>
      </c>
      <c r="F872" s="121">
        <v>1.2191459999999999E-2</v>
      </c>
      <c r="G872" s="121">
        <v>3.1851919999999999E-2</v>
      </c>
      <c r="H872" s="122">
        <f t="shared" si="41"/>
        <v>-0.61724567938133712</v>
      </c>
      <c r="I872" s="141">
        <v>0</v>
      </c>
      <c r="J872" s="141">
        <v>0</v>
      </c>
      <c r="K872" s="122" t="str">
        <f t="shared" si="42"/>
        <v/>
      </c>
      <c r="L872" s="100">
        <f t="shared" si="43"/>
        <v>0</v>
      </c>
      <c r="N872" s="49"/>
    </row>
    <row r="873" spans="1:14" x14ac:dyDescent="0.2">
      <c r="A873" s="99" t="s">
        <v>152</v>
      </c>
      <c r="B873" s="99" t="s">
        <v>153</v>
      </c>
      <c r="C873" s="99" t="s">
        <v>1579</v>
      </c>
      <c r="D873" s="99" t="s">
        <v>407</v>
      </c>
      <c r="E873" s="99" t="s">
        <v>408</v>
      </c>
      <c r="F873" s="121">
        <v>1.1829504999999999E-2</v>
      </c>
      <c r="G873" s="121">
        <v>1.3357808000000001E-2</v>
      </c>
      <c r="H873" s="122">
        <f t="shared" si="41"/>
        <v>-0.1144127090313023</v>
      </c>
      <c r="I873" s="141">
        <v>0</v>
      </c>
      <c r="J873" s="141">
        <v>0</v>
      </c>
      <c r="K873" s="122" t="str">
        <f t="shared" si="42"/>
        <v/>
      </c>
      <c r="L873" s="100">
        <f t="shared" si="43"/>
        <v>0</v>
      </c>
      <c r="N873" s="49"/>
    </row>
    <row r="874" spans="1:14" x14ac:dyDescent="0.2">
      <c r="A874" s="99" t="s">
        <v>932</v>
      </c>
      <c r="B874" s="99" t="s">
        <v>981</v>
      </c>
      <c r="C874" s="99" t="s">
        <v>1577</v>
      </c>
      <c r="D874" s="99" t="s">
        <v>1474</v>
      </c>
      <c r="E874" s="99" t="s">
        <v>408</v>
      </c>
      <c r="F874" s="121">
        <v>1.048057E-2</v>
      </c>
      <c r="G874" s="121">
        <v>3.3775400000000004E-2</v>
      </c>
      <c r="H874" s="122">
        <f t="shared" si="41"/>
        <v>-0.68969812348632442</v>
      </c>
      <c r="I874" s="141">
        <v>0</v>
      </c>
      <c r="J874" s="141">
        <v>0</v>
      </c>
      <c r="K874" s="122" t="str">
        <f t="shared" si="42"/>
        <v/>
      </c>
      <c r="L874" s="100">
        <f t="shared" si="43"/>
        <v>0</v>
      </c>
      <c r="N874" s="49"/>
    </row>
    <row r="875" spans="1:14" x14ac:dyDescent="0.2">
      <c r="A875" s="99" t="s">
        <v>2183</v>
      </c>
      <c r="B875" s="99" t="s">
        <v>2182</v>
      </c>
      <c r="C875" s="99" t="s">
        <v>1801</v>
      </c>
      <c r="D875" s="99" t="s">
        <v>407</v>
      </c>
      <c r="E875" s="99" t="s">
        <v>408</v>
      </c>
      <c r="F875" s="121">
        <v>9.0969699999999994E-3</v>
      </c>
      <c r="G875" s="121">
        <v>1.7360613300000001</v>
      </c>
      <c r="H875" s="122">
        <f t="shared" si="41"/>
        <v>-0.99475999502851664</v>
      </c>
      <c r="I875" s="141">
        <v>0</v>
      </c>
      <c r="J875" s="141">
        <v>0</v>
      </c>
      <c r="K875" s="122" t="str">
        <f t="shared" si="42"/>
        <v/>
      </c>
      <c r="L875" s="100">
        <f t="shared" si="43"/>
        <v>0</v>
      </c>
      <c r="N875" s="49"/>
    </row>
    <row r="876" spans="1:14" x14ac:dyDescent="0.2">
      <c r="A876" s="99" t="s">
        <v>2486</v>
      </c>
      <c r="B876" s="99" t="s">
        <v>2487</v>
      </c>
      <c r="C876" s="99" t="s">
        <v>1578</v>
      </c>
      <c r="D876" s="99" t="s">
        <v>406</v>
      </c>
      <c r="E876" s="99" t="s">
        <v>1902</v>
      </c>
      <c r="F876" s="121">
        <v>9.04224E-3</v>
      </c>
      <c r="G876" s="121">
        <v>1.8308270000000001E-2</v>
      </c>
      <c r="H876" s="122">
        <f t="shared" si="41"/>
        <v>-0.50611171891172679</v>
      </c>
      <c r="I876" s="141">
        <v>0</v>
      </c>
      <c r="J876" s="141">
        <v>0</v>
      </c>
      <c r="K876" s="122" t="str">
        <f t="shared" si="42"/>
        <v/>
      </c>
      <c r="L876" s="100">
        <f t="shared" si="43"/>
        <v>0</v>
      </c>
      <c r="N876" s="49"/>
    </row>
    <row r="877" spans="1:14" x14ac:dyDescent="0.2">
      <c r="A877" s="99" t="s">
        <v>492</v>
      </c>
      <c r="B877" s="99" t="s">
        <v>831</v>
      </c>
      <c r="C877" s="99" t="s">
        <v>1572</v>
      </c>
      <c r="D877" s="99" t="s">
        <v>406</v>
      </c>
      <c r="E877" s="99" t="s">
        <v>1902</v>
      </c>
      <c r="F877" s="121">
        <v>8.9958039999999996E-3</v>
      </c>
      <c r="G877" s="121">
        <v>4.6763209999999998E-3</v>
      </c>
      <c r="H877" s="122">
        <f t="shared" si="41"/>
        <v>0.92369257799026205</v>
      </c>
      <c r="I877" s="141">
        <v>0</v>
      </c>
      <c r="J877" s="141">
        <v>0</v>
      </c>
      <c r="K877" s="122" t="str">
        <f t="shared" si="42"/>
        <v/>
      </c>
      <c r="L877" s="100">
        <f t="shared" si="43"/>
        <v>0</v>
      </c>
      <c r="N877" s="49"/>
    </row>
    <row r="878" spans="1:14" x14ac:dyDescent="0.2">
      <c r="A878" s="99" t="s">
        <v>1697</v>
      </c>
      <c r="B878" s="99" t="s">
        <v>702</v>
      </c>
      <c r="C878" s="99" t="s">
        <v>1575</v>
      </c>
      <c r="D878" s="99" t="s">
        <v>407</v>
      </c>
      <c r="E878" s="99" t="s">
        <v>408</v>
      </c>
      <c r="F878" s="121">
        <v>8.5194899999999994E-3</v>
      </c>
      <c r="G878" s="121">
        <v>3.9572966000000001E-2</v>
      </c>
      <c r="H878" s="122">
        <f t="shared" si="41"/>
        <v>-0.78471439315415481</v>
      </c>
      <c r="I878" s="141">
        <v>0</v>
      </c>
      <c r="J878" s="141">
        <v>0</v>
      </c>
      <c r="K878" s="122" t="str">
        <f t="shared" si="42"/>
        <v/>
      </c>
      <c r="L878" s="100">
        <f t="shared" si="43"/>
        <v>0</v>
      </c>
      <c r="N878" s="49"/>
    </row>
    <row r="879" spans="1:14" x14ac:dyDescent="0.2">
      <c r="A879" s="99" t="s">
        <v>2769</v>
      </c>
      <c r="B879" s="99" t="s">
        <v>2770</v>
      </c>
      <c r="C879" s="99" t="s">
        <v>1578</v>
      </c>
      <c r="D879" s="99" t="s">
        <v>406</v>
      </c>
      <c r="E879" s="99" t="s">
        <v>1902</v>
      </c>
      <c r="F879" s="121">
        <v>7.3737999999999998E-3</v>
      </c>
      <c r="G879" s="121">
        <v>3.7946999999999998E-3</v>
      </c>
      <c r="H879" s="122">
        <f t="shared" si="41"/>
        <v>0.94318391440693605</v>
      </c>
      <c r="I879" s="141">
        <v>0</v>
      </c>
      <c r="J879" s="141">
        <v>0</v>
      </c>
      <c r="K879" s="122" t="str">
        <f t="shared" si="42"/>
        <v/>
      </c>
      <c r="L879" s="100">
        <f t="shared" si="43"/>
        <v>0</v>
      </c>
      <c r="N879" s="49"/>
    </row>
    <row r="880" spans="1:14" x14ac:dyDescent="0.2">
      <c r="A880" s="99" t="s">
        <v>1919</v>
      </c>
      <c r="B880" s="99" t="s">
        <v>978</v>
      </c>
      <c r="C880" s="99" t="s">
        <v>1577</v>
      </c>
      <c r="D880" s="99" t="s">
        <v>407</v>
      </c>
      <c r="E880" s="99" t="s">
        <v>408</v>
      </c>
      <c r="F880" s="121">
        <v>6.9531000000000003E-3</v>
      </c>
      <c r="G880" s="121">
        <v>0</v>
      </c>
      <c r="H880" s="122" t="str">
        <f t="shared" si="41"/>
        <v/>
      </c>
      <c r="I880" s="141">
        <v>0</v>
      </c>
      <c r="J880" s="141">
        <v>0</v>
      </c>
      <c r="K880" s="122" t="str">
        <f t="shared" si="42"/>
        <v/>
      </c>
      <c r="L880" s="100">
        <f t="shared" si="43"/>
        <v>0</v>
      </c>
      <c r="N880" s="49"/>
    </row>
    <row r="881" spans="1:14" x14ac:dyDescent="0.2">
      <c r="A881" s="99" t="s">
        <v>2716</v>
      </c>
      <c r="B881" s="99" t="s">
        <v>884</v>
      </c>
      <c r="C881" s="99" t="s">
        <v>1571</v>
      </c>
      <c r="D881" s="99" t="s">
        <v>406</v>
      </c>
      <c r="E881" s="99" t="s">
        <v>1902</v>
      </c>
      <c r="F881" s="121">
        <v>6.5139200000000003E-3</v>
      </c>
      <c r="G881" s="121">
        <v>4.5554959999999999E-2</v>
      </c>
      <c r="H881" s="122">
        <f t="shared" si="41"/>
        <v>-0.85700964285777004</v>
      </c>
      <c r="I881" s="141">
        <v>0</v>
      </c>
      <c r="J881" s="141">
        <v>0</v>
      </c>
      <c r="K881" s="122" t="str">
        <f t="shared" si="42"/>
        <v/>
      </c>
      <c r="L881" s="100">
        <f t="shared" si="43"/>
        <v>0</v>
      </c>
      <c r="N881" s="49"/>
    </row>
    <row r="882" spans="1:14" x14ac:dyDescent="0.2">
      <c r="A882" s="99" t="s">
        <v>2550</v>
      </c>
      <c r="B882" s="99" t="s">
        <v>2551</v>
      </c>
      <c r="C882" s="99" t="s">
        <v>1801</v>
      </c>
      <c r="D882" s="99" t="s">
        <v>407</v>
      </c>
      <c r="E882" s="99" t="s">
        <v>408</v>
      </c>
      <c r="F882" s="121">
        <v>5.8775600000000004E-3</v>
      </c>
      <c r="G882" s="121">
        <v>0</v>
      </c>
      <c r="H882" s="122" t="str">
        <f t="shared" si="41"/>
        <v/>
      </c>
      <c r="I882" s="141">
        <v>0</v>
      </c>
      <c r="J882" s="141">
        <v>0</v>
      </c>
      <c r="K882" s="122" t="str">
        <f t="shared" si="42"/>
        <v/>
      </c>
      <c r="L882" s="100">
        <f t="shared" si="43"/>
        <v>0</v>
      </c>
      <c r="N882" s="49"/>
    </row>
    <row r="883" spans="1:14" x14ac:dyDescent="0.2">
      <c r="A883" s="99" t="s">
        <v>761</v>
      </c>
      <c r="B883" s="99" t="s">
        <v>762</v>
      </c>
      <c r="C883" s="99" t="s">
        <v>1572</v>
      </c>
      <c r="D883" s="99" t="s">
        <v>406</v>
      </c>
      <c r="E883" s="99" t="s">
        <v>1902</v>
      </c>
      <c r="F883" s="121">
        <v>5.4837899999999997E-3</v>
      </c>
      <c r="G883" s="121">
        <v>0.15062400000000001</v>
      </c>
      <c r="H883" s="122">
        <f t="shared" si="41"/>
        <v>-0.96359285372848946</v>
      </c>
      <c r="I883" s="141">
        <v>0</v>
      </c>
      <c r="J883" s="141">
        <v>0.15053784000000001</v>
      </c>
      <c r="K883" s="122">
        <f t="shared" si="42"/>
        <v>-1</v>
      </c>
      <c r="L883" s="100">
        <f t="shared" si="43"/>
        <v>0</v>
      </c>
      <c r="N883" s="49"/>
    </row>
    <row r="884" spans="1:14" x14ac:dyDescent="0.2">
      <c r="A884" s="99" t="s">
        <v>649</v>
      </c>
      <c r="B884" s="99" t="s">
        <v>662</v>
      </c>
      <c r="C884" s="99" t="s">
        <v>1578</v>
      </c>
      <c r="D884" s="99" t="s">
        <v>406</v>
      </c>
      <c r="E884" s="99" t="s">
        <v>1902</v>
      </c>
      <c r="F884" s="121">
        <v>5.1837899999999998E-3</v>
      </c>
      <c r="G884" s="121">
        <v>1.5601568300000002</v>
      </c>
      <c r="H884" s="122">
        <f t="shared" si="41"/>
        <v>-0.99667739172093361</v>
      </c>
      <c r="I884" s="141">
        <v>0</v>
      </c>
      <c r="J884" s="141">
        <v>0.16907720000000001</v>
      </c>
      <c r="K884" s="122">
        <f t="shared" si="42"/>
        <v>-1</v>
      </c>
      <c r="L884" s="100">
        <f t="shared" si="43"/>
        <v>0</v>
      </c>
      <c r="N884" s="49"/>
    </row>
    <row r="885" spans="1:14" x14ac:dyDescent="0.2">
      <c r="A885" s="99" t="s">
        <v>286</v>
      </c>
      <c r="B885" s="99" t="s">
        <v>287</v>
      </c>
      <c r="C885" s="99" t="s">
        <v>305</v>
      </c>
      <c r="D885" s="99" t="s">
        <v>407</v>
      </c>
      <c r="E885" s="99" t="s">
        <v>1902</v>
      </c>
      <c r="F885" s="121">
        <v>5.1302500000000003E-3</v>
      </c>
      <c r="G885" s="121">
        <v>2.5812500000000002E-3</v>
      </c>
      <c r="H885" s="122">
        <f t="shared" si="41"/>
        <v>0.98750605326876517</v>
      </c>
      <c r="I885" s="141">
        <v>0</v>
      </c>
      <c r="J885" s="141">
        <v>0</v>
      </c>
      <c r="K885" s="122" t="str">
        <f t="shared" si="42"/>
        <v/>
      </c>
      <c r="L885" s="100">
        <f t="shared" si="43"/>
        <v>0</v>
      </c>
      <c r="N885" s="49"/>
    </row>
    <row r="886" spans="1:14" x14ac:dyDescent="0.2">
      <c r="A886" s="99" t="s">
        <v>2181</v>
      </c>
      <c r="B886" s="99" t="s">
        <v>2180</v>
      </c>
      <c r="C886" s="99" t="s">
        <v>1801</v>
      </c>
      <c r="D886" s="99" t="s">
        <v>407</v>
      </c>
      <c r="E886" s="99" t="s">
        <v>408</v>
      </c>
      <c r="F886" s="121">
        <v>4.0808600000000004E-3</v>
      </c>
      <c r="G886" s="121">
        <v>0.449272</v>
      </c>
      <c r="H886" s="122">
        <f t="shared" si="41"/>
        <v>-0.99091672750583171</v>
      </c>
      <c r="I886" s="141">
        <v>0</v>
      </c>
      <c r="J886" s="141">
        <v>0</v>
      </c>
      <c r="K886" s="122" t="str">
        <f t="shared" si="42"/>
        <v/>
      </c>
      <c r="L886" s="100">
        <f t="shared" si="43"/>
        <v>0</v>
      </c>
      <c r="N886" s="49"/>
    </row>
    <row r="887" spans="1:14" x14ac:dyDescent="0.2">
      <c r="A887" s="99" t="s">
        <v>1499</v>
      </c>
      <c r="B887" s="99" t="s">
        <v>1500</v>
      </c>
      <c r="C887" s="99" t="s">
        <v>1576</v>
      </c>
      <c r="D887" s="99" t="s">
        <v>406</v>
      </c>
      <c r="E887" s="99" t="s">
        <v>1902</v>
      </c>
      <c r="F887" s="121">
        <v>4.0327000000000002E-3</v>
      </c>
      <c r="G887" s="121">
        <v>0</v>
      </c>
      <c r="H887" s="122" t="str">
        <f t="shared" si="41"/>
        <v/>
      </c>
      <c r="I887" s="141">
        <v>0</v>
      </c>
      <c r="J887" s="141">
        <v>0</v>
      </c>
      <c r="K887" s="122" t="str">
        <f t="shared" si="42"/>
        <v/>
      </c>
      <c r="L887" s="100">
        <f t="shared" si="43"/>
        <v>0</v>
      </c>
      <c r="N887" s="49"/>
    </row>
    <row r="888" spans="1:14" x14ac:dyDescent="0.2">
      <c r="A888" s="99" t="s">
        <v>2177</v>
      </c>
      <c r="B888" s="99" t="s">
        <v>2176</v>
      </c>
      <c r="C888" s="99" t="s">
        <v>1801</v>
      </c>
      <c r="D888" s="99" t="s">
        <v>406</v>
      </c>
      <c r="E888" s="99" t="s">
        <v>1902</v>
      </c>
      <c r="F888" s="121">
        <v>3.9415579152144E-3</v>
      </c>
      <c r="G888" s="121">
        <v>0</v>
      </c>
      <c r="H888" s="122" t="str">
        <f t="shared" si="41"/>
        <v/>
      </c>
      <c r="I888" s="141">
        <v>0</v>
      </c>
      <c r="J888" s="141">
        <v>0</v>
      </c>
      <c r="K888" s="122" t="str">
        <f t="shared" si="42"/>
        <v/>
      </c>
      <c r="L888" s="100">
        <f t="shared" si="43"/>
        <v>0</v>
      </c>
      <c r="N888" s="49"/>
    </row>
    <row r="889" spans="1:14" x14ac:dyDescent="0.2">
      <c r="A889" s="99" t="s">
        <v>1443</v>
      </c>
      <c r="B889" s="99" t="s">
        <v>1444</v>
      </c>
      <c r="C889" s="99" t="s">
        <v>908</v>
      </c>
      <c r="D889" s="99" t="s">
        <v>406</v>
      </c>
      <c r="E889" s="99" t="s">
        <v>1902</v>
      </c>
      <c r="F889" s="121">
        <v>3.8850500000000001E-3</v>
      </c>
      <c r="G889" s="121">
        <v>0.50517100000000004</v>
      </c>
      <c r="H889" s="122">
        <f t="shared" si="41"/>
        <v>-0.99230943581480335</v>
      </c>
      <c r="I889" s="141">
        <v>0</v>
      </c>
      <c r="J889" s="141">
        <v>0</v>
      </c>
      <c r="K889" s="122" t="str">
        <f t="shared" si="42"/>
        <v/>
      </c>
      <c r="L889" s="100">
        <f t="shared" si="43"/>
        <v>0</v>
      </c>
      <c r="N889" s="49"/>
    </row>
    <row r="890" spans="1:14" x14ac:dyDescent="0.2">
      <c r="A890" s="99" t="s">
        <v>239</v>
      </c>
      <c r="B890" s="99" t="s">
        <v>21</v>
      </c>
      <c r="C890" s="99" t="s">
        <v>1590</v>
      </c>
      <c r="D890" s="99" t="s">
        <v>1474</v>
      </c>
      <c r="E890" s="99" t="s">
        <v>1902</v>
      </c>
      <c r="F890" s="121">
        <v>3.33402E-3</v>
      </c>
      <c r="G890" s="121">
        <v>0.12640880000000002</v>
      </c>
      <c r="H890" s="122">
        <f t="shared" si="41"/>
        <v>-0.97362509572118394</v>
      </c>
      <c r="I890" s="141">
        <v>0</v>
      </c>
      <c r="J890" s="141">
        <v>0</v>
      </c>
      <c r="K890" s="122" t="str">
        <f t="shared" si="42"/>
        <v/>
      </c>
      <c r="L890" s="100">
        <f t="shared" si="43"/>
        <v>0</v>
      </c>
      <c r="N890" s="49"/>
    </row>
    <row r="891" spans="1:14" x14ac:dyDescent="0.2">
      <c r="A891" s="99" t="s">
        <v>2137</v>
      </c>
      <c r="B891" s="99" t="s">
        <v>1824</v>
      </c>
      <c r="C891" s="99" t="s">
        <v>1571</v>
      </c>
      <c r="D891" s="99" t="s">
        <v>406</v>
      </c>
      <c r="E891" s="99" t="s">
        <v>1902</v>
      </c>
      <c r="F891" s="121">
        <v>3.2195100000000001E-3</v>
      </c>
      <c r="G891" s="121">
        <v>0.96388976000000004</v>
      </c>
      <c r="H891" s="122">
        <f t="shared" si="41"/>
        <v>-0.99665987737020878</v>
      </c>
      <c r="I891" s="141">
        <v>0</v>
      </c>
      <c r="J891" s="141">
        <v>0</v>
      </c>
      <c r="K891" s="122" t="str">
        <f t="shared" si="42"/>
        <v/>
      </c>
      <c r="L891" s="100">
        <f t="shared" si="43"/>
        <v>0</v>
      </c>
      <c r="N891" s="49"/>
    </row>
    <row r="892" spans="1:14" x14ac:dyDescent="0.2">
      <c r="A892" s="99" t="s">
        <v>773</v>
      </c>
      <c r="B892" s="99" t="s">
        <v>774</v>
      </c>
      <c r="C892" s="99" t="s">
        <v>1572</v>
      </c>
      <c r="D892" s="99" t="s">
        <v>406</v>
      </c>
      <c r="E892" s="99" t="s">
        <v>1902</v>
      </c>
      <c r="F892" s="121">
        <v>3.2173000000000002E-3</v>
      </c>
      <c r="G892" s="121">
        <v>2.2877705000000002E-2</v>
      </c>
      <c r="H892" s="122">
        <f t="shared" si="41"/>
        <v>-0.85936963519723675</v>
      </c>
      <c r="I892" s="141">
        <v>0</v>
      </c>
      <c r="J892" s="141">
        <v>24.986160000000002</v>
      </c>
      <c r="K892" s="122">
        <f t="shared" si="42"/>
        <v>-1</v>
      </c>
      <c r="L892" s="100">
        <f t="shared" si="43"/>
        <v>0</v>
      </c>
      <c r="N892" s="49"/>
    </row>
    <row r="893" spans="1:14" x14ac:dyDescent="0.2">
      <c r="A893" s="99" t="s">
        <v>2185</v>
      </c>
      <c r="B893" s="99" t="s">
        <v>2184</v>
      </c>
      <c r="C893" s="99" t="s">
        <v>1801</v>
      </c>
      <c r="D893" s="99" t="s">
        <v>407</v>
      </c>
      <c r="E893" s="99" t="s">
        <v>408</v>
      </c>
      <c r="F893" s="121">
        <v>2.7575999999999998E-3</v>
      </c>
      <c r="G893" s="121">
        <v>0</v>
      </c>
      <c r="H893" s="122" t="str">
        <f t="shared" si="41"/>
        <v/>
      </c>
      <c r="I893" s="141">
        <v>0</v>
      </c>
      <c r="J893" s="141">
        <v>0</v>
      </c>
      <c r="K893" s="122" t="str">
        <f t="shared" si="42"/>
        <v/>
      </c>
      <c r="L893" s="100">
        <f t="shared" si="43"/>
        <v>0</v>
      </c>
      <c r="N893" s="49"/>
    </row>
    <row r="894" spans="1:14" x14ac:dyDescent="0.2">
      <c r="A894" s="99" t="s">
        <v>1051</v>
      </c>
      <c r="B894" s="99" t="s">
        <v>1052</v>
      </c>
      <c r="C894" s="99" t="s">
        <v>1572</v>
      </c>
      <c r="D894" s="99" t="s">
        <v>406</v>
      </c>
      <c r="E894" s="99" t="s">
        <v>1902</v>
      </c>
      <c r="F894" s="121">
        <v>2.7295900000000001E-3</v>
      </c>
      <c r="G894" s="121">
        <v>5.4447580000000001E-3</v>
      </c>
      <c r="H894" s="122">
        <f t="shared" si="41"/>
        <v>-0.49867560688647683</v>
      </c>
      <c r="I894" s="141">
        <v>0</v>
      </c>
      <c r="J894" s="141">
        <v>0</v>
      </c>
      <c r="K894" s="122" t="str">
        <f t="shared" si="42"/>
        <v/>
      </c>
      <c r="L894" s="100">
        <f t="shared" si="43"/>
        <v>0</v>
      </c>
      <c r="N894" s="49"/>
    </row>
    <row r="895" spans="1:14" x14ac:dyDescent="0.2">
      <c r="A895" s="99" t="s">
        <v>601</v>
      </c>
      <c r="B895" s="99" t="s">
        <v>602</v>
      </c>
      <c r="C895" s="99" t="s">
        <v>1572</v>
      </c>
      <c r="D895" s="99" t="s">
        <v>406</v>
      </c>
      <c r="E895" s="99" t="s">
        <v>1902</v>
      </c>
      <c r="F895" s="121">
        <v>2.4529999999999999E-3</v>
      </c>
      <c r="G895" s="121">
        <v>3.7830000000000003E-4</v>
      </c>
      <c r="H895" s="122">
        <f t="shared" si="41"/>
        <v>5.4842717420036999</v>
      </c>
      <c r="I895" s="141">
        <v>0</v>
      </c>
      <c r="J895" s="141">
        <v>0</v>
      </c>
      <c r="K895" s="122" t="str">
        <f t="shared" si="42"/>
        <v/>
      </c>
      <c r="L895" s="100">
        <f t="shared" si="43"/>
        <v>0</v>
      </c>
      <c r="N895" s="49"/>
    </row>
    <row r="896" spans="1:14" x14ac:dyDescent="0.2">
      <c r="A896" s="99" t="s">
        <v>652</v>
      </c>
      <c r="B896" s="99" t="s">
        <v>665</v>
      </c>
      <c r="C896" s="99" t="s">
        <v>1578</v>
      </c>
      <c r="D896" s="99" t="s">
        <v>406</v>
      </c>
      <c r="E896" s="99" t="s">
        <v>1902</v>
      </c>
      <c r="F896" s="121">
        <v>2.4447600000000002E-3</v>
      </c>
      <c r="G896" s="121">
        <v>0</v>
      </c>
      <c r="H896" s="122" t="str">
        <f t="shared" si="41"/>
        <v/>
      </c>
      <c r="I896" s="141">
        <v>0</v>
      </c>
      <c r="J896" s="141">
        <v>0</v>
      </c>
      <c r="K896" s="122" t="str">
        <f t="shared" si="42"/>
        <v/>
      </c>
      <c r="L896" s="100">
        <f t="shared" si="43"/>
        <v>0</v>
      </c>
      <c r="N896" s="49"/>
    </row>
    <row r="897" spans="1:14" x14ac:dyDescent="0.2">
      <c r="A897" s="99" t="s">
        <v>2647</v>
      </c>
      <c r="B897" s="99" t="s">
        <v>2648</v>
      </c>
      <c r="C897" s="99" t="s">
        <v>1578</v>
      </c>
      <c r="D897" s="99" t="s">
        <v>406</v>
      </c>
      <c r="E897" s="99" t="s">
        <v>1902</v>
      </c>
      <c r="F897" s="121">
        <v>2.1914E-3</v>
      </c>
      <c r="G897" s="121">
        <v>4.3968E-2</v>
      </c>
      <c r="H897" s="122">
        <f t="shared" si="41"/>
        <v>-0.95015920669577869</v>
      </c>
      <c r="I897" s="141">
        <v>0</v>
      </c>
      <c r="J897" s="141">
        <v>0</v>
      </c>
      <c r="K897" s="122" t="str">
        <f t="shared" si="42"/>
        <v/>
      </c>
      <c r="L897" s="100">
        <f t="shared" si="43"/>
        <v>0</v>
      </c>
      <c r="N897" s="49"/>
    </row>
    <row r="898" spans="1:14" x14ac:dyDescent="0.2">
      <c r="A898" s="99" t="s">
        <v>2572</v>
      </c>
      <c r="B898" s="99" t="s">
        <v>2573</v>
      </c>
      <c r="C898" s="99" t="s">
        <v>305</v>
      </c>
      <c r="D898" s="99" t="s">
        <v>407</v>
      </c>
      <c r="E898" s="99" t="s">
        <v>408</v>
      </c>
      <c r="F898" s="121">
        <v>2.09173E-3</v>
      </c>
      <c r="G898" s="121">
        <v>1.07373556</v>
      </c>
      <c r="H898" s="122">
        <f t="shared" si="41"/>
        <v>-0.99805191326624221</v>
      </c>
      <c r="I898" s="141">
        <v>0</v>
      </c>
      <c r="J898" s="141">
        <v>3.3069630395913197</v>
      </c>
      <c r="K898" s="122">
        <f t="shared" si="42"/>
        <v>-1</v>
      </c>
      <c r="L898" s="100">
        <f t="shared" si="43"/>
        <v>0</v>
      </c>
      <c r="N898" s="49"/>
    </row>
    <row r="899" spans="1:14" x14ac:dyDescent="0.2">
      <c r="A899" s="99" t="s">
        <v>1711</v>
      </c>
      <c r="B899" s="99" t="s">
        <v>755</v>
      </c>
      <c r="C899" s="99" t="s">
        <v>1577</v>
      </c>
      <c r="D899" s="99" t="s">
        <v>407</v>
      </c>
      <c r="E899" s="99" t="s">
        <v>408</v>
      </c>
      <c r="F899" s="121">
        <v>2.0852800000000001E-3</v>
      </c>
      <c r="G899" s="121">
        <v>1.5200139999999999E-2</v>
      </c>
      <c r="H899" s="122">
        <f t="shared" si="41"/>
        <v>-0.86281178989140894</v>
      </c>
      <c r="I899" s="141">
        <v>0</v>
      </c>
      <c r="J899" s="141">
        <v>0</v>
      </c>
      <c r="K899" s="122" t="str">
        <f t="shared" si="42"/>
        <v/>
      </c>
      <c r="L899" s="100">
        <f t="shared" si="43"/>
        <v>0</v>
      </c>
      <c r="N899" s="49"/>
    </row>
    <row r="900" spans="1:14" x14ac:dyDescent="0.2">
      <c r="A900" s="99" t="s">
        <v>2484</v>
      </c>
      <c r="B900" s="99" t="s">
        <v>2485</v>
      </c>
      <c r="C900" s="99" t="s">
        <v>1578</v>
      </c>
      <c r="D900" s="99" t="s">
        <v>406</v>
      </c>
      <c r="E900" s="99" t="s">
        <v>1902</v>
      </c>
      <c r="F900" s="121">
        <v>1.8705E-3</v>
      </c>
      <c r="G900" s="121">
        <v>1.9002000000000001E-3</v>
      </c>
      <c r="H900" s="122">
        <f t="shared" si="41"/>
        <v>-1.5629933691190478E-2</v>
      </c>
      <c r="I900" s="141">
        <v>0</v>
      </c>
      <c r="J900" s="141">
        <v>0</v>
      </c>
      <c r="K900" s="122" t="str">
        <f t="shared" si="42"/>
        <v/>
      </c>
      <c r="L900" s="100">
        <f t="shared" si="43"/>
        <v>0</v>
      </c>
      <c r="N900" s="49"/>
    </row>
    <row r="901" spans="1:14" x14ac:dyDescent="0.2">
      <c r="A901" s="99" t="s">
        <v>487</v>
      </c>
      <c r="B901" s="99" t="s">
        <v>1147</v>
      </c>
      <c r="C901" s="99" t="s">
        <v>1572</v>
      </c>
      <c r="D901" s="99" t="s">
        <v>406</v>
      </c>
      <c r="E901" s="99" t="s">
        <v>1902</v>
      </c>
      <c r="F901" s="121">
        <v>1.6980999999999999E-3</v>
      </c>
      <c r="G901" s="121">
        <v>9.3618E-4</v>
      </c>
      <c r="H901" s="122">
        <f t="shared" si="41"/>
        <v>0.81386058236663872</v>
      </c>
      <c r="I901" s="141">
        <v>0</v>
      </c>
      <c r="J901" s="141">
        <v>0</v>
      </c>
      <c r="K901" s="122" t="str">
        <f t="shared" si="42"/>
        <v/>
      </c>
      <c r="L901" s="100">
        <f t="shared" si="43"/>
        <v>0</v>
      </c>
      <c r="N901" s="49"/>
    </row>
    <row r="902" spans="1:14" x14ac:dyDescent="0.2">
      <c r="A902" s="99" t="s">
        <v>90</v>
      </c>
      <c r="B902" s="99" t="s">
        <v>91</v>
      </c>
      <c r="C902" s="99" t="s">
        <v>1575</v>
      </c>
      <c r="D902" s="99" t="s">
        <v>407</v>
      </c>
      <c r="E902" s="99" t="s">
        <v>408</v>
      </c>
      <c r="F902" s="121">
        <v>1.5055799999999999E-3</v>
      </c>
      <c r="G902" s="121">
        <v>1.4846750000000001E-2</v>
      </c>
      <c r="H902" s="122">
        <f t="shared" si="41"/>
        <v>-0.89859194773266882</v>
      </c>
      <c r="I902" s="141">
        <v>0</v>
      </c>
      <c r="J902" s="141">
        <v>0</v>
      </c>
      <c r="K902" s="122" t="str">
        <f t="shared" si="42"/>
        <v/>
      </c>
      <c r="L902" s="100">
        <f t="shared" si="43"/>
        <v>0</v>
      </c>
      <c r="N902" s="49"/>
    </row>
    <row r="903" spans="1:14" x14ac:dyDescent="0.2">
      <c r="A903" s="99" t="s">
        <v>2165</v>
      </c>
      <c r="B903" s="99" t="s">
        <v>1492</v>
      </c>
      <c r="C903" s="99" t="s">
        <v>1572</v>
      </c>
      <c r="D903" s="99" t="s">
        <v>406</v>
      </c>
      <c r="E903" s="99" t="s">
        <v>1902</v>
      </c>
      <c r="F903" s="121">
        <v>1.4745299999999999E-3</v>
      </c>
      <c r="G903" s="121">
        <v>5.3442945899999996</v>
      </c>
      <c r="H903" s="122">
        <f t="shared" si="41"/>
        <v>-0.9997240926795542</v>
      </c>
      <c r="I903" s="141">
        <v>0</v>
      </c>
      <c r="J903" s="141">
        <v>7.7485677800000001</v>
      </c>
      <c r="K903" s="122">
        <f t="shared" si="42"/>
        <v>-1</v>
      </c>
      <c r="L903" s="100">
        <f t="shared" si="43"/>
        <v>0</v>
      </c>
      <c r="N903" s="49"/>
    </row>
    <row r="904" spans="1:14" x14ac:dyDescent="0.2">
      <c r="A904" s="99" t="s">
        <v>1507</v>
      </c>
      <c r="B904" s="99" t="s">
        <v>1508</v>
      </c>
      <c r="C904" s="99" t="s">
        <v>305</v>
      </c>
      <c r="D904" s="99" t="s">
        <v>1474</v>
      </c>
      <c r="E904" s="99" t="s">
        <v>408</v>
      </c>
      <c r="F904" s="121">
        <v>1.0585999999999998E-3</v>
      </c>
      <c r="G904" s="121">
        <v>1.0922399999999999E-2</v>
      </c>
      <c r="H904" s="122">
        <f t="shared" si="41"/>
        <v>-0.90307990917747016</v>
      </c>
      <c r="I904" s="141">
        <v>0</v>
      </c>
      <c r="J904" s="141">
        <v>0</v>
      </c>
      <c r="K904" s="122" t="str">
        <f t="shared" si="42"/>
        <v/>
      </c>
      <c r="L904" s="100">
        <f t="shared" si="43"/>
        <v>0</v>
      </c>
      <c r="N904" s="49"/>
    </row>
    <row r="905" spans="1:14" x14ac:dyDescent="0.2">
      <c r="A905" s="99" t="s">
        <v>2335</v>
      </c>
      <c r="B905" s="99" t="s">
        <v>2336</v>
      </c>
      <c r="C905" s="99" t="s">
        <v>1571</v>
      </c>
      <c r="D905" s="99" t="s">
        <v>406</v>
      </c>
      <c r="E905" s="99" t="s">
        <v>408</v>
      </c>
      <c r="F905" s="121">
        <v>9.8664E-4</v>
      </c>
      <c r="G905" s="121">
        <v>8.5105000000000007E-3</v>
      </c>
      <c r="H905" s="122">
        <f t="shared" si="41"/>
        <v>-0.88406791610363666</v>
      </c>
      <c r="I905" s="141">
        <v>0</v>
      </c>
      <c r="J905" s="141">
        <v>0</v>
      </c>
      <c r="K905" s="122" t="str">
        <f t="shared" si="42"/>
        <v/>
      </c>
      <c r="L905" s="100">
        <f t="shared" si="43"/>
        <v>0</v>
      </c>
      <c r="N905" s="49"/>
    </row>
    <row r="906" spans="1:14" x14ac:dyDescent="0.2">
      <c r="A906" s="99" t="s">
        <v>2718</v>
      </c>
      <c r="B906" s="99" t="s">
        <v>1788</v>
      </c>
      <c r="C906" s="99" t="s">
        <v>1571</v>
      </c>
      <c r="D906" s="99" t="s">
        <v>406</v>
      </c>
      <c r="E906" s="99" t="s">
        <v>1902</v>
      </c>
      <c r="F906" s="121">
        <v>7.3381E-4</v>
      </c>
      <c r="G906" s="121">
        <v>2.5339499999999997E-3</v>
      </c>
      <c r="H906" s="122">
        <f t="shared" si="41"/>
        <v>-0.71040865052585878</v>
      </c>
      <c r="I906" s="141">
        <v>0</v>
      </c>
      <c r="J906" s="141">
        <v>0</v>
      </c>
      <c r="K906" s="122" t="str">
        <f t="shared" si="42"/>
        <v/>
      </c>
      <c r="L906" s="100">
        <f t="shared" si="43"/>
        <v>0</v>
      </c>
      <c r="N906" s="49"/>
    </row>
    <row r="907" spans="1:14" x14ac:dyDescent="0.2">
      <c r="A907" s="99" t="s">
        <v>409</v>
      </c>
      <c r="B907" s="99" t="s">
        <v>410</v>
      </c>
      <c r="C907" s="99" t="s">
        <v>1572</v>
      </c>
      <c r="D907" s="99" t="s">
        <v>406</v>
      </c>
      <c r="E907" s="99" t="s">
        <v>1902</v>
      </c>
      <c r="F907" s="121">
        <v>3.101E-4</v>
      </c>
      <c r="G907" s="121">
        <v>0.72320344999999997</v>
      </c>
      <c r="H907" s="122">
        <f t="shared" si="41"/>
        <v>-0.99957121332869747</v>
      </c>
      <c r="I907" s="141">
        <v>0</v>
      </c>
      <c r="J907" s="141">
        <v>0.13421307000000002</v>
      </c>
      <c r="K907" s="122">
        <f t="shared" si="42"/>
        <v>-1</v>
      </c>
      <c r="L907" s="100">
        <f t="shared" si="43"/>
        <v>0</v>
      </c>
      <c r="N907" s="49"/>
    </row>
    <row r="908" spans="1:14" x14ac:dyDescent="0.2">
      <c r="A908" s="99" t="s">
        <v>1501</v>
      </c>
      <c r="B908" s="99" t="s">
        <v>1502</v>
      </c>
      <c r="C908" s="99" t="s">
        <v>305</v>
      </c>
      <c r="D908" s="99" t="s">
        <v>1474</v>
      </c>
      <c r="E908" s="99" t="s">
        <v>1902</v>
      </c>
      <c r="F908" s="121">
        <v>2.3127999999999999E-4</v>
      </c>
      <c r="G908" s="121">
        <v>0.57183920999999993</v>
      </c>
      <c r="H908" s="122">
        <f t="shared" ref="H908:H971" si="44">IF(ISERROR(F908/G908-1),"",IF((F908/G908-1)&gt;10000%,"",F908/G908-1))</f>
        <v>-0.99959555064438477</v>
      </c>
      <c r="I908" s="141">
        <v>0</v>
      </c>
      <c r="J908" s="141">
        <v>0</v>
      </c>
      <c r="K908" s="122" t="str">
        <f t="shared" si="42"/>
        <v/>
      </c>
      <c r="L908" s="100">
        <f t="shared" si="43"/>
        <v>0</v>
      </c>
      <c r="N908" s="49"/>
    </row>
    <row r="909" spans="1:14" x14ac:dyDescent="0.2">
      <c r="A909" s="99" t="s">
        <v>634</v>
      </c>
      <c r="B909" s="99" t="s">
        <v>635</v>
      </c>
      <c r="C909" s="99" t="s">
        <v>636</v>
      </c>
      <c r="D909" s="99" t="s">
        <v>406</v>
      </c>
      <c r="E909" s="99" t="s">
        <v>1902</v>
      </c>
      <c r="F909" s="121">
        <v>9.6370000000000001E-5</v>
      </c>
      <c r="G909" s="121">
        <v>3.4866635E-2</v>
      </c>
      <c r="H909" s="122">
        <f t="shared" si="44"/>
        <v>-0.9972360395547204</v>
      </c>
      <c r="I909" s="141">
        <v>0</v>
      </c>
      <c r="J909" s="141">
        <v>0</v>
      </c>
      <c r="K909" s="122" t="str">
        <f t="shared" ref="K909:K972" si="45">IF(ISERROR(I909/J909-1),"",IF((I909/J909-1)&gt;10000%,"",I909/J909-1))</f>
        <v/>
      </c>
      <c r="L909" s="100">
        <f t="shared" ref="L909:L972" si="46">IF(ISERROR(I909/F909),"",IF(I909/F909&gt;10000%,"",I909/F909))</f>
        <v>0</v>
      </c>
      <c r="N909" s="49"/>
    </row>
    <row r="910" spans="1:14" x14ac:dyDescent="0.2">
      <c r="A910" s="99" t="s">
        <v>642</v>
      </c>
      <c r="B910" s="99" t="s">
        <v>654</v>
      </c>
      <c r="C910" s="99" t="s">
        <v>1572</v>
      </c>
      <c r="D910" s="99" t="s">
        <v>406</v>
      </c>
      <c r="E910" s="99" t="s">
        <v>1902</v>
      </c>
      <c r="F910" s="121">
        <v>9.2959999999999991E-5</v>
      </c>
      <c r="G910" s="121">
        <v>8.9220000000000003E-5</v>
      </c>
      <c r="H910" s="122">
        <f t="shared" si="44"/>
        <v>4.1918852275274476E-2</v>
      </c>
      <c r="I910" s="141">
        <v>0</v>
      </c>
      <c r="J910" s="141">
        <v>0</v>
      </c>
      <c r="K910" s="122" t="str">
        <f t="shared" si="45"/>
        <v/>
      </c>
      <c r="L910" s="100">
        <f t="shared" si="46"/>
        <v>0</v>
      </c>
      <c r="N910" s="49"/>
    </row>
    <row r="911" spans="1:14" x14ac:dyDescent="0.2">
      <c r="A911" s="99" t="s">
        <v>2132</v>
      </c>
      <c r="B911" s="99" t="s">
        <v>1790</v>
      </c>
      <c r="C911" s="99" t="s">
        <v>1571</v>
      </c>
      <c r="D911" s="99" t="s">
        <v>406</v>
      </c>
      <c r="E911" s="99" t="s">
        <v>1902</v>
      </c>
      <c r="F911" s="121">
        <v>0</v>
      </c>
      <c r="G911" s="121">
        <v>0</v>
      </c>
      <c r="H911" s="122" t="str">
        <f t="shared" si="44"/>
        <v/>
      </c>
      <c r="I911" s="141">
        <v>0</v>
      </c>
      <c r="J911" s="141">
        <v>0</v>
      </c>
      <c r="K911" s="122" t="str">
        <f t="shared" si="45"/>
        <v/>
      </c>
      <c r="L911" s="100" t="str">
        <f t="shared" si="46"/>
        <v/>
      </c>
      <c r="N911" s="49"/>
    </row>
    <row r="912" spans="1:14" x14ac:dyDescent="0.2">
      <c r="A912" s="99" t="s">
        <v>2714</v>
      </c>
      <c r="B912" s="99" t="s">
        <v>379</v>
      </c>
      <c r="C912" s="99" t="s">
        <v>1571</v>
      </c>
      <c r="D912" s="99" t="s">
        <v>406</v>
      </c>
      <c r="E912" s="99" t="s">
        <v>1902</v>
      </c>
      <c r="F912" s="121">
        <v>0</v>
      </c>
      <c r="G912" s="121">
        <v>0</v>
      </c>
      <c r="H912" s="122" t="str">
        <f t="shared" si="44"/>
        <v/>
      </c>
      <c r="I912" s="141">
        <v>0</v>
      </c>
      <c r="J912" s="141">
        <v>0</v>
      </c>
      <c r="K912" s="122" t="str">
        <f t="shared" si="45"/>
        <v/>
      </c>
      <c r="L912" s="100" t="str">
        <f t="shared" si="46"/>
        <v/>
      </c>
      <c r="N912" s="49"/>
    </row>
    <row r="913" spans="1:14" x14ac:dyDescent="0.2">
      <c r="A913" s="99" t="s">
        <v>2711</v>
      </c>
      <c r="B913" s="99" t="s">
        <v>376</v>
      </c>
      <c r="C913" s="99" t="s">
        <v>1571</v>
      </c>
      <c r="D913" s="99" t="s">
        <v>406</v>
      </c>
      <c r="E913" s="99" t="s">
        <v>1902</v>
      </c>
      <c r="F913" s="121">
        <v>0</v>
      </c>
      <c r="G913" s="121">
        <v>0</v>
      </c>
      <c r="H913" s="122" t="str">
        <f t="shared" si="44"/>
        <v/>
      </c>
      <c r="I913" s="141">
        <v>0</v>
      </c>
      <c r="J913" s="141">
        <v>0</v>
      </c>
      <c r="K913" s="122" t="str">
        <f t="shared" si="45"/>
        <v/>
      </c>
      <c r="L913" s="100" t="str">
        <f t="shared" si="46"/>
        <v/>
      </c>
      <c r="N913" s="49"/>
    </row>
    <row r="914" spans="1:14" x14ac:dyDescent="0.2">
      <c r="A914" s="99" t="s">
        <v>2712</v>
      </c>
      <c r="B914" s="99" t="s">
        <v>377</v>
      </c>
      <c r="C914" s="99" t="s">
        <v>1571</v>
      </c>
      <c r="D914" s="99" t="s">
        <v>406</v>
      </c>
      <c r="E914" s="99" t="s">
        <v>1902</v>
      </c>
      <c r="F914" s="121">
        <v>0</v>
      </c>
      <c r="G914" s="121">
        <v>0</v>
      </c>
      <c r="H914" s="122" t="str">
        <f t="shared" si="44"/>
        <v/>
      </c>
      <c r="I914" s="141">
        <v>0</v>
      </c>
      <c r="J914" s="141">
        <v>0</v>
      </c>
      <c r="K914" s="122" t="str">
        <f t="shared" si="45"/>
        <v/>
      </c>
      <c r="L914" s="100" t="str">
        <f t="shared" si="46"/>
        <v/>
      </c>
      <c r="N914" s="49"/>
    </row>
    <row r="915" spans="1:14" x14ac:dyDescent="0.2">
      <c r="A915" s="99" t="s">
        <v>2713</v>
      </c>
      <c r="B915" s="99" t="s">
        <v>378</v>
      </c>
      <c r="C915" s="99" t="s">
        <v>1571</v>
      </c>
      <c r="D915" s="99" t="s">
        <v>406</v>
      </c>
      <c r="E915" s="99" t="s">
        <v>1902</v>
      </c>
      <c r="F915" s="121">
        <v>0</v>
      </c>
      <c r="G915" s="121">
        <v>0</v>
      </c>
      <c r="H915" s="122" t="str">
        <f t="shared" si="44"/>
        <v/>
      </c>
      <c r="I915" s="141">
        <v>0</v>
      </c>
      <c r="J915" s="141">
        <v>0</v>
      </c>
      <c r="K915" s="122" t="str">
        <f t="shared" si="45"/>
        <v/>
      </c>
      <c r="L915" s="100" t="str">
        <f t="shared" si="46"/>
        <v/>
      </c>
      <c r="N915" s="49"/>
    </row>
    <row r="916" spans="1:14" x14ac:dyDescent="0.2">
      <c r="A916" s="99" t="s">
        <v>2720</v>
      </c>
      <c r="B916" s="99" t="s">
        <v>1798</v>
      </c>
      <c r="C916" s="99" t="s">
        <v>1571</v>
      </c>
      <c r="D916" s="99" t="s">
        <v>406</v>
      </c>
      <c r="E916" s="99" t="s">
        <v>1902</v>
      </c>
      <c r="F916" s="121">
        <v>0</v>
      </c>
      <c r="G916" s="121">
        <v>0</v>
      </c>
      <c r="H916" s="122" t="str">
        <f t="shared" si="44"/>
        <v/>
      </c>
      <c r="I916" s="141">
        <v>0</v>
      </c>
      <c r="J916" s="141">
        <v>0</v>
      </c>
      <c r="K916" s="122" t="str">
        <f t="shared" si="45"/>
        <v/>
      </c>
      <c r="L916" s="100" t="str">
        <f t="shared" si="46"/>
        <v/>
      </c>
      <c r="N916" s="49"/>
    </row>
    <row r="917" spans="1:14" x14ac:dyDescent="0.2">
      <c r="A917" s="99" t="s">
        <v>2721</v>
      </c>
      <c r="B917" s="99" t="s">
        <v>1781</v>
      </c>
      <c r="C917" s="99" t="s">
        <v>1571</v>
      </c>
      <c r="D917" s="99" t="s">
        <v>406</v>
      </c>
      <c r="E917" s="99" t="s">
        <v>1902</v>
      </c>
      <c r="F917" s="121">
        <v>0</v>
      </c>
      <c r="G917" s="121">
        <v>0</v>
      </c>
      <c r="H917" s="122" t="str">
        <f t="shared" si="44"/>
        <v/>
      </c>
      <c r="I917" s="141">
        <v>0</v>
      </c>
      <c r="J917" s="141">
        <v>0</v>
      </c>
      <c r="K917" s="122" t="str">
        <f t="shared" si="45"/>
        <v/>
      </c>
      <c r="L917" s="100" t="str">
        <f t="shared" si="46"/>
        <v/>
      </c>
      <c r="N917" s="49"/>
    </row>
    <row r="918" spans="1:14" x14ac:dyDescent="0.2">
      <c r="A918" s="99" t="s">
        <v>2715</v>
      </c>
      <c r="B918" s="99" t="s">
        <v>380</v>
      </c>
      <c r="C918" s="99" t="s">
        <v>1571</v>
      </c>
      <c r="D918" s="99" t="s">
        <v>406</v>
      </c>
      <c r="E918" s="99" t="s">
        <v>1902</v>
      </c>
      <c r="F918" s="121">
        <v>0</v>
      </c>
      <c r="G918" s="121">
        <v>0.41530827100000001</v>
      </c>
      <c r="H918" s="122">
        <f t="shared" si="44"/>
        <v>-1</v>
      </c>
      <c r="I918" s="141">
        <v>0</v>
      </c>
      <c r="J918" s="141">
        <v>3.0025989500000003</v>
      </c>
      <c r="K918" s="122">
        <f t="shared" si="45"/>
        <v>-1</v>
      </c>
      <c r="L918" s="100" t="str">
        <f t="shared" si="46"/>
        <v/>
      </c>
      <c r="N918" s="49"/>
    </row>
    <row r="919" spans="1:14" x14ac:dyDescent="0.2">
      <c r="A919" s="99" t="s">
        <v>2036</v>
      </c>
      <c r="B919" s="99" t="s">
        <v>619</v>
      </c>
      <c r="C919" s="99" t="s">
        <v>1571</v>
      </c>
      <c r="D919" s="99" t="s">
        <v>406</v>
      </c>
      <c r="E919" s="99" t="s">
        <v>1902</v>
      </c>
      <c r="F919" s="121">
        <v>0</v>
      </c>
      <c r="G919" s="121">
        <v>1.51376</v>
      </c>
      <c r="H919" s="122">
        <f t="shared" si="44"/>
        <v>-1</v>
      </c>
      <c r="I919" s="141">
        <v>0</v>
      </c>
      <c r="J919" s="141">
        <v>1.51376</v>
      </c>
      <c r="K919" s="122">
        <f t="shared" si="45"/>
        <v>-1</v>
      </c>
      <c r="L919" s="100" t="str">
        <f t="shared" si="46"/>
        <v/>
      </c>
      <c r="N919" s="49"/>
    </row>
    <row r="920" spans="1:14" x14ac:dyDescent="0.2">
      <c r="A920" s="99" t="s">
        <v>2035</v>
      </c>
      <c r="B920" s="99" t="s">
        <v>1811</v>
      </c>
      <c r="C920" s="99" t="s">
        <v>1571</v>
      </c>
      <c r="D920" s="99" t="s">
        <v>406</v>
      </c>
      <c r="E920" s="99" t="s">
        <v>408</v>
      </c>
      <c r="F920" s="121">
        <v>0</v>
      </c>
      <c r="G920" s="121">
        <v>1.725E-3</v>
      </c>
      <c r="H920" s="122">
        <f t="shared" si="44"/>
        <v>-1</v>
      </c>
      <c r="I920" s="141">
        <v>0</v>
      </c>
      <c r="J920" s="141">
        <v>1.725E-3</v>
      </c>
      <c r="K920" s="122">
        <f t="shared" si="45"/>
        <v>-1</v>
      </c>
      <c r="L920" s="100" t="str">
        <f t="shared" si="46"/>
        <v/>
      </c>
      <c r="N920" s="49"/>
    </row>
    <row r="921" spans="1:14" x14ac:dyDescent="0.2">
      <c r="A921" s="99" t="s">
        <v>2333</v>
      </c>
      <c r="B921" s="99" t="s">
        <v>2334</v>
      </c>
      <c r="C921" s="99" t="s">
        <v>1571</v>
      </c>
      <c r="D921" s="99" t="s">
        <v>406</v>
      </c>
      <c r="E921" s="99" t="s">
        <v>408</v>
      </c>
      <c r="F921" s="121">
        <v>0</v>
      </c>
      <c r="G921" s="121">
        <v>4.1460000000000005E-4</v>
      </c>
      <c r="H921" s="122">
        <f t="shared" si="44"/>
        <v>-1</v>
      </c>
      <c r="I921" s="141">
        <v>0</v>
      </c>
      <c r="J921" s="141">
        <v>0</v>
      </c>
      <c r="K921" s="122" t="str">
        <f t="shared" si="45"/>
        <v/>
      </c>
      <c r="L921" s="100" t="str">
        <f t="shared" si="46"/>
        <v/>
      </c>
      <c r="N921" s="49"/>
    </row>
    <row r="922" spans="1:14" x14ac:dyDescent="0.2">
      <c r="A922" s="99" t="s">
        <v>2023</v>
      </c>
      <c r="B922" s="99" t="s">
        <v>390</v>
      </c>
      <c r="C922" s="99" t="s">
        <v>1571</v>
      </c>
      <c r="D922" s="99" t="s">
        <v>406</v>
      </c>
      <c r="E922" s="99" t="s">
        <v>1902</v>
      </c>
      <c r="F922" s="121">
        <v>0</v>
      </c>
      <c r="G922" s="121">
        <v>0</v>
      </c>
      <c r="H922" s="122" t="str">
        <f t="shared" si="44"/>
        <v/>
      </c>
      <c r="I922" s="141">
        <v>0</v>
      </c>
      <c r="J922" s="141">
        <v>0</v>
      </c>
      <c r="K922" s="122" t="str">
        <f t="shared" si="45"/>
        <v/>
      </c>
      <c r="L922" s="100" t="str">
        <f t="shared" si="46"/>
        <v/>
      </c>
      <c r="N922" s="49"/>
    </row>
    <row r="923" spans="1:14" x14ac:dyDescent="0.2">
      <c r="A923" s="99" t="s">
        <v>2154</v>
      </c>
      <c r="B923" s="99" t="s">
        <v>1783</v>
      </c>
      <c r="C923" s="99" t="s">
        <v>1571</v>
      </c>
      <c r="D923" s="99" t="s">
        <v>406</v>
      </c>
      <c r="E923" s="99" t="s">
        <v>1902</v>
      </c>
      <c r="F923" s="121">
        <v>0</v>
      </c>
      <c r="G923" s="121">
        <v>0.72566785</v>
      </c>
      <c r="H923" s="122">
        <f t="shared" si="44"/>
        <v>-1</v>
      </c>
      <c r="I923" s="141">
        <v>0</v>
      </c>
      <c r="J923" s="141">
        <v>0.72566785</v>
      </c>
      <c r="K923" s="122">
        <f t="shared" si="45"/>
        <v>-1</v>
      </c>
      <c r="L923" s="100" t="str">
        <f t="shared" si="46"/>
        <v/>
      </c>
      <c r="N923" s="49"/>
    </row>
    <row r="924" spans="1:14" x14ac:dyDescent="0.2">
      <c r="A924" s="99" t="s">
        <v>2012</v>
      </c>
      <c r="B924" s="99" t="s">
        <v>387</v>
      </c>
      <c r="C924" s="99" t="s">
        <v>1571</v>
      </c>
      <c r="D924" s="99" t="s">
        <v>406</v>
      </c>
      <c r="E924" s="99" t="s">
        <v>1902</v>
      </c>
      <c r="F924" s="121">
        <v>0</v>
      </c>
      <c r="G924" s="121">
        <v>0</v>
      </c>
      <c r="H924" s="122" t="str">
        <f t="shared" si="44"/>
        <v/>
      </c>
      <c r="I924" s="141">
        <v>0</v>
      </c>
      <c r="J924" s="141">
        <v>0</v>
      </c>
      <c r="K924" s="122" t="str">
        <f t="shared" si="45"/>
        <v/>
      </c>
      <c r="L924" s="100" t="str">
        <f t="shared" si="46"/>
        <v/>
      </c>
      <c r="N924" s="49"/>
    </row>
    <row r="925" spans="1:14" x14ac:dyDescent="0.2">
      <c r="A925" s="99" t="s">
        <v>485</v>
      </c>
      <c r="B925" s="99" t="s">
        <v>1775</v>
      </c>
      <c r="C925" s="99" t="s">
        <v>1572</v>
      </c>
      <c r="D925" s="99" t="s">
        <v>406</v>
      </c>
      <c r="E925" s="99" t="s">
        <v>1902</v>
      </c>
      <c r="F925" s="121">
        <v>0</v>
      </c>
      <c r="G925" s="121">
        <v>2.4106799999999998E-2</v>
      </c>
      <c r="H925" s="122">
        <f t="shared" si="44"/>
        <v>-1</v>
      </c>
      <c r="I925" s="141">
        <v>0</v>
      </c>
      <c r="J925" s="141">
        <v>0</v>
      </c>
      <c r="K925" s="122" t="str">
        <f t="shared" si="45"/>
        <v/>
      </c>
      <c r="L925" s="100" t="str">
        <f t="shared" si="46"/>
        <v/>
      </c>
      <c r="N925" s="49"/>
    </row>
    <row r="926" spans="1:14" x14ac:dyDescent="0.2">
      <c r="A926" s="99" t="s">
        <v>765</v>
      </c>
      <c r="B926" s="99" t="s">
        <v>766</v>
      </c>
      <c r="C926" s="99" t="s">
        <v>1572</v>
      </c>
      <c r="D926" s="99" t="s">
        <v>406</v>
      </c>
      <c r="E926" s="99" t="s">
        <v>1902</v>
      </c>
      <c r="F926" s="121">
        <v>0</v>
      </c>
      <c r="G926" s="121">
        <v>0</v>
      </c>
      <c r="H926" s="122" t="str">
        <f t="shared" si="44"/>
        <v/>
      </c>
      <c r="I926" s="141">
        <v>0</v>
      </c>
      <c r="J926" s="141">
        <v>15.059110349999999</v>
      </c>
      <c r="K926" s="122">
        <f t="shared" si="45"/>
        <v>-1</v>
      </c>
      <c r="L926" s="100" t="str">
        <f t="shared" si="46"/>
        <v/>
      </c>
      <c r="N926" s="49"/>
    </row>
    <row r="927" spans="1:14" x14ac:dyDescent="0.2">
      <c r="A927" s="99" t="s">
        <v>769</v>
      </c>
      <c r="B927" s="99" t="s">
        <v>770</v>
      </c>
      <c r="C927" s="99" t="s">
        <v>1572</v>
      </c>
      <c r="D927" s="99" t="s">
        <v>406</v>
      </c>
      <c r="E927" s="99" t="s">
        <v>1902</v>
      </c>
      <c r="F927" s="121">
        <v>0</v>
      </c>
      <c r="G927" s="121">
        <v>0.76182640000000001</v>
      </c>
      <c r="H927" s="122">
        <f t="shared" si="44"/>
        <v>-1</v>
      </c>
      <c r="I927" s="141">
        <v>0</v>
      </c>
      <c r="J927" s="141">
        <v>0</v>
      </c>
      <c r="K927" s="122" t="str">
        <f t="shared" si="45"/>
        <v/>
      </c>
      <c r="L927" s="100" t="str">
        <f t="shared" si="46"/>
        <v/>
      </c>
      <c r="N927" s="49"/>
    </row>
    <row r="928" spans="1:14" x14ac:dyDescent="0.2">
      <c r="A928" s="99" t="s">
        <v>771</v>
      </c>
      <c r="B928" s="99" t="s">
        <v>772</v>
      </c>
      <c r="C928" s="99" t="s">
        <v>1572</v>
      </c>
      <c r="D928" s="99" t="s">
        <v>406</v>
      </c>
      <c r="E928" s="99" t="s">
        <v>1902</v>
      </c>
      <c r="F928" s="121">
        <v>0</v>
      </c>
      <c r="G928" s="121">
        <v>1.1046510000000001E-3</v>
      </c>
      <c r="H928" s="122">
        <f t="shared" si="44"/>
        <v>-1</v>
      </c>
      <c r="I928" s="141">
        <v>0</v>
      </c>
      <c r="J928" s="141">
        <v>0</v>
      </c>
      <c r="K928" s="122" t="str">
        <f t="shared" si="45"/>
        <v/>
      </c>
      <c r="L928" s="100" t="str">
        <f t="shared" si="46"/>
        <v/>
      </c>
      <c r="N928" s="49"/>
    </row>
    <row r="929" spans="1:14" x14ac:dyDescent="0.2">
      <c r="A929" s="99" t="s">
        <v>599</v>
      </c>
      <c r="B929" s="99" t="s">
        <v>600</v>
      </c>
      <c r="C929" s="99" t="s">
        <v>1572</v>
      </c>
      <c r="D929" s="99" t="s">
        <v>406</v>
      </c>
      <c r="E929" s="99" t="s">
        <v>1902</v>
      </c>
      <c r="F929" s="121">
        <v>0</v>
      </c>
      <c r="G929" s="121">
        <v>5.6471E-2</v>
      </c>
      <c r="H929" s="122">
        <f t="shared" si="44"/>
        <v>-1</v>
      </c>
      <c r="I929" s="141">
        <v>0</v>
      </c>
      <c r="J929" s="141">
        <v>0</v>
      </c>
      <c r="K929" s="122" t="str">
        <f t="shared" si="45"/>
        <v/>
      </c>
      <c r="L929" s="100" t="str">
        <f t="shared" si="46"/>
        <v/>
      </c>
      <c r="N929" s="49"/>
    </row>
    <row r="930" spans="1:14" x14ac:dyDescent="0.2">
      <c r="A930" s="99" t="s">
        <v>643</v>
      </c>
      <c r="B930" s="99" t="s">
        <v>655</v>
      </c>
      <c r="C930" s="99" t="s">
        <v>1572</v>
      </c>
      <c r="D930" s="99" t="s">
        <v>406</v>
      </c>
      <c r="E930" s="99" t="s">
        <v>1902</v>
      </c>
      <c r="F930" s="121">
        <v>0</v>
      </c>
      <c r="G930" s="121">
        <v>1.0394E-4</v>
      </c>
      <c r="H930" s="122">
        <f t="shared" si="44"/>
        <v>-1</v>
      </c>
      <c r="I930" s="141">
        <v>0</v>
      </c>
      <c r="J930" s="141">
        <v>0</v>
      </c>
      <c r="K930" s="122" t="str">
        <f t="shared" si="45"/>
        <v/>
      </c>
      <c r="L930" s="100" t="str">
        <f t="shared" si="46"/>
        <v/>
      </c>
      <c r="N930" s="49"/>
    </row>
    <row r="931" spans="1:14" x14ac:dyDescent="0.2">
      <c r="A931" s="99" t="s">
        <v>228</v>
      </c>
      <c r="B931" s="99" t="s">
        <v>33</v>
      </c>
      <c r="C931" s="99" t="s">
        <v>1590</v>
      </c>
      <c r="D931" s="99" t="s">
        <v>407</v>
      </c>
      <c r="E931" s="99" t="s">
        <v>1902</v>
      </c>
      <c r="F931" s="121">
        <v>0</v>
      </c>
      <c r="G931" s="121">
        <v>7.7014876573483996E-3</v>
      </c>
      <c r="H931" s="122">
        <f t="shared" si="44"/>
        <v>-1</v>
      </c>
      <c r="I931" s="141">
        <v>0</v>
      </c>
      <c r="J931" s="141">
        <v>0</v>
      </c>
      <c r="K931" s="122" t="str">
        <f t="shared" si="45"/>
        <v/>
      </c>
      <c r="L931" s="100" t="str">
        <f t="shared" si="46"/>
        <v/>
      </c>
      <c r="N931" s="49"/>
    </row>
    <row r="932" spans="1:14" x14ac:dyDescent="0.2">
      <c r="A932" s="99" t="s">
        <v>628</v>
      </c>
      <c r="B932" s="99" t="s">
        <v>629</v>
      </c>
      <c r="C932" s="99" t="s">
        <v>1590</v>
      </c>
      <c r="D932" s="99" t="s">
        <v>406</v>
      </c>
      <c r="E932" s="99" t="s">
        <v>1902</v>
      </c>
      <c r="F932" s="121">
        <v>0</v>
      </c>
      <c r="G932" s="121">
        <v>0.50987936999999994</v>
      </c>
      <c r="H932" s="122">
        <f t="shared" si="44"/>
        <v>-1</v>
      </c>
      <c r="I932" s="141">
        <v>0</v>
      </c>
      <c r="J932" s="141">
        <v>0</v>
      </c>
      <c r="K932" s="122" t="str">
        <f t="shared" si="45"/>
        <v/>
      </c>
      <c r="L932" s="100" t="str">
        <f t="shared" si="46"/>
        <v/>
      </c>
      <c r="N932" s="49"/>
    </row>
    <row r="933" spans="1:14" x14ac:dyDescent="0.2">
      <c r="A933" s="99" t="s">
        <v>2106</v>
      </c>
      <c r="B933" s="99" t="s">
        <v>567</v>
      </c>
      <c r="C933" s="99" t="s">
        <v>1204</v>
      </c>
      <c r="D933" s="99" t="s">
        <v>406</v>
      </c>
      <c r="E933" s="99" t="s">
        <v>1902</v>
      </c>
      <c r="F933" s="121">
        <v>0</v>
      </c>
      <c r="G933" s="121">
        <v>0</v>
      </c>
      <c r="H933" s="122" t="str">
        <f t="shared" si="44"/>
        <v/>
      </c>
      <c r="I933" s="141">
        <v>0</v>
      </c>
      <c r="J933" s="141">
        <v>0</v>
      </c>
      <c r="K933" s="122" t="str">
        <f t="shared" si="45"/>
        <v/>
      </c>
      <c r="L933" s="100" t="str">
        <f t="shared" si="46"/>
        <v/>
      </c>
      <c r="N933" s="49"/>
    </row>
    <row r="934" spans="1:14" x14ac:dyDescent="0.2">
      <c r="A934" s="99" t="s">
        <v>2773</v>
      </c>
      <c r="B934" s="99" t="s">
        <v>2774</v>
      </c>
      <c r="C934" s="99" t="s">
        <v>1204</v>
      </c>
      <c r="D934" s="99" t="s">
        <v>406</v>
      </c>
      <c r="E934" s="99" t="s">
        <v>1902</v>
      </c>
      <c r="F934" s="121">
        <v>0</v>
      </c>
      <c r="G934" s="121">
        <v>0</v>
      </c>
      <c r="H934" s="122" t="str">
        <f t="shared" si="44"/>
        <v/>
      </c>
      <c r="I934" s="141">
        <v>0</v>
      </c>
      <c r="J934" s="141">
        <v>0</v>
      </c>
      <c r="K934" s="122" t="str">
        <f t="shared" si="45"/>
        <v/>
      </c>
      <c r="L934" s="100" t="str">
        <f t="shared" si="46"/>
        <v/>
      </c>
      <c r="N934" s="49"/>
    </row>
    <row r="935" spans="1:14" x14ac:dyDescent="0.2">
      <c r="A935" s="99" t="s">
        <v>1874</v>
      </c>
      <c r="B935" s="99" t="s">
        <v>1895</v>
      </c>
      <c r="C935" s="99" t="s">
        <v>1204</v>
      </c>
      <c r="D935" s="99" t="s">
        <v>406</v>
      </c>
      <c r="E935" s="99" t="s">
        <v>1902</v>
      </c>
      <c r="F935" s="121">
        <v>0</v>
      </c>
      <c r="G935" s="121">
        <v>0</v>
      </c>
      <c r="H935" s="122" t="str">
        <f t="shared" si="44"/>
        <v/>
      </c>
      <c r="I935" s="141">
        <v>0</v>
      </c>
      <c r="J935" s="141">
        <v>0</v>
      </c>
      <c r="K935" s="122" t="str">
        <f t="shared" si="45"/>
        <v/>
      </c>
      <c r="L935" s="100" t="str">
        <f t="shared" si="46"/>
        <v/>
      </c>
      <c r="N935" s="49"/>
    </row>
    <row r="936" spans="1:14" x14ac:dyDescent="0.2">
      <c r="A936" s="99" t="s">
        <v>892</v>
      </c>
      <c r="B936" s="99" t="s">
        <v>893</v>
      </c>
      <c r="C936" s="99" t="s">
        <v>1204</v>
      </c>
      <c r="D936" s="99" t="s">
        <v>407</v>
      </c>
      <c r="E936" s="99" t="s">
        <v>408</v>
      </c>
      <c r="F936" s="121">
        <v>0</v>
      </c>
      <c r="G936" s="121">
        <v>1.5104999999999999E-3</v>
      </c>
      <c r="H936" s="122">
        <f t="shared" si="44"/>
        <v>-1</v>
      </c>
      <c r="I936" s="141">
        <v>0</v>
      </c>
      <c r="J936" s="141">
        <v>1.5104999999999999E-3</v>
      </c>
      <c r="K936" s="122">
        <f t="shared" si="45"/>
        <v>-1</v>
      </c>
      <c r="L936" s="100" t="str">
        <f t="shared" si="46"/>
        <v/>
      </c>
      <c r="N936" s="49"/>
    </row>
    <row r="937" spans="1:14" x14ac:dyDescent="0.2">
      <c r="A937" s="99" t="s">
        <v>2468</v>
      </c>
      <c r="B937" s="99" t="s">
        <v>2469</v>
      </c>
      <c r="C937" s="99" t="s">
        <v>1204</v>
      </c>
      <c r="D937" s="99" t="s">
        <v>406</v>
      </c>
      <c r="E937" s="99" t="s">
        <v>408</v>
      </c>
      <c r="F937" s="121">
        <v>0</v>
      </c>
      <c r="G937" s="121">
        <v>0</v>
      </c>
      <c r="H937" s="122" t="str">
        <f t="shared" si="44"/>
        <v/>
      </c>
      <c r="I937" s="141">
        <v>0</v>
      </c>
      <c r="J937" s="141">
        <v>0</v>
      </c>
      <c r="K937" s="122" t="str">
        <f t="shared" si="45"/>
        <v/>
      </c>
      <c r="L937" s="100" t="str">
        <f t="shared" si="46"/>
        <v/>
      </c>
      <c r="N937" s="49"/>
    </row>
    <row r="938" spans="1:14" x14ac:dyDescent="0.2">
      <c r="A938" s="99" t="s">
        <v>2119</v>
      </c>
      <c r="B938" s="99" t="s">
        <v>790</v>
      </c>
      <c r="C938" s="99" t="s">
        <v>1204</v>
      </c>
      <c r="D938" s="99" t="s">
        <v>406</v>
      </c>
      <c r="E938" s="99" t="s">
        <v>1902</v>
      </c>
      <c r="F938" s="121">
        <v>0</v>
      </c>
      <c r="G938" s="121">
        <v>0</v>
      </c>
      <c r="H938" s="122" t="str">
        <f t="shared" si="44"/>
        <v/>
      </c>
      <c r="I938" s="141">
        <v>0</v>
      </c>
      <c r="J938" s="141">
        <v>4.4095380000000004</v>
      </c>
      <c r="K938" s="122">
        <f t="shared" si="45"/>
        <v>-1</v>
      </c>
      <c r="L938" s="100" t="str">
        <f t="shared" si="46"/>
        <v/>
      </c>
      <c r="N938" s="49"/>
    </row>
    <row r="939" spans="1:14" x14ac:dyDescent="0.2">
      <c r="A939" s="99" t="s">
        <v>2458</v>
      </c>
      <c r="B939" s="99" t="s">
        <v>2498</v>
      </c>
      <c r="C939" s="99" t="s">
        <v>1204</v>
      </c>
      <c r="D939" s="99" t="s">
        <v>406</v>
      </c>
      <c r="E939" s="99" t="s">
        <v>1902</v>
      </c>
      <c r="F939" s="121">
        <v>0</v>
      </c>
      <c r="G939" s="121">
        <v>0</v>
      </c>
      <c r="H939" s="122" t="str">
        <f t="shared" si="44"/>
        <v/>
      </c>
      <c r="I939" s="141">
        <v>0</v>
      </c>
      <c r="J939" s="141">
        <v>0</v>
      </c>
      <c r="K939" s="122" t="str">
        <f t="shared" si="45"/>
        <v/>
      </c>
      <c r="L939" s="100" t="str">
        <f t="shared" si="46"/>
        <v/>
      </c>
      <c r="N939" s="49"/>
    </row>
    <row r="940" spans="1:14" x14ac:dyDescent="0.2">
      <c r="A940" s="99" t="s">
        <v>269</v>
      </c>
      <c r="B940" s="99" t="s">
        <v>277</v>
      </c>
      <c r="C940" s="99" t="s">
        <v>1204</v>
      </c>
      <c r="D940" s="99" t="s">
        <v>407</v>
      </c>
      <c r="E940" s="99" t="s">
        <v>408</v>
      </c>
      <c r="F940" s="121">
        <v>0</v>
      </c>
      <c r="G940" s="121">
        <v>9.2396450000000012E-3</v>
      </c>
      <c r="H940" s="122">
        <f t="shared" si="44"/>
        <v>-1</v>
      </c>
      <c r="I940" s="141">
        <v>0</v>
      </c>
      <c r="J940" s="141">
        <v>9.2396500000000003E-3</v>
      </c>
      <c r="K940" s="122">
        <f t="shared" si="45"/>
        <v>-1</v>
      </c>
      <c r="L940" s="100" t="str">
        <f t="shared" si="46"/>
        <v/>
      </c>
      <c r="N940" s="49"/>
    </row>
    <row r="941" spans="1:14" x14ac:dyDescent="0.2">
      <c r="A941" s="99" t="s">
        <v>2639</v>
      </c>
      <c r="B941" s="99" t="s">
        <v>2640</v>
      </c>
      <c r="C941" s="99" t="s">
        <v>1204</v>
      </c>
      <c r="D941" s="99" t="s">
        <v>406</v>
      </c>
      <c r="E941" s="99" t="s">
        <v>1902</v>
      </c>
      <c r="F941" s="121">
        <v>0</v>
      </c>
      <c r="G941" s="121">
        <v>0</v>
      </c>
      <c r="H941" s="122" t="str">
        <f t="shared" si="44"/>
        <v/>
      </c>
      <c r="I941" s="141">
        <v>0</v>
      </c>
      <c r="J941" s="141">
        <v>0</v>
      </c>
      <c r="K941" s="122" t="str">
        <f t="shared" si="45"/>
        <v/>
      </c>
      <c r="L941" s="100" t="str">
        <f t="shared" si="46"/>
        <v/>
      </c>
      <c r="N941" s="49"/>
    </row>
    <row r="942" spans="1:14" x14ac:dyDescent="0.2">
      <c r="A942" s="99" t="s">
        <v>1455</v>
      </c>
      <c r="B942" s="99" t="s">
        <v>1456</v>
      </c>
      <c r="C942" s="99" t="s">
        <v>1575</v>
      </c>
      <c r="D942" s="99" t="s">
        <v>407</v>
      </c>
      <c r="E942" s="99" t="s">
        <v>408</v>
      </c>
      <c r="F942" s="121">
        <v>0</v>
      </c>
      <c r="G942" s="121">
        <v>0.89280000000000004</v>
      </c>
      <c r="H942" s="122">
        <f t="shared" si="44"/>
        <v>-1</v>
      </c>
      <c r="I942" s="141">
        <v>0</v>
      </c>
      <c r="J942" s="141">
        <v>0</v>
      </c>
      <c r="K942" s="122" t="str">
        <f t="shared" si="45"/>
        <v/>
      </c>
      <c r="L942" s="100" t="str">
        <f t="shared" si="46"/>
        <v/>
      </c>
      <c r="N942" s="49"/>
    </row>
    <row r="943" spans="1:14" x14ac:dyDescent="0.2">
      <c r="A943" s="99" t="s">
        <v>1453</v>
      </c>
      <c r="B943" s="99" t="s">
        <v>1454</v>
      </c>
      <c r="C943" s="99" t="s">
        <v>1575</v>
      </c>
      <c r="D943" s="99" t="s">
        <v>407</v>
      </c>
      <c r="E943" s="99" t="s">
        <v>408</v>
      </c>
      <c r="F943" s="121">
        <v>0</v>
      </c>
      <c r="G943" s="121">
        <v>0</v>
      </c>
      <c r="H943" s="122" t="str">
        <f t="shared" si="44"/>
        <v/>
      </c>
      <c r="I943" s="141">
        <v>0</v>
      </c>
      <c r="J943" s="141">
        <v>0</v>
      </c>
      <c r="K943" s="122" t="str">
        <f t="shared" si="45"/>
        <v/>
      </c>
      <c r="L943" s="100" t="str">
        <f t="shared" si="46"/>
        <v/>
      </c>
      <c r="N943" s="49"/>
    </row>
    <row r="944" spans="1:14" x14ac:dyDescent="0.2">
      <c r="A944" s="99" t="s">
        <v>302</v>
      </c>
      <c r="B944" s="99" t="s">
        <v>303</v>
      </c>
      <c r="C944" s="99" t="s">
        <v>306</v>
      </c>
      <c r="D944" s="99" t="s">
        <v>406</v>
      </c>
      <c r="E944" s="99" t="s">
        <v>1902</v>
      </c>
      <c r="F944" s="121">
        <v>0</v>
      </c>
      <c r="G944" s="121">
        <v>0</v>
      </c>
      <c r="H944" s="122" t="str">
        <f t="shared" si="44"/>
        <v/>
      </c>
      <c r="I944" s="141">
        <v>0</v>
      </c>
      <c r="J944" s="141">
        <v>0</v>
      </c>
      <c r="K944" s="122" t="str">
        <f t="shared" si="45"/>
        <v/>
      </c>
      <c r="L944" s="100" t="str">
        <f t="shared" si="46"/>
        <v/>
      </c>
      <c r="N944" s="49"/>
    </row>
    <row r="945" spans="1:14" x14ac:dyDescent="0.2">
      <c r="A945" s="99" t="s">
        <v>553</v>
      </c>
      <c r="B945" s="99" t="s">
        <v>554</v>
      </c>
      <c r="C945" s="99" t="s">
        <v>557</v>
      </c>
      <c r="D945" s="99" t="s">
        <v>407</v>
      </c>
      <c r="E945" s="99" t="s">
        <v>408</v>
      </c>
      <c r="F945" s="121">
        <v>0</v>
      </c>
      <c r="G945" s="121">
        <v>0.7373640600000001</v>
      </c>
      <c r="H945" s="122">
        <f t="shared" si="44"/>
        <v>-1</v>
      </c>
      <c r="I945" s="141">
        <v>0</v>
      </c>
      <c r="J945" s="141">
        <v>0</v>
      </c>
      <c r="K945" s="122" t="str">
        <f t="shared" si="45"/>
        <v/>
      </c>
      <c r="L945" s="100" t="str">
        <f t="shared" si="46"/>
        <v/>
      </c>
      <c r="N945" s="49"/>
    </row>
    <row r="946" spans="1:14" x14ac:dyDescent="0.2">
      <c r="A946" s="99" t="s">
        <v>2925</v>
      </c>
      <c r="B946" s="99" t="s">
        <v>2911</v>
      </c>
      <c r="C946" s="99" t="s">
        <v>1577</v>
      </c>
      <c r="D946" s="99" t="s">
        <v>406</v>
      </c>
      <c r="E946" s="99" t="s">
        <v>1902</v>
      </c>
      <c r="F946" s="121">
        <v>0</v>
      </c>
      <c r="G946" s="121"/>
      <c r="H946" s="122" t="str">
        <f t="shared" si="44"/>
        <v/>
      </c>
      <c r="I946" s="141">
        <v>0</v>
      </c>
      <c r="J946" s="141"/>
      <c r="K946" s="122" t="str">
        <f t="shared" si="45"/>
        <v/>
      </c>
      <c r="L946" s="100" t="str">
        <f t="shared" si="46"/>
        <v/>
      </c>
      <c r="N946" s="49"/>
    </row>
    <row r="947" spans="1:14" x14ac:dyDescent="0.2">
      <c r="A947" s="99" t="s">
        <v>2926</v>
      </c>
      <c r="B947" s="99" t="s">
        <v>2912</v>
      </c>
      <c r="C947" s="99" t="s">
        <v>1577</v>
      </c>
      <c r="D947" s="99" t="s">
        <v>406</v>
      </c>
      <c r="E947" s="99" t="s">
        <v>1902</v>
      </c>
      <c r="F947" s="121">
        <v>0</v>
      </c>
      <c r="G947" s="121"/>
      <c r="H947" s="122" t="str">
        <f t="shared" si="44"/>
        <v/>
      </c>
      <c r="I947" s="141">
        <v>0</v>
      </c>
      <c r="J947" s="141"/>
      <c r="K947" s="122" t="str">
        <f t="shared" si="45"/>
        <v/>
      </c>
      <c r="L947" s="100" t="str">
        <f t="shared" si="46"/>
        <v/>
      </c>
      <c r="N947" s="49"/>
    </row>
    <row r="948" spans="1:14" x14ac:dyDescent="0.2">
      <c r="A948" s="99" t="s">
        <v>2927</v>
      </c>
      <c r="B948" s="99" t="s">
        <v>2913</v>
      </c>
      <c r="C948" s="99" t="s">
        <v>1577</v>
      </c>
      <c r="D948" s="99" t="s">
        <v>406</v>
      </c>
      <c r="E948" s="99" t="s">
        <v>1902</v>
      </c>
      <c r="F948" s="121">
        <v>0</v>
      </c>
      <c r="G948" s="121"/>
      <c r="H948" s="122" t="str">
        <f t="shared" si="44"/>
        <v/>
      </c>
      <c r="I948" s="141">
        <v>0</v>
      </c>
      <c r="J948" s="141"/>
      <c r="K948" s="122" t="str">
        <f t="shared" si="45"/>
        <v/>
      </c>
      <c r="L948" s="100" t="str">
        <f t="shared" si="46"/>
        <v/>
      </c>
      <c r="N948" s="49"/>
    </row>
    <row r="949" spans="1:14" x14ac:dyDescent="0.2">
      <c r="A949" s="99" t="s">
        <v>2928</v>
      </c>
      <c r="B949" s="99" t="s">
        <v>2914</v>
      </c>
      <c r="C949" s="99" t="s">
        <v>1577</v>
      </c>
      <c r="D949" s="99" t="s">
        <v>406</v>
      </c>
      <c r="E949" s="99" t="s">
        <v>1902</v>
      </c>
      <c r="F949" s="121">
        <v>0</v>
      </c>
      <c r="G949" s="121"/>
      <c r="H949" s="122" t="str">
        <f t="shared" si="44"/>
        <v/>
      </c>
      <c r="I949" s="141">
        <v>0</v>
      </c>
      <c r="J949" s="141"/>
      <c r="K949" s="122" t="str">
        <f t="shared" si="45"/>
        <v/>
      </c>
      <c r="L949" s="100" t="str">
        <f t="shared" si="46"/>
        <v/>
      </c>
      <c r="N949" s="49"/>
    </row>
    <row r="950" spans="1:14" x14ac:dyDescent="0.2">
      <c r="A950" s="99" t="s">
        <v>2881</v>
      </c>
      <c r="B950" s="99" t="s">
        <v>2882</v>
      </c>
      <c r="C950" s="99" t="s">
        <v>1577</v>
      </c>
      <c r="D950" s="99" t="s">
        <v>1474</v>
      </c>
      <c r="E950" s="99" t="s">
        <v>408</v>
      </c>
      <c r="F950" s="121">
        <v>0</v>
      </c>
      <c r="G950" s="121">
        <v>0.61425556999999997</v>
      </c>
      <c r="H950" s="122">
        <f t="shared" si="44"/>
        <v>-1</v>
      </c>
      <c r="I950" s="141">
        <v>0</v>
      </c>
      <c r="J950" s="141">
        <v>0</v>
      </c>
      <c r="K950" s="122" t="str">
        <f t="shared" si="45"/>
        <v/>
      </c>
      <c r="L950" s="100" t="str">
        <f t="shared" si="46"/>
        <v/>
      </c>
      <c r="N950" s="49"/>
    </row>
    <row r="951" spans="1:14" x14ac:dyDescent="0.2">
      <c r="A951" s="99" t="s">
        <v>2887</v>
      </c>
      <c r="B951" s="99" t="s">
        <v>2888</v>
      </c>
      <c r="C951" s="99" t="s">
        <v>1577</v>
      </c>
      <c r="D951" s="99" t="s">
        <v>1474</v>
      </c>
      <c r="E951" s="99" t="s">
        <v>408</v>
      </c>
      <c r="F951" s="121">
        <v>0</v>
      </c>
      <c r="G951" s="121">
        <v>1.1940060700000001</v>
      </c>
      <c r="H951" s="122">
        <f t="shared" si="44"/>
        <v>-1</v>
      </c>
      <c r="I951" s="141">
        <v>0</v>
      </c>
      <c r="J951" s="141">
        <v>0</v>
      </c>
      <c r="K951" s="122" t="str">
        <f t="shared" si="45"/>
        <v/>
      </c>
      <c r="L951" s="100" t="str">
        <f t="shared" si="46"/>
        <v/>
      </c>
      <c r="N951" s="49"/>
    </row>
    <row r="952" spans="1:14" x14ac:dyDescent="0.2">
      <c r="A952" s="99" t="s">
        <v>2480</v>
      </c>
      <c r="B952" s="99" t="s">
        <v>2481</v>
      </c>
      <c r="C952" s="99" t="s">
        <v>1578</v>
      </c>
      <c r="D952" s="99" t="s">
        <v>406</v>
      </c>
      <c r="E952" s="99" t="s">
        <v>1902</v>
      </c>
      <c r="F952" s="121">
        <v>0</v>
      </c>
      <c r="G952" s="121">
        <v>0</v>
      </c>
      <c r="H952" s="122" t="str">
        <f t="shared" si="44"/>
        <v/>
      </c>
      <c r="I952" s="141">
        <v>0</v>
      </c>
      <c r="J952" s="141">
        <v>0</v>
      </c>
      <c r="K952" s="122" t="str">
        <f t="shared" si="45"/>
        <v/>
      </c>
      <c r="L952" s="100" t="str">
        <f t="shared" si="46"/>
        <v/>
      </c>
      <c r="N952" s="49"/>
    </row>
    <row r="953" spans="1:14" x14ac:dyDescent="0.2">
      <c r="A953" s="99" t="s">
        <v>2779</v>
      </c>
      <c r="B953" s="99" t="s">
        <v>2780</v>
      </c>
      <c r="C953" s="99" t="s">
        <v>1578</v>
      </c>
      <c r="D953" s="99" t="s">
        <v>406</v>
      </c>
      <c r="E953" s="99" t="s">
        <v>1902</v>
      </c>
      <c r="F953" s="121">
        <v>0</v>
      </c>
      <c r="G953" s="121">
        <v>0</v>
      </c>
      <c r="H953" s="122" t="str">
        <f t="shared" si="44"/>
        <v/>
      </c>
      <c r="I953" s="141">
        <v>0</v>
      </c>
      <c r="J953" s="141">
        <v>0</v>
      </c>
      <c r="K953" s="122" t="str">
        <f t="shared" si="45"/>
        <v/>
      </c>
      <c r="L953" s="100" t="str">
        <f t="shared" si="46"/>
        <v/>
      </c>
      <c r="N953" s="49"/>
    </row>
    <row r="954" spans="1:14" x14ac:dyDescent="0.2">
      <c r="A954" s="99" t="s">
        <v>2781</v>
      </c>
      <c r="B954" s="99" t="s">
        <v>2782</v>
      </c>
      <c r="C954" s="99" t="s">
        <v>1578</v>
      </c>
      <c r="D954" s="99" t="s">
        <v>406</v>
      </c>
      <c r="E954" s="99" t="s">
        <v>1902</v>
      </c>
      <c r="F954" s="121">
        <v>0</v>
      </c>
      <c r="G954" s="121">
        <v>0</v>
      </c>
      <c r="H954" s="122" t="str">
        <f t="shared" si="44"/>
        <v/>
      </c>
      <c r="I954" s="141">
        <v>0</v>
      </c>
      <c r="J954" s="141">
        <v>3.35813286</v>
      </c>
      <c r="K954" s="122">
        <f t="shared" si="45"/>
        <v>-1</v>
      </c>
      <c r="L954" s="100" t="str">
        <f t="shared" si="46"/>
        <v/>
      </c>
      <c r="N954" s="49"/>
    </row>
    <row r="955" spans="1:14" x14ac:dyDescent="0.2">
      <c r="A955" s="99" t="s">
        <v>2771</v>
      </c>
      <c r="B955" s="99" t="s">
        <v>2772</v>
      </c>
      <c r="C955" s="99" t="s">
        <v>1578</v>
      </c>
      <c r="D955" s="99" t="s">
        <v>406</v>
      </c>
      <c r="E955" s="99" t="s">
        <v>1902</v>
      </c>
      <c r="F955" s="121">
        <v>0</v>
      </c>
      <c r="G955" s="121">
        <v>0.53542756999999996</v>
      </c>
      <c r="H955" s="122">
        <f t="shared" si="44"/>
        <v>-1</v>
      </c>
      <c r="I955" s="141">
        <v>0</v>
      </c>
      <c r="J955" s="141">
        <v>0</v>
      </c>
      <c r="K955" s="122" t="str">
        <f t="shared" si="45"/>
        <v/>
      </c>
      <c r="L955" s="100" t="str">
        <f t="shared" si="46"/>
        <v/>
      </c>
      <c r="N955" s="49"/>
    </row>
    <row r="956" spans="1:14" x14ac:dyDescent="0.2">
      <c r="A956" s="99" t="s">
        <v>2785</v>
      </c>
      <c r="B956" s="99" t="s">
        <v>2786</v>
      </c>
      <c r="C956" s="99" t="s">
        <v>1578</v>
      </c>
      <c r="D956" s="99" t="s">
        <v>406</v>
      </c>
      <c r="E956" s="99" t="s">
        <v>1902</v>
      </c>
      <c r="F956" s="121">
        <v>0</v>
      </c>
      <c r="G956" s="121">
        <v>0.50813501000000005</v>
      </c>
      <c r="H956" s="122">
        <f t="shared" si="44"/>
        <v>-1</v>
      </c>
      <c r="I956" s="141">
        <v>0</v>
      </c>
      <c r="J956" s="141">
        <v>0.30675000000000002</v>
      </c>
      <c r="K956" s="122">
        <f t="shared" si="45"/>
        <v>-1</v>
      </c>
      <c r="L956" s="100" t="str">
        <f t="shared" si="46"/>
        <v/>
      </c>
      <c r="N956" s="49"/>
    </row>
    <row r="957" spans="1:14" x14ac:dyDescent="0.2">
      <c r="A957" s="99" t="s">
        <v>2787</v>
      </c>
      <c r="B957" s="99" t="s">
        <v>2788</v>
      </c>
      <c r="C957" s="99" t="s">
        <v>1578</v>
      </c>
      <c r="D957" s="99" t="s">
        <v>406</v>
      </c>
      <c r="E957" s="99" t="s">
        <v>1902</v>
      </c>
      <c r="F957" s="121">
        <v>0</v>
      </c>
      <c r="G957" s="121">
        <v>0</v>
      </c>
      <c r="H957" s="122" t="str">
        <f t="shared" si="44"/>
        <v/>
      </c>
      <c r="I957" s="141">
        <v>0</v>
      </c>
      <c r="J957" s="141">
        <v>0</v>
      </c>
      <c r="K957" s="122" t="str">
        <f t="shared" si="45"/>
        <v/>
      </c>
      <c r="L957" s="100" t="str">
        <f t="shared" si="46"/>
        <v/>
      </c>
      <c r="N957" s="49"/>
    </row>
    <row r="958" spans="1:14" x14ac:dyDescent="0.2">
      <c r="A958" s="99" t="s">
        <v>2789</v>
      </c>
      <c r="B958" s="99" t="s">
        <v>2790</v>
      </c>
      <c r="C958" s="99" t="s">
        <v>1578</v>
      </c>
      <c r="D958" s="99" t="s">
        <v>406</v>
      </c>
      <c r="E958" s="99" t="s">
        <v>1902</v>
      </c>
      <c r="F958" s="121">
        <v>0</v>
      </c>
      <c r="G958" s="121">
        <v>0</v>
      </c>
      <c r="H958" s="122" t="str">
        <f t="shared" si="44"/>
        <v/>
      </c>
      <c r="I958" s="141">
        <v>0</v>
      </c>
      <c r="J958" s="141">
        <v>11.92384502</v>
      </c>
      <c r="K958" s="122">
        <f t="shared" si="45"/>
        <v>-1</v>
      </c>
      <c r="L958" s="100" t="str">
        <f t="shared" si="46"/>
        <v/>
      </c>
      <c r="N958" s="49"/>
    </row>
    <row r="959" spans="1:14" x14ac:dyDescent="0.2">
      <c r="A959" s="99" t="s">
        <v>2653</v>
      </c>
      <c r="B959" s="99" t="s">
        <v>2654</v>
      </c>
      <c r="C959" s="99" t="s">
        <v>1578</v>
      </c>
      <c r="D959" s="99" t="s">
        <v>406</v>
      </c>
      <c r="E959" s="99" t="s">
        <v>1902</v>
      </c>
      <c r="F959" s="121">
        <v>0</v>
      </c>
      <c r="G959" s="121">
        <v>0</v>
      </c>
      <c r="H959" s="122" t="str">
        <f t="shared" si="44"/>
        <v/>
      </c>
      <c r="I959" s="141">
        <v>0</v>
      </c>
      <c r="J959" s="141">
        <v>0</v>
      </c>
      <c r="K959" s="122" t="str">
        <f t="shared" si="45"/>
        <v/>
      </c>
      <c r="L959" s="100" t="str">
        <f t="shared" si="46"/>
        <v/>
      </c>
      <c r="N959" s="49"/>
    </row>
    <row r="960" spans="1:14" x14ac:dyDescent="0.2">
      <c r="A960" s="99" t="s">
        <v>2657</v>
      </c>
      <c r="B960" s="99" t="s">
        <v>2658</v>
      </c>
      <c r="C960" s="99" t="s">
        <v>1578</v>
      </c>
      <c r="D960" s="99" t="s">
        <v>406</v>
      </c>
      <c r="E960" s="99" t="s">
        <v>1902</v>
      </c>
      <c r="F960" s="121">
        <v>0</v>
      </c>
      <c r="G960" s="121">
        <v>9.2682000000000007E-3</v>
      </c>
      <c r="H960" s="122">
        <f t="shared" si="44"/>
        <v>-1</v>
      </c>
      <c r="I960" s="141">
        <v>0</v>
      </c>
      <c r="J960" s="141">
        <v>0</v>
      </c>
      <c r="K960" s="122" t="str">
        <f t="shared" si="45"/>
        <v/>
      </c>
      <c r="L960" s="100" t="str">
        <f t="shared" si="46"/>
        <v/>
      </c>
      <c r="N960" s="49"/>
    </row>
    <row r="961" spans="1:14" x14ac:dyDescent="0.2">
      <c r="A961" s="99" t="s">
        <v>2478</v>
      </c>
      <c r="B961" s="99" t="s">
        <v>2479</v>
      </c>
      <c r="C961" s="99" t="s">
        <v>1578</v>
      </c>
      <c r="D961" s="99" t="s">
        <v>406</v>
      </c>
      <c r="E961" s="99" t="s">
        <v>1902</v>
      </c>
      <c r="F961" s="121">
        <v>0</v>
      </c>
      <c r="G961" s="121">
        <v>2.5281599999999998E-3</v>
      </c>
      <c r="H961" s="122">
        <f t="shared" si="44"/>
        <v>-1</v>
      </c>
      <c r="I961" s="141">
        <v>0</v>
      </c>
      <c r="J961" s="141">
        <v>0</v>
      </c>
      <c r="K961" s="122" t="str">
        <f t="shared" si="45"/>
        <v/>
      </c>
      <c r="L961" s="100" t="str">
        <f t="shared" si="46"/>
        <v/>
      </c>
      <c r="N961" s="49"/>
    </row>
    <row r="962" spans="1:14" x14ac:dyDescent="0.2">
      <c r="A962" s="99" t="s">
        <v>2635</v>
      </c>
      <c r="B962" s="99" t="s">
        <v>2636</v>
      </c>
      <c r="C962" s="99" t="s">
        <v>1808</v>
      </c>
      <c r="D962" s="99" t="s">
        <v>406</v>
      </c>
      <c r="E962" s="99" t="s">
        <v>1902</v>
      </c>
      <c r="F962" s="121">
        <v>0</v>
      </c>
      <c r="G962" s="121">
        <v>0.208263482871126</v>
      </c>
      <c r="H962" s="122">
        <f t="shared" si="44"/>
        <v>-1</v>
      </c>
      <c r="I962" s="141">
        <v>0</v>
      </c>
      <c r="J962" s="141">
        <v>0</v>
      </c>
      <c r="K962" s="122" t="str">
        <f t="shared" si="45"/>
        <v/>
      </c>
      <c r="L962" s="100" t="str">
        <f t="shared" si="46"/>
        <v/>
      </c>
      <c r="N962" s="49"/>
    </row>
    <row r="963" spans="1:14" x14ac:dyDescent="0.2">
      <c r="A963" s="99" t="s">
        <v>1818</v>
      </c>
      <c r="B963" s="99" t="s">
        <v>1819</v>
      </c>
      <c r="C963" s="99" t="s">
        <v>1808</v>
      </c>
      <c r="D963" s="99" t="s">
        <v>406</v>
      </c>
      <c r="E963" s="99" t="s">
        <v>1902</v>
      </c>
      <c r="F963" s="121">
        <v>0</v>
      </c>
      <c r="G963" s="121">
        <v>0</v>
      </c>
      <c r="H963" s="122" t="str">
        <f t="shared" si="44"/>
        <v/>
      </c>
      <c r="I963" s="141">
        <v>0</v>
      </c>
      <c r="J963" s="141">
        <v>0</v>
      </c>
      <c r="K963" s="122" t="str">
        <f t="shared" si="45"/>
        <v/>
      </c>
      <c r="L963" s="100" t="str">
        <f t="shared" si="46"/>
        <v/>
      </c>
      <c r="N963" s="49"/>
    </row>
    <row r="964" spans="1:14" x14ac:dyDescent="0.2">
      <c r="A964" s="99" t="s">
        <v>1809</v>
      </c>
      <c r="B964" s="99" t="s">
        <v>1810</v>
      </c>
      <c r="C964" s="99" t="s">
        <v>1808</v>
      </c>
      <c r="D964" s="99" t="s">
        <v>406</v>
      </c>
      <c r="E964" s="99" t="s">
        <v>1902</v>
      </c>
      <c r="F964" s="121">
        <v>0</v>
      </c>
      <c r="G964" s="121">
        <v>4.5538300000000004E-2</v>
      </c>
      <c r="H964" s="122">
        <f t="shared" si="44"/>
        <v>-1</v>
      </c>
      <c r="I964" s="141">
        <v>0</v>
      </c>
      <c r="J964" s="141">
        <v>0.1004157</v>
      </c>
      <c r="K964" s="122">
        <f t="shared" si="45"/>
        <v>-1</v>
      </c>
      <c r="L964" s="100" t="str">
        <f t="shared" si="46"/>
        <v/>
      </c>
      <c r="N964" s="49"/>
    </row>
    <row r="965" spans="1:14" x14ac:dyDescent="0.2">
      <c r="A965" s="99" t="s">
        <v>144</v>
      </c>
      <c r="B965" s="99" t="s">
        <v>145</v>
      </c>
      <c r="C965" s="99" t="s">
        <v>1579</v>
      </c>
      <c r="D965" s="99" t="s">
        <v>407</v>
      </c>
      <c r="E965" s="99" t="s">
        <v>408</v>
      </c>
      <c r="F965" s="121">
        <v>0</v>
      </c>
      <c r="G965" s="121">
        <v>2.210515E-2</v>
      </c>
      <c r="H965" s="122">
        <f t="shared" si="44"/>
        <v>-1</v>
      </c>
      <c r="I965" s="141">
        <v>0</v>
      </c>
      <c r="J965" s="141">
        <v>0</v>
      </c>
      <c r="K965" s="122" t="str">
        <f t="shared" si="45"/>
        <v/>
      </c>
      <c r="L965" s="100" t="str">
        <f t="shared" si="46"/>
        <v/>
      </c>
      <c r="N965" s="49"/>
    </row>
    <row r="966" spans="1:14" x14ac:dyDescent="0.2">
      <c r="A966" s="99" t="s">
        <v>2046</v>
      </c>
      <c r="B966" s="99" t="s">
        <v>2049</v>
      </c>
      <c r="C966" s="99" t="s">
        <v>908</v>
      </c>
      <c r="D966" s="99" t="s">
        <v>406</v>
      </c>
      <c r="E966" s="99" t="s">
        <v>1902</v>
      </c>
      <c r="F966" s="121">
        <v>0</v>
      </c>
      <c r="G966" s="121">
        <v>0</v>
      </c>
      <c r="H966" s="122" t="str">
        <f t="shared" si="44"/>
        <v/>
      </c>
      <c r="I966" s="141">
        <v>0</v>
      </c>
      <c r="J966" s="141">
        <v>0</v>
      </c>
      <c r="K966" s="122" t="str">
        <f t="shared" si="45"/>
        <v/>
      </c>
      <c r="L966" s="100" t="str">
        <f t="shared" si="46"/>
        <v/>
      </c>
      <c r="N966" s="49"/>
    </row>
    <row r="967" spans="1:14" x14ac:dyDescent="0.2">
      <c r="A967" s="99" t="s">
        <v>2045</v>
      </c>
      <c r="B967" s="99" t="s">
        <v>2339</v>
      </c>
      <c r="C967" s="99" t="s">
        <v>908</v>
      </c>
      <c r="D967" s="99" t="s">
        <v>406</v>
      </c>
      <c r="E967" s="99" t="s">
        <v>1902</v>
      </c>
      <c r="F967" s="121">
        <v>0</v>
      </c>
      <c r="G967" s="121">
        <v>4.4149999999999996E-5</v>
      </c>
      <c r="H967" s="122">
        <f t="shared" si="44"/>
        <v>-1</v>
      </c>
      <c r="I967" s="141">
        <v>0</v>
      </c>
      <c r="J967" s="141">
        <v>0</v>
      </c>
      <c r="K967" s="122" t="str">
        <f t="shared" si="45"/>
        <v/>
      </c>
      <c r="L967" s="100" t="str">
        <f t="shared" si="46"/>
        <v/>
      </c>
      <c r="N967" s="49"/>
    </row>
    <row r="968" spans="1:14" x14ac:dyDescent="0.2">
      <c r="A968" s="99" t="s">
        <v>1449</v>
      </c>
      <c r="B968" s="99" t="s">
        <v>1450</v>
      </c>
      <c r="C968" s="99" t="s">
        <v>908</v>
      </c>
      <c r="D968" s="99" t="s">
        <v>406</v>
      </c>
      <c r="E968" s="99" t="s">
        <v>1902</v>
      </c>
      <c r="F968" s="121">
        <v>0</v>
      </c>
      <c r="G968" s="121">
        <v>0</v>
      </c>
      <c r="H968" s="122" t="str">
        <f t="shared" si="44"/>
        <v/>
      </c>
      <c r="I968" s="141">
        <v>0</v>
      </c>
      <c r="J968" s="141">
        <v>0</v>
      </c>
      <c r="K968" s="122" t="str">
        <f t="shared" si="45"/>
        <v/>
      </c>
      <c r="L968" s="100" t="str">
        <f t="shared" si="46"/>
        <v/>
      </c>
      <c r="N968" s="49"/>
    </row>
    <row r="969" spans="1:14" x14ac:dyDescent="0.2">
      <c r="A969" s="99" t="s">
        <v>1461</v>
      </c>
      <c r="B969" s="99" t="s">
        <v>1475</v>
      </c>
      <c r="C969" s="99" t="s">
        <v>908</v>
      </c>
      <c r="D969" s="99" t="s">
        <v>406</v>
      </c>
      <c r="E969" s="99" t="s">
        <v>1902</v>
      </c>
      <c r="F969" s="121">
        <v>0</v>
      </c>
      <c r="G969" s="121">
        <v>0.33929999999999999</v>
      </c>
      <c r="H969" s="122">
        <f t="shared" si="44"/>
        <v>-1</v>
      </c>
      <c r="I969" s="141">
        <v>0</v>
      </c>
      <c r="J969" s="141">
        <v>3.83141762452107</v>
      </c>
      <c r="K969" s="122">
        <f t="shared" si="45"/>
        <v>-1</v>
      </c>
      <c r="L969" s="100" t="str">
        <f t="shared" si="46"/>
        <v/>
      </c>
      <c r="N969" s="49"/>
    </row>
    <row r="970" spans="1:14" x14ac:dyDescent="0.2">
      <c r="A970" s="99" t="s">
        <v>1464</v>
      </c>
      <c r="B970" s="99" t="s">
        <v>1465</v>
      </c>
      <c r="C970" s="99" t="s">
        <v>908</v>
      </c>
      <c r="D970" s="99" t="s">
        <v>406</v>
      </c>
      <c r="E970" s="99" t="s">
        <v>1902</v>
      </c>
      <c r="F970" s="121">
        <v>0</v>
      </c>
      <c r="G970" s="121">
        <v>1.5654000000000001E-2</v>
      </c>
      <c r="H970" s="122">
        <f t="shared" si="44"/>
        <v>-1</v>
      </c>
      <c r="I970" s="141">
        <v>0</v>
      </c>
      <c r="J970" s="141">
        <v>0</v>
      </c>
      <c r="K970" s="122" t="str">
        <f t="shared" si="45"/>
        <v/>
      </c>
      <c r="L970" s="100" t="str">
        <f t="shared" si="46"/>
        <v/>
      </c>
      <c r="N970" s="49"/>
    </row>
    <row r="971" spans="1:14" x14ac:dyDescent="0.2">
      <c r="A971" s="99" t="s">
        <v>2047</v>
      </c>
      <c r="B971" s="99" t="s">
        <v>2050</v>
      </c>
      <c r="C971" s="99" t="s">
        <v>908</v>
      </c>
      <c r="D971" s="99" t="s">
        <v>406</v>
      </c>
      <c r="E971" s="99" t="s">
        <v>1902</v>
      </c>
      <c r="F971" s="121">
        <v>0</v>
      </c>
      <c r="G971" s="121">
        <v>1.6881799999999999E-2</v>
      </c>
      <c r="H971" s="122">
        <f t="shared" si="44"/>
        <v>-1</v>
      </c>
      <c r="I971" s="141">
        <v>0</v>
      </c>
      <c r="J971" s="141">
        <v>0</v>
      </c>
      <c r="K971" s="122" t="str">
        <f t="shared" si="45"/>
        <v/>
      </c>
      <c r="L971" s="100" t="str">
        <f t="shared" si="46"/>
        <v/>
      </c>
      <c r="N971" s="49"/>
    </row>
    <row r="972" spans="1:14" x14ac:dyDescent="0.2">
      <c r="A972" s="99" t="s">
        <v>2374</v>
      </c>
      <c r="B972" s="99" t="s">
        <v>2037</v>
      </c>
      <c r="C972" s="99" t="s">
        <v>908</v>
      </c>
      <c r="D972" s="99" t="s">
        <v>406</v>
      </c>
      <c r="E972" s="99" t="s">
        <v>1902</v>
      </c>
      <c r="F972" s="121">
        <v>0</v>
      </c>
      <c r="G972" s="121">
        <v>0</v>
      </c>
      <c r="H972" s="122" t="str">
        <f t="shared" ref="H972:H1012" si="47">IF(ISERROR(F972/G972-1),"",IF((F972/G972-1)&gt;10000%,"",F972/G972-1))</f>
        <v/>
      </c>
      <c r="I972" s="141">
        <v>0</v>
      </c>
      <c r="J972" s="141">
        <v>0</v>
      </c>
      <c r="K972" s="122" t="str">
        <f t="shared" si="45"/>
        <v/>
      </c>
      <c r="L972" s="100" t="str">
        <f t="shared" si="46"/>
        <v/>
      </c>
      <c r="N972" s="49"/>
    </row>
    <row r="973" spans="1:14" x14ac:dyDescent="0.2">
      <c r="A973" s="99" t="s">
        <v>1786</v>
      </c>
      <c r="B973" s="99" t="s">
        <v>1787</v>
      </c>
      <c r="C973" s="99" t="s">
        <v>1573</v>
      </c>
      <c r="D973" s="99" t="s">
        <v>406</v>
      </c>
      <c r="E973" s="99" t="s">
        <v>1902</v>
      </c>
      <c r="F973" s="121">
        <v>0</v>
      </c>
      <c r="G973" s="121">
        <v>0</v>
      </c>
      <c r="H973" s="122" t="str">
        <f t="shared" si="47"/>
        <v/>
      </c>
      <c r="I973" s="141">
        <v>0</v>
      </c>
      <c r="J973" s="141">
        <v>0</v>
      </c>
      <c r="K973" s="122" t="str">
        <f t="shared" ref="K973:K1012" si="48">IF(ISERROR(I973/J973-1),"",IF((I973/J973-1)&gt;10000%,"",I973/J973-1))</f>
        <v/>
      </c>
      <c r="L973" s="100" t="str">
        <f t="shared" ref="L973:L1012" si="49">IF(ISERROR(I973/F973),"",IF(I973/F973&gt;10000%,"",I973/F973))</f>
        <v/>
      </c>
      <c r="N973" s="49"/>
    </row>
    <row r="974" spans="1:14" x14ac:dyDescent="0.2">
      <c r="A974" s="99" t="s">
        <v>2827</v>
      </c>
      <c r="B974" s="99" t="s">
        <v>2828</v>
      </c>
      <c r="C974" s="99" t="s">
        <v>305</v>
      </c>
      <c r="D974" s="99" t="s">
        <v>407</v>
      </c>
      <c r="E974" s="99" t="s">
        <v>408</v>
      </c>
      <c r="F974" s="121">
        <v>0</v>
      </c>
      <c r="G974" s="121">
        <v>0</v>
      </c>
      <c r="H974" s="122" t="str">
        <f t="shared" si="47"/>
        <v/>
      </c>
      <c r="I974" s="141">
        <v>0</v>
      </c>
      <c r="J974" s="141">
        <v>0</v>
      </c>
      <c r="K974" s="122" t="str">
        <f t="shared" si="48"/>
        <v/>
      </c>
      <c r="L974" s="100" t="str">
        <f t="shared" si="49"/>
        <v/>
      </c>
      <c r="N974" s="49"/>
    </row>
    <row r="975" spans="1:14" x14ac:dyDescent="0.2">
      <c r="A975" s="99" t="s">
        <v>2821</v>
      </c>
      <c r="B975" s="99" t="s">
        <v>2822</v>
      </c>
      <c r="C975" s="99" t="s">
        <v>305</v>
      </c>
      <c r="D975" s="99" t="s">
        <v>407</v>
      </c>
      <c r="E975" s="99" t="s">
        <v>408</v>
      </c>
      <c r="F975" s="121">
        <v>0</v>
      </c>
      <c r="G975" s="121">
        <v>0.38151000000000002</v>
      </c>
      <c r="H975" s="122">
        <f t="shared" si="47"/>
        <v>-1</v>
      </c>
      <c r="I975" s="141">
        <v>0</v>
      </c>
      <c r="J975" s="141">
        <v>0</v>
      </c>
      <c r="K975" s="122" t="str">
        <f t="shared" si="48"/>
        <v/>
      </c>
      <c r="L975" s="100" t="str">
        <f t="shared" si="49"/>
        <v/>
      </c>
      <c r="N975" s="49"/>
    </row>
    <row r="976" spans="1:14" x14ac:dyDescent="0.2">
      <c r="A976" s="99" t="s">
        <v>2568</v>
      </c>
      <c r="B976" s="99" t="s">
        <v>2569</v>
      </c>
      <c r="C976" s="99" t="s">
        <v>305</v>
      </c>
      <c r="D976" s="99" t="s">
        <v>1474</v>
      </c>
      <c r="E976" s="99" t="s">
        <v>1902</v>
      </c>
      <c r="F976" s="121">
        <v>0</v>
      </c>
      <c r="G976" s="121">
        <v>3.2755199999999998E-2</v>
      </c>
      <c r="H976" s="122">
        <f t="shared" si="47"/>
        <v>-1</v>
      </c>
      <c r="I976" s="141">
        <v>0</v>
      </c>
      <c r="J976" s="141">
        <v>0</v>
      </c>
      <c r="K976" s="122" t="str">
        <f t="shared" si="48"/>
        <v/>
      </c>
      <c r="L976" s="100" t="str">
        <f t="shared" si="49"/>
        <v/>
      </c>
      <c r="N976" s="49"/>
    </row>
    <row r="977" spans="1:14" x14ac:dyDescent="0.2">
      <c r="A977" s="99" t="s">
        <v>298</v>
      </c>
      <c r="B977" s="99" t="s">
        <v>299</v>
      </c>
      <c r="C977" s="99" t="s">
        <v>305</v>
      </c>
      <c r="D977" s="99" t="s">
        <v>407</v>
      </c>
      <c r="E977" s="99" t="s">
        <v>1902</v>
      </c>
      <c r="F977" s="121">
        <v>0</v>
      </c>
      <c r="G977" s="121">
        <v>3.4911999999999999E-3</v>
      </c>
      <c r="H977" s="122">
        <f t="shared" si="47"/>
        <v>-1</v>
      </c>
      <c r="I977" s="141">
        <v>0</v>
      </c>
      <c r="J977" s="141">
        <v>0</v>
      </c>
      <c r="K977" s="122" t="str">
        <f t="shared" si="48"/>
        <v/>
      </c>
      <c r="L977" s="100" t="str">
        <f t="shared" si="49"/>
        <v/>
      </c>
      <c r="N977" s="49"/>
    </row>
    <row r="978" spans="1:14" x14ac:dyDescent="0.2">
      <c r="A978" s="99" t="s">
        <v>2867</v>
      </c>
      <c r="B978" s="99" t="s">
        <v>2855</v>
      </c>
      <c r="C978" s="99" t="s">
        <v>1801</v>
      </c>
      <c r="D978" s="99" t="s">
        <v>406</v>
      </c>
      <c r="E978" s="99" t="s">
        <v>1902</v>
      </c>
      <c r="F978" s="121">
        <v>0</v>
      </c>
      <c r="G978" s="121">
        <v>1.4225441487064899E-2</v>
      </c>
      <c r="H978" s="122">
        <f t="shared" si="47"/>
        <v>-1</v>
      </c>
      <c r="I978" s="141">
        <v>0</v>
      </c>
      <c r="J978" s="141">
        <v>1.137119E-2</v>
      </c>
      <c r="K978" s="122">
        <f t="shared" si="48"/>
        <v>-1</v>
      </c>
      <c r="L978" s="100" t="str">
        <f t="shared" si="49"/>
        <v/>
      </c>
      <c r="N978" s="49"/>
    </row>
    <row r="979" spans="1:14" x14ac:dyDescent="0.2">
      <c r="A979" s="99" t="s">
        <v>2871</v>
      </c>
      <c r="B979" s="99" t="s">
        <v>2851</v>
      </c>
      <c r="C979" s="99" t="s">
        <v>1801</v>
      </c>
      <c r="D979" s="99" t="s">
        <v>406</v>
      </c>
      <c r="E979" s="99" t="s">
        <v>1902</v>
      </c>
      <c r="F979" s="121">
        <v>0</v>
      </c>
      <c r="G979" s="121">
        <v>0</v>
      </c>
      <c r="H979" s="122" t="str">
        <f t="shared" si="47"/>
        <v/>
      </c>
      <c r="I979" s="141">
        <v>0</v>
      </c>
      <c r="J979" s="141">
        <v>0</v>
      </c>
      <c r="K979" s="122" t="str">
        <f t="shared" si="48"/>
        <v/>
      </c>
      <c r="L979" s="100" t="str">
        <f t="shared" si="49"/>
        <v/>
      </c>
      <c r="N979" s="49"/>
    </row>
    <row r="980" spans="1:14" x14ac:dyDescent="0.2">
      <c r="A980" s="99" t="s">
        <v>2868</v>
      </c>
      <c r="B980" s="99" t="s">
        <v>2854</v>
      </c>
      <c r="C980" s="99" t="s">
        <v>1801</v>
      </c>
      <c r="D980" s="99" t="s">
        <v>406</v>
      </c>
      <c r="E980" s="99" t="s">
        <v>1902</v>
      </c>
      <c r="F980" s="121">
        <v>0</v>
      </c>
      <c r="G980" s="121">
        <v>0</v>
      </c>
      <c r="H980" s="122" t="str">
        <f t="shared" si="47"/>
        <v/>
      </c>
      <c r="I980" s="141">
        <v>0</v>
      </c>
      <c r="J980" s="141">
        <v>0</v>
      </c>
      <c r="K980" s="122" t="str">
        <f t="shared" si="48"/>
        <v/>
      </c>
      <c r="L980" s="100" t="str">
        <f t="shared" si="49"/>
        <v/>
      </c>
      <c r="N980" s="49"/>
    </row>
    <row r="981" spans="1:14" x14ac:dyDescent="0.2">
      <c r="A981" s="99" t="s">
        <v>2869</v>
      </c>
      <c r="B981" s="99" t="s">
        <v>2853</v>
      </c>
      <c r="C981" s="99" t="s">
        <v>1801</v>
      </c>
      <c r="D981" s="99" t="s">
        <v>406</v>
      </c>
      <c r="E981" s="99" t="s">
        <v>1902</v>
      </c>
      <c r="F981" s="121">
        <v>0</v>
      </c>
      <c r="G981" s="121">
        <v>0</v>
      </c>
      <c r="H981" s="122" t="str">
        <f t="shared" si="47"/>
        <v/>
      </c>
      <c r="I981" s="141">
        <v>0</v>
      </c>
      <c r="J981" s="141">
        <v>0</v>
      </c>
      <c r="K981" s="122" t="str">
        <f t="shared" si="48"/>
        <v/>
      </c>
      <c r="L981" s="100" t="str">
        <f t="shared" si="49"/>
        <v/>
      </c>
      <c r="N981" s="49"/>
    </row>
    <row r="982" spans="1:14" x14ac:dyDescent="0.2">
      <c r="A982" s="99" t="s">
        <v>2763</v>
      </c>
      <c r="B982" s="99" t="s">
        <v>993</v>
      </c>
      <c r="C982" s="99" t="s">
        <v>1801</v>
      </c>
      <c r="D982" s="99" t="s">
        <v>406</v>
      </c>
      <c r="E982" s="99" t="s">
        <v>1902</v>
      </c>
      <c r="F982" s="121">
        <v>0</v>
      </c>
      <c r="G982" s="121">
        <v>0</v>
      </c>
      <c r="H982" s="122" t="str">
        <f t="shared" si="47"/>
        <v/>
      </c>
      <c r="I982" s="141">
        <v>0</v>
      </c>
      <c r="J982" s="141">
        <v>0</v>
      </c>
      <c r="K982" s="122" t="str">
        <f t="shared" si="48"/>
        <v/>
      </c>
      <c r="L982" s="100" t="str">
        <f t="shared" si="49"/>
        <v/>
      </c>
      <c r="N982" s="49"/>
    </row>
    <row r="983" spans="1:14" x14ac:dyDescent="0.2">
      <c r="A983" s="99" t="s">
        <v>895</v>
      </c>
      <c r="B983" s="99" t="s">
        <v>896</v>
      </c>
      <c r="C983" s="99" t="s">
        <v>1801</v>
      </c>
      <c r="D983" s="99" t="s">
        <v>406</v>
      </c>
      <c r="E983" s="99" t="s">
        <v>1902</v>
      </c>
      <c r="F983" s="121">
        <v>0</v>
      </c>
      <c r="G983" s="121">
        <v>0</v>
      </c>
      <c r="H983" s="122" t="str">
        <f t="shared" si="47"/>
        <v/>
      </c>
      <c r="I983" s="141">
        <v>0</v>
      </c>
      <c r="J983" s="141">
        <v>0</v>
      </c>
      <c r="K983" s="122" t="str">
        <f t="shared" si="48"/>
        <v/>
      </c>
      <c r="L983" s="100" t="str">
        <f t="shared" si="49"/>
        <v/>
      </c>
      <c r="N983" s="49"/>
    </row>
    <row r="984" spans="1:14" x14ac:dyDescent="0.2">
      <c r="A984" s="99" t="s">
        <v>897</v>
      </c>
      <c r="B984" s="99" t="s">
        <v>898</v>
      </c>
      <c r="C984" s="99" t="s">
        <v>1801</v>
      </c>
      <c r="D984" s="99" t="s">
        <v>406</v>
      </c>
      <c r="E984" s="99" t="s">
        <v>1902</v>
      </c>
      <c r="F984" s="121">
        <v>0</v>
      </c>
      <c r="G984" s="121">
        <v>0</v>
      </c>
      <c r="H984" s="122" t="str">
        <f t="shared" si="47"/>
        <v/>
      </c>
      <c r="I984" s="141">
        <v>0</v>
      </c>
      <c r="J984" s="141">
        <v>0</v>
      </c>
      <c r="K984" s="122" t="str">
        <f t="shared" si="48"/>
        <v/>
      </c>
      <c r="L984" s="100" t="str">
        <f t="shared" si="49"/>
        <v/>
      </c>
      <c r="N984" s="49"/>
    </row>
    <row r="985" spans="1:14" x14ac:dyDescent="0.2">
      <c r="A985" s="99" t="s">
        <v>2764</v>
      </c>
      <c r="B985" s="99" t="s">
        <v>994</v>
      </c>
      <c r="C985" s="99" t="s">
        <v>1801</v>
      </c>
      <c r="D985" s="99" t="s">
        <v>406</v>
      </c>
      <c r="E985" s="99" t="s">
        <v>1902</v>
      </c>
      <c r="F985" s="121">
        <v>0</v>
      </c>
      <c r="G985" s="121">
        <v>0</v>
      </c>
      <c r="H985" s="122" t="str">
        <f t="shared" si="47"/>
        <v/>
      </c>
      <c r="I985" s="141">
        <v>0</v>
      </c>
      <c r="J985" s="141">
        <v>0</v>
      </c>
      <c r="K985" s="122" t="str">
        <f t="shared" si="48"/>
        <v/>
      </c>
      <c r="L985" s="100" t="str">
        <f t="shared" si="49"/>
        <v/>
      </c>
      <c r="N985" s="49"/>
    </row>
    <row r="986" spans="1:14" x14ac:dyDescent="0.2">
      <c r="A986" s="99" t="s">
        <v>265</v>
      </c>
      <c r="B986" s="99" t="s">
        <v>272</v>
      </c>
      <c r="C986" s="99" t="s">
        <v>1801</v>
      </c>
      <c r="D986" s="99" t="s">
        <v>406</v>
      </c>
      <c r="E986" s="99" t="s">
        <v>1902</v>
      </c>
      <c r="F986" s="121">
        <v>0</v>
      </c>
      <c r="G986" s="121">
        <v>0</v>
      </c>
      <c r="H986" s="122" t="str">
        <f t="shared" si="47"/>
        <v/>
      </c>
      <c r="I986" s="141">
        <v>0</v>
      </c>
      <c r="J986" s="141">
        <v>0</v>
      </c>
      <c r="K986" s="122" t="str">
        <f t="shared" si="48"/>
        <v/>
      </c>
      <c r="L986" s="100" t="str">
        <f t="shared" si="49"/>
        <v/>
      </c>
      <c r="N986" s="49"/>
    </row>
    <row r="987" spans="1:14" x14ac:dyDescent="0.2">
      <c r="A987" s="99" t="s">
        <v>2870</v>
      </c>
      <c r="B987" s="99" t="s">
        <v>2852</v>
      </c>
      <c r="C987" s="99" t="s">
        <v>1801</v>
      </c>
      <c r="D987" s="99" t="s">
        <v>406</v>
      </c>
      <c r="E987" s="99" t="s">
        <v>1902</v>
      </c>
      <c r="F987" s="121">
        <v>0</v>
      </c>
      <c r="G987" s="121">
        <v>0</v>
      </c>
      <c r="H987" s="122" t="str">
        <f t="shared" si="47"/>
        <v/>
      </c>
      <c r="I987" s="141">
        <v>0</v>
      </c>
      <c r="J987" s="141">
        <v>0</v>
      </c>
      <c r="K987" s="122" t="str">
        <f t="shared" si="48"/>
        <v/>
      </c>
      <c r="L987" s="100" t="str">
        <f t="shared" si="49"/>
        <v/>
      </c>
      <c r="N987" s="49"/>
    </row>
    <row r="988" spans="1:14" x14ac:dyDescent="0.2">
      <c r="A988" s="99" t="s">
        <v>2179</v>
      </c>
      <c r="B988" s="99" t="s">
        <v>2178</v>
      </c>
      <c r="C988" s="99" t="s">
        <v>1801</v>
      </c>
      <c r="D988" s="99" t="s">
        <v>406</v>
      </c>
      <c r="E988" s="99" t="s">
        <v>1902</v>
      </c>
      <c r="F988" s="121">
        <v>0</v>
      </c>
      <c r="G988" s="121">
        <v>0</v>
      </c>
      <c r="H988" s="122" t="str">
        <f t="shared" si="47"/>
        <v/>
      </c>
      <c r="I988" s="141">
        <v>0</v>
      </c>
      <c r="J988" s="141">
        <v>0</v>
      </c>
      <c r="K988" s="122" t="str">
        <f t="shared" si="48"/>
        <v/>
      </c>
      <c r="L988" s="100" t="str">
        <f t="shared" si="49"/>
        <v/>
      </c>
      <c r="N988" s="49"/>
    </row>
    <row r="989" spans="1:14" x14ac:dyDescent="0.2">
      <c r="A989" s="99" t="s">
        <v>1850</v>
      </c>
      <c r="B989" s="99" t="s">
        <v>1851</v>
      </c>
      <c r="C989" s="99" t="s">
        <v>1801</v>
      </c>
      <c r="D989" s="99" t="s">
        <v>406</v>
      </c>
      <c r="E989" s="99" t="s">
        <v>1902</v>
      </c>
      <c r="F989" s="121">
        <v>0</v>
      </c>
      <c r="G989" s="121">
        <v>2.62601399280743E-2</v>
      </c>
      <c r="H989" s="122">
        <f t="shared" si="47"/>
        <v>-1</v>
      </c>
      <c r="I989" s="141">
        <v>0</v>
      </c>
      <c r="J989" s="141">
        <v>0</v>
      </c>
      <c r="K989" s="122" t="str">
        <f t="shared" si="48"/>
        <v/>
      </c>
      <c r="L989" s="100" t="str">
        <f t="shared" si="49"/>
        <v/>
      </c>
      <c r="N989" s="49"/>
    </row>
    <row r="990" spans="1:14" x14ac:dyDescent="0.2">
      <c r="A990" s="99" t="s">
        <v>1852</v>
      </c>
      <c r="B990" s="99" t="s">
        <v>1853</v>
      </c>
      <c r="C990" s="99" t="s">
        <v>1801</v>
      </c>
      <c r="D990" s="99" t="s">
        <v>406</v>
      </c>
      <c r="E990" s="99" t="s">
        <v>1902</v>
      </c>
      <c r="F990" s="121">
        <v>0</v>
      </c>
      <c r="G990" s="121">
        <v>0.29989456249495</v>
      </c>
      <c r="H990" s="122">
        <f t="shared" si="47"/>
        <v>-1</v>
      </c>
      <c r="I990" s="141">
        <v>0</v>
      </c>
      <c r="J990" s="141">
        <v>0</v>
      </c>
      <c r="K990" s="122" t="str">
        <f t="shared" si="48"/>
        <v/>
      </c>
      <c r="L990" s="100" t="str">
        <f t="shared" si="49"/>
        <v/>
      </c>
      <c r="N990" s="49"/>
    </row>
    <row r="991" spans="1:14" x14ac:dyDescent="0.2">
      <c r="A991" s="99" t="s">
        <v>1854</v>
      </c>
      <c r="B991" s="99" t="s">
        <v>1855</v>
      </c>
      <c r="C991" s="99" t="s">
        <v>1801</v>
      </c>
      <c r="D991" s="99" t="s">
        <v>406</v>
      </c>
      <c r="E991" s="99" t="s">
        <v>1902</v>
      </c>
      <c r="F991" s="121">
        <v>0</v>
      </c>
      <c r="G991" s="121">
        <v>9.5821139999999999E-2</v>
      </c>
      <c r="H991" s="122">
        <f t="shared" si="47"/>
        <v>-1</v>
      </c>
      <c r="I991" s="141">
        <v>0</v>
      </c>
      <c r="J991" s="141">
        <v>9.5986100000000005E-2</v>
      </c>
      <c r="K991" s="122">
        <f t="shared" si="48"/>
        <v>-1</v>
      </c>
      <c r="L991" s="100" t="str">
        <f t="shared" si="49"/>
        <v/>
      </c>
      <c r="N991" s="49"/>
    </row>
    <row r="992" spans="1:14" x14ac:dyDescent="0.2">
      <c r="A992" s="99" t="s">
        <v>2872</v>
      </c>
      <c r="B992" s="99" t="s">
        <v>2846</v>
      </c>
      <c r="C992" s="99" t="s">
        <v>1801</v>
      </c>
      <c r="D992" s="99" t="s">
        <v>406</v>
      </c>
      <c r="E992" s="99" t="s">
        <v>1902</v>
      </c>
      <c r="F992" s="121">
        <v>0</v>
      </c>
      <c r="G992" s="121">
        <v>0.11418399999999999</v>
      </c>
      <c r="H992" s="122">
        <f t="shared" si="47"/>
        <v>-1</v>
      </c>
      <c r="I992" s="141">
        <v>0</v>
      </c>
      <c r="J992" s="141">
        <v>0</v>
      </c>
      <c r="K992" s="122" t="str">
        <f t="shared" si="48"/>
        <v/>
      </c>
      <c r="L992" s="100" t="str">
        <f t="shared" si="49"/>
        <v/>
      </c>
      <c r="N992" s="49"/>
    </row>
    <row r="993" spans="1:14" x14ac:dyDescent="0.2">
      <c r="A993" s="99" t="s">
        <v>2873</v>
      </c>
      <c r="B993" s="99" t="s">
        <v>2843</v>
      </c>
      <c r="C993" s="99" t="s">
        <v>1801</v>
      </c>
      <c r="D993" s="99" t="s">
        <v>406</v>
      </c>
      <c r="E993" s="99" t="s">
        <v>1902</v>
      </c>
      <c r="F993" s="121">
        <v>0</v>
      </c>
      <c r="G993" s="121">
        <v>0.40837849999999998</v>
      </c>
      <c r="H993" s="122">
        <f t="shared" si="47"/>
        <v>-1</v>
      </c>
      <c r="I993" s="141">
        <v>0</v>
      </c>
      <c r="J993" s="141">
        <v>0</v>
      </c>
      <c r="K993" s="122" t="str">
        <f t="shared" si="48"/>
        <v/>
      </c>
      <c r="L993" s="100" t="str">
        <f t="shared" si="49"/>
        <v/>
      </c>
      <c r="N993" s="49"/>
    </row>
    <row r="994" spans="1:14" x14ac:dyDescent="0.2">
      <c r="A994" s="99" t="s">
        <v>1953</v>
      </c>
      <c r="B994" s="99" t="s">
        <v>1429</v>
      </c>
      <c r="C994" s="99" t="s">
        <v>1801</v>
      </c>
      <c r="D994" s="99" t="s">
        <v>406</v>
      </c>
      <c r="E994" s="99" t="s">
        <v>1902</v>
      </c>
      <c r="F994" s="121">
        <v>0</v>
      </c>
      <c r="G994" s="121">
        <v>0</v>
      </c>
      <c r="H994" s="122" t="str">
        <f t="shared" si="47"/>
        <v/>
      </c>
      <c r="I994" s="141">
        <v>0</v>
      </c>
      <c r="J994" s="141">
        <v>0</v>
      </c>
      <c r="K994" s="122" t="str">
        <f t="shared" si="48"/>
        <v/>
      </c>
      <c r="L994" s="100" t="str">
        <f t="shared" si="49"/>
        <v/>
      </c>
      <c r="N994" s="49"/>
    </row>
    <row r="995" spans="1:14" x14ac:dyDescent="0.2">
      <c r="A995" s="99" t="s">
        <v>1955</v>
      </c>
      <c r="B995" s="99" t="s">
        <v>1426</v>
      </c>
      <c r="C995" s="99" t="s">
        <v>1801</v>
      </c>
      <c r="D995" s="99" t="s">
        <v>406</v>
      </c>
      <c r="E995" s="99" t="s">
        <v>1902</v>
      </c>
      <c r="F995" s="121">
        <v>0</v>
      </c>
      <c r="G995" s="121">
        <v>0</v>
      </c>
      <c r="H995" s="122" t="str">
        <f t="shared" si="47"/>
        <v/>
      </c>
      <c r="I995" s="141">
        <v>0</v>
      </c>
      <c r="J995" s="141">
        <v>0</v>
      </c>
      <c r="K995" s="122" t="str">
        <f t="shared" si="48"/>
        <v/>
      </c>
      <c r="L995" s="100" t="str">
        <f t="shared" si="49"/>
        <v/>
      </c>
      <c r="N995" s="49"/>
    </row>
    <row r="996" spans="1:14" x14ac:dyDescent="0.2">
      <c r="A996" s="99" t="s">
        <v>2538</v>
      </c>
      <c r="B996" s="99" t="s">
        <v>2539</v>
      </c>
      <c r="C996" s="99" t="s">
        <v>1801</v>
      </c>
      <c r="D996" s="99" t="s">
        <v>407</v>
      </c>
      <c r="E996" s="99" t="s">
        <v>408</v>
      </c>
      <c r="F996" s="121">
        <v>0</v>
      </c>
      <c r="G996" s="121">
        <v>0</v>
      </c>
      <c r="H996" s="122" t="str">
        <f t="shared" si="47"/>
        <v/>
      </c>
      <c r="I996" s="141">
        <v>0</v>
      </c>
      <c r="J996" s="141">
        <v>0</v>
      </c>
      <c r="K996" s="122" t="str">
        <f t="shared" si="48"/>
        <v/>
      </c>
      <c r="L996" s="100" t="str">
        <f t="shared" si="49"/>
        <v/>
      </c>
      <c r="N996" s="49"/>
    </row>
    <row r="997" spans="1:14" x14ac:dyDescent="0.2">
      <c r="A997" s="99" t="s">
        <v>7</v>
      </c>
      <c r="B997" s="99" t="s">
        <v>8</v>
      </c>
      <c r="C997" s="99" t="s">
        <v>1801</v>
      </c>
      <c r="D997" s="99" t="s">
        <v>407</v>
      </c>
      <c r="E997" s="99" t="s">
        <v>408</v>
      </c>
      <c r="F997" s="121">
        <v>0</v>
      </c>
      <c r="G997" s="121">
        <v>0</v>
      </c>
      <c r="H997" s="122" t="str">
        <f t="shared" si="47"/>
        <v/>
      </c>
      <c r="I997" s="141">
        <v>0</v>
      </c>
      <c r="J997" s="141">
        <v>0</v>
      </c>
      <c r="K997" s="122" t="str">
        <f t="shared" si="48"/>
        <v/>
      </c>
      <c r="L997" s="100" t="str">
        <f t="shared" si="49"/>
        <v/>
      </c>
      <c r="N997" s="49"/>
    </row>
    <row r="998" spans="1:14" x14ac:dyDescent="0.2">
      <c r="A998" s="99" t="s">
        <v>2874</v>
      </c>
      <c r="B998" s="99" t="s">
        <v>2850</v>
      </c>
      <c r="C998" s="99" t="s">
        <v>1801</v>
      </c>
      <c r="D998" s="99" t="s">
        <v>407</v>
      </c>
      <c r="E998" s="99" t="s">
        <v>408</v>
      </c>
      <c r="F998" s="121">
        <v>0</v>
      </c>
      <c r="G998" s="121">
        <v>0.1442804</v>
      </c>
      <c r="H998" s="122">
        <f t="shared" si="47"/>
        <v>-1</v>
      </c>
      <c r="I998" s="141">
        <v>0</v>
      </c>
      <c r="J998" s="141">
        <v>0</v>
      </c>
      <c r="K998" s="122" t="str">
        <f t="shared" si="48"/>
        <v/>
      </c>
      <c r="L998" s="100" t="str">
        <f t="shared" si="49"/>
        <v/>
      </c>
      <c r="N998" s="49"/>
    </row>
    <row r="999" spans="1:14" x14ac:dyDescent="0.2">
      <c r="A999" s="99" t="s">
        <v>2548</v>
      </c>
      <c r="B999" s="99" t="s">
        <v>2549</v>
      </c>
      <c r="C999" s="99" t="s">
        <v>1801</v>
      </c>
      <c r="D999" s="99" t="s">
        <v>407</v>
      </c>
      <c r="E999" s="99" t="s">
        <v>408</v>
      </c>
      <c r="F999" s="121">
        <v>0</v>
      </c>
      <c r="G999" s="121">
        <v>0</v>
      </c>
      <c r="H999" s="122" t="str">
        <f t="shared" si="47"/>
        <v/>
      </c>
      <c r="I999" s="141">
        <v>0</v>
      </c>
      <c r="J999" s="141">
        <v>0</v>
      </c>
      <c r="K999" s="122" t="str">
        <f t="shared" si="48"/>
        <v/>
      </c>
      <c r="L999" s="100" t="str">
        <f t="shared" si="49"/>
        <v/>
      </c>
      <c r="N999" s="49"/>
    </row>
    <row r="1000" spans="1:14" x14ac:dyDescent="0.2">
      <c r="A1000" s="99" t="s">
        <v>2554</v>
      </c>
      <c r="B1000" s="99" t="s">
        <v>2555</v>
      </c>
      <c r="C1000" s="99" t="s">
        <v>1801</v>
      </c>
      <c r="D1000" s="99" t="s">
        <v>407</v>
      </c>
      <c r="E1000" s="99" t="s">
        <v>408</v>
      </c>
      <c r="F1000" s="121">
        <v>0</v>
      </c>
      <c r="G1000" s="121">
        <v>4.6474999999999997E-3</v>
      </c>
      <c r="H1000" s="122">
        <f t="shared" si="47"/>
        <v>-1</v>
      </c>
      <c r="I1000" s="141">
        <v>0</v>
      </c>
      <c r="J1000" s="141">
        <v>0</v>
      </c>
      <c r="K1000" s="122" t="str">
        <f t="shared" si="48"/>
        <v/>
      </c>
      <c r="L1000" s="100" t="str">
        <f t="shared" si="49"/>
        <v/>
      </c>
      <c r="N1000" s="49"/>
    </row>
    <row r="1001" spans="1:14" x14ac:dyDescent="0.2">
      <c r="A1001" s="99" t="s">
        <v>1975</v>
      </c>
      <c r="B1001" s="99" t="s">
        <v>1965</v>
      </c>
      <c r="C1001" s="99" t="s">
        <v>1801</v>
      </c>
      <c r="D1001" s="99" t="s">
        <v>407</v>
      </c>
      <c r="E1001" s="99" t="s">
        <v>408</v>
      </c>
      <c r="F1001" s="121">
        <v>0</v>
      </c>
      <c r="G1001" s="121">
        <v>0</v>
      </c>
      <c r="H1001" s="122" t="str">
        <f t="shared" si="47"/>
        <v/>
      </c>
      <c r="I1001" s="141">
        <v>0</v>
      </c>
      <c r="J1001" s="141">
        <v>0</v>
      </c>
      <c r="K1001" s="122" t="str">
        <f t="shared" si="48"/>
        <v/>
      </c>
      <c r="L1001" s="100" t="str">
        <f t="shared" si="49"/>
        <v/>
      </c>
      <c r="N1001" s="49"/>
    </row>
    <row r="1002" spans="1:14" x14ac:dyDescent="0.2">
      <c r="A1002" s="99" t="s">
        <v>2187</v>
      </c>
      <c r="B1002" s="99" t="s">
        <v>2186</v>
      </c>
      <c r="C1002" s="99" t="s">
        <v>1801</v>
      </c>
      <c r="D1002" s="99" t="s">
        <v>407</v>
      </c>
      <c r="E1002" s="99" t="s">
        <v>408</v>
      </c>
      <c r="F1002" s="121">
        <v>0</v>
      </c>
      <c r="G1002" s="121">
        <v>0</v>
      </c>
      <c r="H1002" s="122" t="str">
        <f t="shared" si="47"/>
        <v/>
      </c>
      <c r="I1002" s="141">
        <v>0</v>
      </c>
      <c r="J1002" s="141">
        <v>0</v>
      </c>
      <c r="K1002" s="122" t="str">
        <f t="shared" si="48"/>
        <v/>
      </c>
      <c r="L1002" s="100" t="str">
        <f t="shared" si="49"/>
        <v/>
      </c>
      <c r="N1002" s="49"/>
    </row>
    <row r="1003" spans="1:14" x14ac:dyDescent="0.2">
      <c r="A1003" s="99" t="s">
        <v>2189</v>
      </c>
      <c r="B1003" s="99" t="s">
        <v>2188</v>
      </c>
      <c r="C1003" s="99" t="s">
        <v>1801</v>
      </c>
      <c r="D1003" s="99" t="s">
        <v>407</v>
      </c>
      <c r="E1003" s="99" t="s">
        <v>408</v>
      </c>
      <c r="F1003" s="121">
        <v>0</v>
      </c>
      <c r="G1003" s="121">
        <v>0</v>
      </c>
      <c r="H1003" s="122" t="str">
        <f t="shared" si="47"/>
        <v/>
      </c>
      <c r="I1003" s="141">
        <v>0</v>
      </c>
      <c r="J1003" s="141">
        <v>0</v>
      </c>
      <c r="K1003" s="122" t="str">
        <f t="shared" si="48"/>
        <v/>
      </c>
      <c r="L1003" s="100" t="str">
        <f t="shared" si="49"/>
        <v/>
      </c>
      <c r="N1003" s="49"/>
    </row>
    <row r="1004" spans="1:14" x14ac:dyDescent="0.2">
      <c r="A1004" s="99" t="s">
        <v>2191</v>
      </c>
      <c r="B1004" s="99" t="s">
        <v>2190</v>
      </c>
      <c r="C1004" s="99" t="s">
        <v>1801</v>
      </c>
      <c r="D1004" s="99" t="s">
        <v>407</v>
      </c>
      <c r="E1004" s="99" t="s">
        <v>408</v>
      </c>
      <c r="F1004" s="121">
        <v>0</v>
      </c>
      <c r="G1004" s="121">
        <v>7.807915E-2</v>
      </c>
      <c r="H1004" s="122">
        <f t="shared" si="47"/>
        <v>-1</v>
      </c>
      <c r="I1004" s="141">
        <v>0</v>
      </c>
      <c r="J1004" s="141">
        <v>0</v>
      </c>
      <c r="K1004" s="122" t="str">
        <f t="shared" si="48"/>
        <v/>
      </c>
      <c r="L1004" s="100" t="str">
        <f t="shared" si="49"/>
        <v/>
      </c>
      <c r="N1004" s="49"/>
    </row>
    <row r="1005" spans="1:14" x14ac:dyDescent="0.2">
      <c r="A1005" s="99" t="s">
        <v>1977</v>
      </c>
      <c r="B1005" s="99" t="s">
        <v>1967</v>
      </c>
      <c r="C1005" s="99" t="s">
        <v>1801</v>
      </c>
      <c r="D1005" s="99" t="s">
        <v>407</v>
      </c>
      <c r="E1005" s="99" t="s">
        <v>408</v>
      </c>
      <c r="F1005" s="121">
        <v>0</v>
      </c>
      <c r="G1005" s="121">
        <v>0</v>
      </c>
      <c r="H1005" s="122" t="str">
        <f t="shared" si="47"/>
        <v/>
      </c>
      <c r="I1005" s="141">
        <v>0</v>
      </c>
      <c r="J1005" s="141">
        <v>0</v>
      </c>
      <c r="K1005" s="122" t="str">
        <f t="shared" si="48"/>
        <v/>
      </c>
      <c r="L1005" s="100" t="str">
        <f t="shared" si="49"/>
        <v/>
      </c>
      <c r="N1005" s="49"/>
    </row>
    <row r="1006" spans="1:14" x14ac:dyDescent="0.2">
      <c r="A1006" s="99" t="s">
        <v>2929</v>
      </c>
      <c r="B1006" s="99" t="s">
        <v>2915</v>
      </c>
      <c r="C1006" s="99" t="s">
        <v>1801</v>
      </c>
      <c r="D1006" s="99" t="s">
        <v>407</v>
      </c>
      <c r="E1006" s="99" t="s">
        <v>408</v>
      </c>
      <c r="F1006" s="121">
        <v>0</v>
      </c>
      <c r="G1006" s="121"/>
      <c r="H1006" s="122" t="str">
        <f t="shared" si="47"/>
        <v/>
      </c>
      <c r="I1006" s="141">
        <v>0</v>
      </c>
      <c r="J1006" s="141"/>
      <c r="K1006" s="122" t="str">
        <f t="shared" si="48"/>
        <v/>
      </c>
      <c r="L1006" s="100" t="str">
        <f t="shared" si="49"/>
        <v/>
      </c>
      <c r="N1006" s="49"/>
    </row>
    <row r="1007" spans="1:14" x14ac:dyDescent="0.2">
      <c r="A1007" s="99" t="s">
        <v>2831</v>
      </c>
      <c r="B1007" s="99" t="s">
        <v>2832</v>
      </c>
      <c r="C1007" s="99" t="s">
        <v>1801</v>
      </c>
      <c r="D1007" s="99" t="s">
        <v>407</v>
      </c>
      <c r="E1007" s="99" t="s">
        <v>408</v>
      </c>
      <c r="F1007" s="121">
        <v>0</v>
      </c>
      <c r="G1007" s="121">
        <v>0</v>
      </c>
      <c r="H1007" s="122" t="str">
        <f t="shared" si="47"/>
        <v/>
      </c>
      <c r="I1007" s="141">
        <v>0</v>
      </c>
      <c r="J1007" s="141">
        <v>0</v>
      </c>
      <c r="K1007" s="122" t="str">
        <f t="shared" si="48"/>
        <v/>
      </c>
      <c r="L1007" s="100" t="str">
        <f t="shared" si="49"/>
        <v/>
      </c>
      <c r="N1007" s="49"/>
    </row>
    <row r="1008" spans="1:14" x14ac:dyDescent="0.2">
      <c r="A1008" s="99" t="s">
        <v>2835</v>
      </c>
      <c r="B1008" s="99" t="s">
        <v>2836</v>
      </c>
      <c r="C1008" s="99" t="s">
        <v>1801</v>
      </c>
      <c r="D1008" s="99" t="s">
        <v>407</v>
      </c>
      <c r="E1008" s="99" t="s">
        <v>408</v>
      </c>
      <c r="F1008" s="121">
        <v>0</v>
      </c>
      <c r="G1008" s="121">
        <v>4.1322060000000001E-2</v>
      </c>
      <c r="H1008" s="122">
        <f t="shared" si="47"/>
        <v>-1</v>
      </c>
      <c r="I1008" s="141">
        <v>0</v>
      </c>
      <c r="J1008" s="141">
        <v>0</v>
      </c>
      <c r="K1008" s="122" t="str">
        <f t="shared" si="48"/>
        <v/>
      </c>
      <c r="L1008" s="100" t="str">
        <f t="shared" si="49"/>
        <v/>
      </c>
      <c r="N1008" s="49"/>
    </row>
    <row r="1009" spans="1:14" x14ac:dyDescent="0.2">
      <c r="A1009" s="99" t="s">
        <v>2839</v>
      </c>
      <c r="B1009" s="99" t="s">
        <v>2840</v>
      </c>
      <c r="C1009" s="99" t="s">
        <v>1801</v>
      </c>
      <c r="D1009" s="99" t="s">
        <v>407</v>
      </c>
      <c r="E1009" s="99" t="s">
        <v>408</v>
      </c>
      <c r="F1009" s="121">
        <v>0</v>
      </c>
      <c r="G1009" s="121">
        <v>0</v>
      </c>
      <c r="H1009" s="122" t="str">
        <f t="shared" si="47"/>
        <v/>
      </c>
      <c r="I1009" s="141">
        <v>0</v>
      </c>
      <c r="J1009" s="141">
        <v>0</v>
      </c>
      <c r="K1009" s="122" t="str">
        <f t="shared" si="48"/>
        <v/>
      </c>
      <c r="L1009" s="100" t="str">
        <f t="shared" si="49"/>
        <v/>
      </c>
      <c r="N1009" s="49"/>
    </row>
    <row r="1010" spans="1:14" x14ac:dyDescent="0.2">
      <c r="A1010" s="99" t="s">
        <v>2841</v>
      </c>
      <c r="B1010" s="99" t="s">
        <v>2842</v>
      </c>
      <c r="C1010" s="99" t="s">
        <v>1801</v>
      </c>
      <c r="D1010" s="99" t="s">
        <v>407</v>
      </c>
      <c r="E1010" s="99" t="s">
        <v>408</v>
      </c>
      <c r="F1010" s="121">
        <v>0</v>
      </c>
      <c r="G1010" s="121">
        <v>0.18110000000000001</v>
      </c>
      <c r="H1010" s="122">
        <f t="shared" si="47"/>
        <v>-1</v>
      </c>
      <c r="I1010" s="141">
        <v>0</v>
      </c>
      <c r="J1010" s="141">
        <v>0</v>
      </c>
      <c r="K1010" s="122" t="str">
        <f t="shared" si="48"/>
        <v/>
      </c>
      <c r="L1010" s="100" t="str">
        <f t="shared" si="49"/>
        <v/>
      </c>
      <c r="N1010" s="49"/>
    </row>
    <row r="1011" spans="1:14" x14ac:dyDescent="0.2">
      <c r="A1011" s="99" t="s">
        <v>539</v>
      </c>
      <c r="B1011" s="99" t="s">
        <v>540</v>
      </c>
      <c r="C1011" s="99" t="s">
        <v>1573</v>
      </c>
      <c r="D1011" s="99" t="s">
        <v>406</v>
      </c>
      <c r="E1011" s="99" t="s">
        <v>1902</v>
      </c>
      <c r="F1011" s="121"/>
      <c r="G1011" s="121">
        <v>6.0821481109999995</v>
      </c>
      <c r="H1011" s="122">
        <f t="shared" si="47"/>
        <v>-1</v>
      </c>
      <c r="I1011" s="141"/>
      <c r="J1011" s="141">
        <v>27.770528899999999</v>
      </c>
      <c r="K1011" s="122">
        <f t="shared" si="48"/>
        <v>-1</v>
      </c>
      <c r="L1011" s="100" t="str">
        <f t="shared" si="49"/>
        <v/>
      </c>
      <c r="N1011" s="49"/>
    </row>
    <row r="1012" spans="1:14" x14ac:dyDescent="0.2">
      <c r="A1012" s="99" t="s">
        <v>1203</v>
      </c>
      <c r="B1012" s="99" t="s">
        <v>631</v>
      </c>
      <c r="C1012" s="99" t="s">
        <v>1573</v>
      </c>
      <c r="D1012" s="99" t="s">
        <v>406</v>
      </c>
      <c r="E1012" s="99" t="s">
        <v>1902</v>
      </c>
      <c r="F1012" s="121"/>
      <c r="G1012" s="121">
        <v>0</v>
      </c>
      <c r="H1012" s="122" t="str">
        <f t="shared" si="47"/>
        <v/>
      </c>
      <c r="I1012" s="141"/>
      <c r="J1012" s="141">
        <v>0.6260309300000001</v>
      </c>
      <c r="K1012" s="122">
        <f t="shared" si="48"/>
        <v>-1</v>
      </c>
      <c r="L1012" s="100" t="str">
        <f t="shared" si="49"/>
        <v/>
      </c>
      <c r="N1012" s="49"/>
    </row>
    <row r="1013" spans="1:14" x14ac:dyDescent="0.2">
      <c r="A1013" s="15" t="s">
        <v>52</v>
      </c>
      <c r="B1013" s="118">
        <f>COUNTA(B7:B1012)</f>
        <v>1006</v>
      </c>
      <c r="C1013" s="118"/>
      <c r="D1013" s="118"/>
      <c r="E1013" s="142"/>
      <c r="F1013" s="143">
        <f>SUM(F7:F1012)</f>
        <v>10752.691427527474</v>
      </c>
      <c r="G1013" s="108">
        <f>SUM(G7:G1012)</f>
        <v>10621.137160480426</v>
      </c>
      <c r="H1013" s="119">
        <f>IF(ISERROR(F1013/G1013-1),"",((F1013/G1013-1)))</f>
        <v>1.2386081175614683E-2</v>
      </c>
      <c r="I1013" s="143">
        <f>SUM(I7:I1012)</f>
        <v>21108.254835430522</v>
      </c>
      <c r="J1013" s="108">
        <f>SUM(J7:J1012)</f>
        <v>24430.256503021024</v>
      </c>
      <c r="K1013" s="119">
        <f>IF(ISERROR(I1013/J1013-1),"",((I1013/J1013-1)))</f>
        <v>-0.13597899257339796</v>
      </c>
      <c r="L1013" s="82">
        <f>IF(ISERROR(I1013/F1013),"",(I1013/F1013))</f>
        <v>1.9630671053567337</v>
      </c>
    </row>
    <row r="1014" spans="1:14" ht="22.5" customHeight="1" x14ac:dyDescent="0.2">
      <c r="A1014" s="16"/>
      <c r="B1014" s="16"/>
      <c r="C1014" s="16"/>
      <c r="D1014" s="16"/>
      <c r="E1014" s="16"/>
      <c r="F1014" s="112"/>
      <c r="G1014" s="112"/>
      <c r="H1014" s="113"/>
    </row>
    <row r="1015" spans="1:14" x14ac:dyDescent="0.2">
      <c r="B1015" s="16"/>
      <c r="C1015" s="16"/>
      <c r="D1015" s="16"/>
      <c r="E1015" s="16"/>
      <c r="F1015" s="112"/>
      <c r="G1015" s="112"/>
      <c r="H1015" s="113"/>
    </row>
    <row r="1016" spans="1:14" ht="22.5" x14ac:dyDescent="0.2">
      <c r="A1016" s="33" t="s">
        <v>739</v>
      </c>
      <c r="B1016" s="34" t="s">
        <v>174</v>
      </c>
      <c r="C1016" s="35" t="s">
        <v>1599</v>
      </c>
      <c r="D1016" s="35" t="s">
        <v>405</v>
      </c>
      <c r="E1016" s="36" t="s">
        <v>201</v>
      </c>
      <c r="F1016" s="179" t="s">
        <v>1192</v>
      </c>
      <c r="G1016" s="180"/>
      <c r="H1016" s="181"/>
      <c r="I1016" s="185" t="s">
        <v>172</v>
      </c>
      <c r="J1016" s="186"/>
      <c r="K1016" s="186"/>
      <c r="L1016" s="187"/>
    </row>
    <row r="1017" spans="1:14" ht="22.5" x14ac:dyDescent="0.2">
      <c r="A1017" s="2"/>
      <c r="B1017" s="2"/>
      <c r="C1017" s="1"/>
      <c r="D1017" s="1"/>
      <c r="E1017" s="1"/>
      <c r="F1017" s="127" t="s">
        <v>2902</v>
      </c>
      <c r="G1017" s="140" t="s">
        <v>2899</v>
      </c>
      <c r="H1017" s="125" t="s">
        <v>169</v>
      </c>
      <c r="I1017" s="127" t="s">
        <v>2902</v>
      </c>
      <c r="J1017" s="140" t="s">
        <v>2899</v>
      </c>
      <c r="K1017" s="125" t="s">
        <v>169</v>
      </c>
      <c r="L1017" s="6" t="s">
        <v>173</v>
      </c>
    </row>
    <row r="1018" spans="1:14" x14ac:dyDescent="0.2">
      <c r="A1018" s="99" t="s">
        <v>2765</v>
      </c>
      <c r="B1018" s="99" t="s">
        <v>2766</v>
      </c>
      <c r="C1018" s="99" t="s">
        <v>2451</v>
      </c>
      <c r="D1018" s="99" t="s">
        <v>407</v>
      </c>
      <c r="E1018" s="99" t="s">
        <v>408</v>
      </c>
      <c r="F1018" s="121">
        <v>2.1957155499999996</v>
      </c>
      <c r="G1018" s="121">
        <v>3.7331827999999998</v>
      </c>
      <c r="H1018" s="170">
        <f t="shared" ref="H1018:H1023" si="50">IF(ISERROR(F1018/G1018-1),"",((F1018/G1018-1)))</f>
        <v>-0.411838190725619</v>
      </c>
      <c r="I1018" s="141">
        <v>71.89170086</v>
      </c>
      <c r="J1018" s="121">
        <v>38.294751920000003</v>
      </c>
      <c r="K1018" s="122">
        <f t="shared" ref="K1018:K1023" si="51">IF(ISERROR(I1018/J1018-1),"",((I1018/J1018-1)))</f>
        <v>0.87732514915323145</v>
      </c>
      <c r="L1018" s="100">
        <f t="shared" ref="L1018:L1023" si="52">IF(ISERROR(I1018/F1018),"",(I1018/F1018))</f>
        <v>32.741809775861</v>
      </c>
    </row>
    <row r="1019" spans="1:14" x14ac:dyDescent="0.2">
      <c r="A1019" s="99" t="s">
        <v>2857</v>
      </c>
      <c r="B1019" s="99" t="s">
        <v>2861</v>
      </c>
      <c r="C1019" s="99" t="s">
        <v>2864</v>
      </c>
      <c r="D1019" s="99" t="s">
        <v>407</v>
      </c>
      <c r="E1019" s="99" t="s">
        <v>1902</v>
      </c>
      <c r="F1019" s="121">
        <v>9.0792000000000008E-3</v>
      </c>
      <c r="G1019" s="121">
        <v>9.7439999999999992E-3</v>
      </c>
      <c r="H1019" s="171">
        <f t="shared" si="50"/>
        <v>-6.8226600985221486E-2</v>
      </c>
      <c r="I1019" s="141">
        <v>0.80064000000000002</v>
      </c>
      <c r="J1019" s="121">
        <v>0.51859436999999997</v>
      </c>
      <c r="K1019" s="122">
        <f t="shared" si="51"/>
        <v>0.54386558419444486</v>
      </c>
      <c r="L1019" s="100">
        <f t="shared" si="52"/>
        <v>88.183980967486121</v>
      </c>
    </row>
    <row r="1020" spans="1:14" x14ac:dyDescent="0.2">
      <c r="A1020" s="99" t="s">
        <v>2856</v>
      </c>
      <c r="B1020" s="99" t="s">
        <v>2860</v>
      </c>
      <c r="C1020" s="99" t="s">
        <v>2864</v>
      </c>
      <c r="D1020" s="99" t="s">
        <v>407</v>
      </c>
      <c r="E1020" s="99" t="s">
        <v>1902</v>
      </c>
      <c r="F1020" s="121">
        <v>9.9100799999999999E-3</v>
      </c>
      <c r="G1020" s="121">
        <v>0</v>
      </c>
      <c r="H1020" s="171" t="str">
        <f t="shared" si="50"/>
        <v/>
      </c>
      <c r="I1020" s="141">
        <v>0.52920400000000001</v>
      </c>
      <c r="J1020" s="121">
        <v>0.51865665000000005</v>
      </c>
      <c r="K1020" s="122">
        <f t="shared" si="51"/>
        <v>2.0335900445892285E-2</v>
      </c>
      <c r="L1020" s="100">
        <f t="shared" si="52"/>
        <v>53.400577997352194</v>
      </c>
    </row>
    <row r="1021" spans="1:14" x14ac:dyDescent="0.2">
      <c r="A1021" s="99" t="s">
        <v>2859</v>
      </c>
      <c r="B1021" s="99" t="s">
        <v>2863</v>
      </c>
      <c r="C1021" s="99" t="s">
        <v>2864</v>
      </c>
      <c r="D1021" s="99" t="s">
        <v>407</v>
      </c>
      <c r="E1021" s="99" t="s">
        <v>1902</v>
      </c>
      <c r="F1021" s="121">
        <v>6.4032999999999998E-3</v>
      </c>
      <c r="G1021" s="121">
        <v>1.9625E-2</v>
      </c>
      <c r="H1021" s="171">
        <f t="shared" si="50"/>
        <v>-0.67371719745222935</v>
      </c>
      <c r="I1021" s="141">
        <v>0</v>
      </c>
      <c r="J1021" s="121">
        <v>0.55368448999999997</v>
      </c>
      <c r="K1021" s="122">
        <f t="shared" si="51"/>
        <v>-1</v>
      </c>
      <c r="L1021" s="100">
        <f t="shared" si="52"/>
        <v>0</v>
      </c>
    </row>
    <row r="1022" spans="1:14" x14ac:dyDescent="0.2">
      <c r="A1022" s="99" t="s">
        <v>2858</v>
      </c>
      <c r="B1022" s="99" t="s">
        <v>2862</v>
      </c>
      <c r="C1022" s="99" t="s">
        <v>2864</v>
      </c>
      <c r="D1022" s="99" t="s">
        <v>407</v>
      </c>
      <c r="E1022" s="99" t="s">
        <v>1902</v>
      </c>
      <c r="F1022" s="121">
        <v>0</v>
      </c>
      <c r="G1022" s="121">
        <v>0</v>
      </c>
      <c r="H1022" s="172" t="str">
        <f t="shared" si="50"/>
        <v/>
      </c>
      <c r="I1022" s="141">
        <v>0</v>
      </c>
      <c r="J1022" s="121">
        <v>0.54045257999999996</v>
      </c>
      <c r="K1022" s="122">
        <f t="shared" si="51"/>
        <v>-1</v>
      </c>
      <c r="L1022" s="100" t="str">
        <f t="shared" si="52"/>
        <v/>
      </c>
    </row>
    <row r="1023" spans="1:14" x14ac:dyDescent="0.2">
      <c r="A1023" s="15" t="s">
        <v>52</v>
      </c>
      <c r="B1023" s="118">
        <f>COUNTA(B1018:B1022)</f>
        <v>5</v>
      </c>
      <c r="C1023" s="118"/>
      <c r="D1023" s="118"/>
      <c r="E1023" s="142"/>
      <c r="F1023" s="143">
        <f>SUM(F1018:F1022)</f>
        <v>2.2211081299999997</v>
      </c>
      <c r="G1023" s="108">
        <f>SUM(G1018:G1022)</f>
        <v>3.7625517999999998</v>
      </c>
      <c r="H1023" s="119">
        <f t="shared" si="50"/>
        <v>-0.40968038499828763</v>
      </c>
      <c r="I1023" s="143">
        <f>SUM(I1018:I1022)</f>
        <v>73.221544859999995</v>
      </c>
      <c r="J1023" s="108">
        <f>SUM(J1018:J1022)</f>
        <v>40.426140010000005</v>
      </c>
      <c r="K1023" s="119">
        <f t="shared" si="51"/>
        <v>0.81124254855614608</v>
      </c>
      <c r="L1023" s="82">
        <f t="shared" si="52"/>
        <v>32.966222522448739</v>
      </c>
    </row>
    <row r="1024" spans="1:14" x14ac:dyDescent="0.2">
      <c r="A1024" s="11"/>
      <c r="F1024" s="112"/>
      <c r="G1024" s="112"/>
      <c r="H1024" s="113"/>
    </row>
    <row r="1025" spans="1:7" x14ac:dyDescent="0.2">
      <c r="A1025" s="19" t="s">
        <v>121</v>
      </c>
      <c r="F1025" s="112"/>
      <c r="G1025" s="112"/>
    </row>
    <row r="1026" spans="1:7" x14ac:dyDescent="0.2">
      <c r="F1026" s="112"/>
      <c r="G1026" s="112"/>
    </row>
    <row r="1027" spans="1:7" x14ac:dyDescent="0.2">
      <c r="F1027" s="112"/>
      <c r="G1027" s="112"/>
    </row>
    <row r="1028" spans="1:7" x14ac:dyDescent="0.2">
      <c r="F1028" s="112"/>
      <c r="G1028" s="112"/>
    </row>
    <row r="1029" spans="1:7" x14ac:dyDescent="0.2">
      <c r="F1029" s="112"/>
      <c r="G1029" s="112"/>
    </row>
    <row r="1030" spans="1:7" x14ac:dyDescent="0.2">
      <c r="F1030" s="112"/>
      <c r="G1030" s="112"/>
    </row>
    <row r="1031" spans="1:7" x14ac:dyDescent="0.2">
      <c r="F1031" s="112"/>
      <c r="G1031" s="112"/>
    </row>
    <row r="1032" spans="1:7" x14ac:dyDescent="0.2">
      <c r="F1032" s="112"/>
      <c r="G1032" s="112"/>
    </row>
  </sheetData>
  <sortState ref="A7:L1012">
    <sortCondition descending="1" ref="I7:I1012"/>
  </sortState>
  <mergeCells count="4">
    <mergeCell ref="F5:H5"/>
    <mergeCell ref="I5:L5"/>
    <mergeCell ref="F1016:H1016"/>
    <mergeCell ref="I1016:L1016"/>
  </mergeCells>
  <pageMargins left="0.75" right="0.75" top="1" bottom="1" header="0.5" footer="0.5"/>
  <pageSetup paperSize="9" scale="50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Q1076"/>
  <sheetViews>
    <sheetView showGridLines="0" zoomScaleNormal="100" workbookViewId="0"/>
  </sheetViews>
  <sheetFormatPr defaultRowHeight="12.75" x14ac:dyDescent="0.2"/>
  <cols>
    <col min="1" max="1" width="56.42578125" style="13" customWidth="1"/>
    <col min="2" max="2" width="13.5703125" style="13" customWidth="1"/>
    <col min="3" max="5" width="11.42578125" style="85" customWidth="1"/>
    <col min="6" max="7" width="11.42578125" style="13" customWidth="1"/>
    <col min="8" max="8" width="11.42578125" style="11" customWidth="1"/>
    <col min="9" max="9" width="6.140625" style="67" customWidth="1"/>
    <col min="10" max="12" width="11.42578125" style="85" customWidth="1"/>
    <col min="13" max="13" width="12.28515625" style="150" bestFit="1" customWidth="1"/>
    <col min="14" max="16384" width="9.140625" style="150"/>
  </cols>
  <sheetData>
    <row r="1" spans="1:13" s="11" customFormat="1" ht="20.25" x14ac:dyDescent="0.2">
      <c r="A1" s="32" t="s">
        <v>2038</v>
      </c>
      <c r="B1" s="13"/>
      <c r="C1" s="85"/>
      <c r="D1" s="85"/>
      <c r="E1" s="85"/>
      <c r="F1" s="13"/>
      <c r="G1" s="13"/>
      <c r="I1" s="67"/>
      <c r="J1" s="85"/>
      <c r="K1" s="85"/>
      <c r="L1" s="85"/>
    </row>
    <row r="2" spans="1:13" s="11" customFormat="1" ht="15.75" customHeight="1" x14ac:dyDescent="0.2">
      <c r="A2" s="12" t="s">
        <v>2930</v>
      </c>
      <c r="B2" s="13"/>
      <c r="C2" s="149"/>
      <c r="D2" s="85"/>
      <c r="E2" s="149"/>
      <c r="F2" s="13"/>
      <c r="G2" s="13"/>
      <c r="I2" s="67"/>
      <c r="J2" s="149"/>
      <c r="K2" s="85"/>
      <c r="L2" s="149"/>
    </row>
    <row r="3" spans="1:13" s="11" customFormat="1" ht="12" x14ac:dyDescent="0.2">
      <c r="A3" s="13"/>
      <c r="B3" s="13"/>
      <c r="C3" s="85"/>
      <c r="D3" s="85"/>
      <c r="E3" s="85"/>
      <c r="F3" s="13"/>
      <c r="G3" s="13"/>
      <c r="I3" s="67"/>
      <c r="J3" s="85"/>
      <c r="K3" s="85"/>
      <c r="L3" s="85"/>
    </row>
    <row r="4" spans="1:13" s="11" customFormat="1" ht="12" x14ac:dyDescent="0.2">
      <c r="C4" s="86"/>
      <c r="D4" s="86"/>
      <c r="E4" s="86"/>
      <c r="I4" s="67"/>
      <c r="J4" s="86"/>
      <c r="K4" s="86"/>
      <c r="L4" s="86"/>
    </row>
    <row r="5" spans="1:13" s="13" customFormat="1" ht="22.5" customHeight="1" x14ac:dyDescent="0.2">
      <c r="A5" s="34" t="s">
        <v>2039</v>
      </c>
      <c r="B5" s="34" t="s">
        <v>174</v>
      </c>
      <c r="C5" s="179" t="s">
        <v>1192</v>
      </c>
      <c r="D5" s="180"/>
      <c r="E5" s="181"/>
      <c r="F5" s="68"/>
      <c r="G5" s="34" t="s">
        <v>563</v>
      </c>
      <c r="H5" s="35" t="s">
        <v>355</v>
      </c>
      <c r="I5" s="69"/>
      <c r="J5" s="179" t="s">
        <v>172</v>
      </c>
      <c r="K5" s="180"/>
      <c r="L5" s="181"/>
      <c r="M5" s="138"/>
    </row>
    <row r="6" spans="1:13" s="73" customFormat="1" ht="22.5" x14ac:dyDescent="0.2">
      <c r="A6" s="2"/>
      <c r="B6" s="124"/>
      <c r="C6" s="127" t="s">
        <v>2902</v>
      </c>
      <c r="D6" s="140" t="s">
        <v>2899</v>
      </c>
      <c r="E6" s="125" t="s">
        <v>169</v>
      </c>
      <c r="F6" s="80" t="s">
        <v>170</v>
      </c>
      <c r="G6" s="70" t="s">
        <v>564</v>
      </c>
      <c r="H6" s="71" t="s">
        <v>1618</v>
      </c>
      <c r="I6" s="72"/>
      <c r="J6" s="127" t="s">
        <v>2902</v>
      </c>
      <c r="K6" s="140" t="s">
        <v>2899</v>
      </c>
      <c r="L6" s="125" t="s">
        <v>169</v>
      </c>
      <c r="M6" s="6" t="s">
        <v>173</v>
      </c>
    </row>
    <row r="7" spans="1:13" ht="12.75" customHeight="1" x14ac:dyDescent="0.2">
      <c r="A7" s="74" t="s">
        <v>1378</v>
      </c>
      <c r="B7" s="116" t="s">
        <v>1196</v>
      </c>
      <c r="C7" s="121">
        <v>190.90136283999999</v>
      </c>
      <c r="D7" s="121">
        <v>184.36775039</v>
      </c>
      <c r="E7" s="122">
        <f t="shared" ref="E7:E70" si="0">IF(ISERROR(C7/D7-1),"",IF((C7/D7-1)&gt;10000%,"",C7/D7-1))</f>
        <v>3.5437935518436436E-2</v>
      </c>
      <c r="F7" s="100">
        <f t="shared" ref="F7:F70" si="1">C7/$C$281</f>
        <v>0.29397333518337654</v>
      </c>
      <c r="G7" s="75">
        <v>2244.5202398399997</v>
      </c>
      <c r="H7" s="23">
        <v>7.7101304347826103</v>
      </c>
      <c r="I7" s="130"/>
      <c r="J7" s="121">
        <v>184.31129697</v>
      </c>
      <c r="K7" s="121">
        <v>105.55431547000001</v>
      </c>
      <c r="L7" s="122">
        <f t="shared" ref="L7:L70" si="2">IF(ISERROR(J7/K7-1),"",IF((J7/K7-1)&gt;10000%,"",J7/K7-1))</f>
        <v>0.74612753774509399</v>
      </c>
      <c r="M7" s="100">
        <f t="shared" ref="M7:M70" si="3">IF(ISERROR(J7/C7),"",IF(J7/C7&gt;10000%,"",J7/C7))</f>
        <v>0.96547920993354397</v>
      </c>
    </row>
    <row r="8" spans="1:13" ht="12.75" customHeight="1" x14ac:dyDescent="0.2">
      <c r="A8" s="74" t="s">
        <v>1990</v>
      </c>
      <c r="B8" s="74" t="s">
        <v>1159</v>
      </c>
      <c r="C8" s="121">
        <v>124.63700165</v>
      </c>
      <c r="D8" s="121">
        <v>92.724747790000009</v>
      </c>
      <c r="E8" s="122">
        <f t="shared" si="0"/>
        <v>0.34416112872341076</v>
      </c>
      <c r="F8" s="100">
        <f t="shared" si="1"/>
        <v>0.19193134358614047</v>
      </c>
      <c r="G8" s="75">
        <v>927.73422916053096</v>
      </c>
      <c r="H8" s="23">
        <v>12.492869565217401</v>
      </c>
      <c r="I8" s="130"/>
      <c r="J8" s="121">
        <v>214.89323249</v>
      </c>
      <c r="K8" s="121">
        <v>110.69880846</v>
      </c>
      <c r="L8" s="122">
        <f t="shared" si="2"/>
        <v>0.94124250729988401</v>
      </c>
      <c r="M8" s="100">
        <f t="shared" si="3"/>
        <v>1.7241527768250833</v>
      </c>
    </row>
    <row r="9" spans="1:13" ht="12.75" customHeight="1" x14ac:dyDescent="0.2">
      <c r="A9" s="74" t="s">
        <v>1994</v>
      </c>
      <c r="B9" s="74" t="s">
        <v>666</v>
      </c>
      <c r="C9" s="121">
        <v>62.4239405</v>
      </c>
      <c r="D9" s="121">
        <v>65.664808309999998</v>
      </c>
      <c r="E9" s="122">
        <f t="shared" si="0"/>
        <v>-4.9354713634433223E-2</v>
      </c>
      <c r="F9" s="100">
        <f t="shared" si="1"/>
        <v>9.6128040738264101E-2</v>
      </c>
      <c r="G9" s="75">
        <v>498.61341453696377</v>
      </c>
      <c r="H9" s="23">
        <v>9.7310869565217395</v>
      </c>
      <c r="I9" s="130"/>
      <c r="J9" s="121">
        <v>150.57044121000001</v>
      </c>
      <c r="K9" s="121">
        <v>89.605720590000004</v>
      </c>
      <c r="L9" s="122">
        <f t="shared" si="2"/>
        <v>0.68036638976377661</v>
      </c>
      <c r="M9" s="100">
        <f t="shared" si="3"/>
        <v>2.4120624235504646</v>
      </c>
    </row>
    <row r="10" spans="1:13" ht="12.75" customHeight="1" x14ac:dyDescent="0.2">
      <c r="A10" s="74" t="s">
        <v>1379</v>
      </c>
      <c r="B10" s="74" t="s">
        <v>1206</v>
      </c>
      <c r="C10" s="121">
        <v>43.583595880000004</v>
      </c>
      <c r="D10" s="121">
        <v>19.141634070000002</v>
      </c>
      <c r="E10" s="122">
        <f t="shared" si="0"/>
        <v>1.2769004840765925</v>
      </c>
      <c r="F10" s="100">
        <f t="shared" si="1"/>
        <v>6.7115367064542797E-2</v>
      </c>
      <c r="G10" s="75">
        <v>5569.9360244341351</v>
      </c>
      <c r="H10" s="23">
        <v>7.5074347826086996</v>
      </c>
      <c r="I10" s="130"/>
      <c r="J10" s="121">
        <v>49.821419140000003</v>
      </c>
      <c r="K10" s="121">
        <v>22.96219056</v>
      </c>
      <c r="L10" s="122">
        <f t="shared" si="2"/>
        <v>1.1697154289272653</v>
      </c>
      <c r="M10" s="100">
        <f t="shared" si="3"/>
        <v>1.1431231896784007</v>
      </c>
    </row>
    <row r="11" spans="1:13" ht="12.75" customHeight="1" x14ac:dyDescent="0.2">
      <c r="A11" s="74" t="s">
        <v>1381</v>
      </c>
      <c r="B11" s="74" t="s">
        <v>1208</v>
      </c>
      <c r="C11" s="121">
        <v>33.575960180000003</v>
      </c>
      <c r="D11" s="121">
        <v>23.644712760000001</v>
      </c>
      <c r="E11" s="122">
        <f t="shared" si="0"/>
        <v>0.42001979557987235</v>
      </c>
      <c r="F11" s="100">
        <f t="shared" si="1"/>
        <v>5.1704382039281439E-2</v>
      </c>
      <c r="G11" s="75">
        <v>6332.5556697968914</v>
      </c>
      <c r="H11" s="23">
        <v>8.8101739130434797</v>
      </c>
      <c r="I11" s="130"/>
      <c r="J11" s="121">
        <v>44.99107806</v>
      </c>
      <c r="K11" s="121">
        <v>15.19190972</v>
      </c>
      <c r="L11" s="122">
        <f t="shared" si="2"/>
        <v>1.961515628332736</v>
      </c>
      <c r="M11" s="100">
        <f t="shared" si="3"/>
        <v>1.3399788961746379</v>
      </c>
    </row>
    <row r="12" spans="1:13" ht="12.75" customHeight="1" x14ac:dyDescent="0.2">
      <c r="A12" s="74" t="s">
        <v>1991</v>
      </c>
      <c r="B12" s="74" t="s">
        <v>1160</v>
      </c>
      <c r="C12" s="121">
        <v>18.874082219999998</v>
      </c>
      <c r="D12" s="121">
        <v>7.2605395899999996</v>
      </c>
      <c r="E12" s="122">
        <f t="shared" si="0"/>
        <v>1.5995426353704381</v>
      </c>
      <c r="F12" s="100">
        <f t="shared" si="1"/>
        <v>2.9064626968582766E-2</v>
      </c>
      <c r="G12" s="75">
        <v>96.164225530826002</v>
      </c>
      <c r="H12" s="23">
        <v>52.115086956521701</v>
      </c>
      <c r="I12" s="130"/>
      <c r="J12" s="121">
        <v>28.42101868</v>
      </c>
      <c r="K12" s="121">
        <v>19.009989190000002</v>
      </c>
      <c r="L12" s="122">
        <f t="shared" si="2"/>
        <v>0.49505706688936812</v>
      </c>
      <c r="M12" s="100">
        <f t="shared" si="3"/>
        <v>1.505822553315125</v>
      </c>
    </row>
    <row r="13" spans="1:13" ht="12.75" customHeight="1" x14ac:dyDescent="0.2">
      <c r="A13" s="74" t="s">
        <v>1380</v>
      </c>
      <c r="B13" s="74" t="s">
        <v>1207</v>
      </c>
      <c r="C13" s="121">
        <v>18.19532504</v>
      </c>
      <c r="D13" s="121">
        <v>10.23166623</v>
      </c>
      <c r="E13" s="122">
        <f t="shared" si="0"/>
        <v>0.77833449909164987</v>
      </c>
      <c r="F13" s="100">
        <f t="shared" si="1"/>
        <v>2.801939340389889E-2</v>
      </c>
      <c r="G13" s="75">
        <v>637.07251158987958</v>
      </c>
      <c r="H13" s="23">
        <v>26.366739130434802</v>
      </c>
      <c r="I13" s="130"/>
      <c r="J13" s="121">
        <v>9.3211274399999997</v>
      </c>
      <c r="K13" s="121">
        <v>5.6184147699999993</v>
      </c>
      <c r="L13" s="122">
        <f t="shared" si="2"/>
        <v>0.65903156345290625</v>
      </c>
      <c r="M13" s="100">
        <f t="shared" si="3"/>
        <v>0.51228144699304579</v>
      </c>
    </row>
    <row r="14" spans="1:13" ht="12.75" customHeight="1" x14ac:dyDescent="0.2">
      <c r="A14" s="74" t="s">
        <v>1995</v>
      </c>
      <c r="B14" s="74" t="s">
        <v>667</v>
      </c>
      <c r="C14" s="121">
        <v>13.79689626</v>
      </c>
      <c r="D14" s="121">
        <v>9.3231023900000007</v>
      </c>
      <c r="E14" s="122">
        <f t="shared" si="0"/>
        <v>0.47986106800656936</v>
      </c>
      <c r="F14" s="100">
        <f t="shared" si="1"/>
        <v>2.1246153240564548E-2</v>
      </c>
      <c r="G14" s="75">
        <v>82.750395600586259</v>
      </c>
      <c r="H14" s="23">
        <v>44.013173913043502</v>
      </c>
      <c r="I14" s="130"/>
      <c r="J14" s="121">
        <v>26.291045180000001</v>
      </c>
      <c r="K14" s="121">
        <v>4.1909185600000001</v>
      </c>
      <c r="L14" s="122">
        <f t="shared" si="2"/>
        <v>5.2733371702646501</v>
      </c>
      <c r="M14" s="100">
        <f t="shared" si="3"/>
        <v>1.9055767822378336</v>
      </c>
    </row>
    <row r="15" spans="1:13" ht="12.75" customHeight="1" x14ac:dyDescent="0.2">
      <c r="A15" s="74" t="s">
        <v>2003</v>
      </c>
      <c r="B15" s="74" t="s">
        <v>212</v>
      </c>
      <c r="C15" s="121">
        <v>10.377710739999999</v>
      </c>
      <c r="D15" s="121">
        <v>11.857198240000001</v>
      </c>
      <c r="E15" s="122">
        <f t="shared" si="0"/>
        <v>-0.12477547141018375</v>
      </c>
      <c r="F15" s="100">
        <f t="shared" si="1"/>
        <v>1.5980871966655819E-2</v>
      </c>
      <c r="G15" s="75">
        <v>116.065551353066</v>
      </c>
      <c r="H15" s="23">
        <v>21.581</v>
      </c>
      <c r="I15" s="130"/>
      <c r="J15" s="121">
        <v>17.665919450000001</v>
      </c>
      <c r="K15" s="121">
        <v>21.633980300000001</v>
      </c>
      <c r="L15" s="122">
        <f t="shared" si="2"/>
        <v>-0.18341797463872145</v>
      </c>
      <c r="M15" s="100">
        <f t="shared" si="3"/>
        <v>1.7022944551642034</v>
      </c>
    </row>
    <row r="16" spans="1:13" ht="12.75" customHeight="1" x14ac:dyDescent="0.2">
      <c r="A16" s="74" t="s">
        <v>2241</v>
      </c>
      <c r="B16" s="74" t="s">
        <v>1250</v>
      </c>
      <c r="C16" s="121">
        <v>9.525700070000001</v>
      </c>
      <c r="D16" s="121">
        <v>5.45925978</v>
      </c>
      <c r="E16" s="122">
        <f t="shared" si="0"/>
        <v>0.74487026700898284</v>
      </c>
      <c r="F16" s="100">
        <f t="shared" si="1"/>
        <v>1.4668841426142351E-2</v>
      </c>
      <c r="G16" s="75">
        <v>330.19747190949715</v>
      </c>
      <c r="H16" s="23">
        <v>21.5895652173913</v>
      </c>
      <c r="I16" s="130"/>
      <c r="J16" s="121">
        <v>0.27637416999999997</v>
      </c>
      <c r="K16" s="121">
        <v>0.54241792</v>
      </c>
      <c r="L16" s="122">
        <f t="shared" si="2"/>
        <v>-0.4904774348163129</v>
      </c>
      <c r="M16" s="100">
        <f t="shared" si="3"/>
        <v>2.9013528451352966E-2</v>
      </c>
    </row>
    <row r="17" spans="1:13" ht="12.75" customHeight="1" x14ac:dyDescent="0.2">
      <c r="A17" s="74" t="s">
        <v>2220</v>
      </c>
      <c r="B17" s="74" t="s">
        <v>1221</v>
      </c>
      <c r="C17" s="121">
        <v>9.364389730000001</v>
      </c>
      <c r="D17" s="121">
        <v>5.4457480999999994</v>
      </c>
      <c r="E17" s="122">
        <f t="shared" si="0"/>
        <v>0.71957820267154893</v>
      </c>
      <c r="F17" s="100">
        <f t="shared" si="1"/>
        <v>1.4420435977674655E-2</v>
      </c>
      <c r="G17" s="75">
        <v>244.45904076704676</v>
      </c>
      <c r="H17" s="23">
        <v>24.4289130434783</v>
      </c>
      <c r="I17" s="130"/>
      <c r="J17" s="121">
        <v>3.7606341200000002</v>
      </c>
      <c r="K17" s="121">
        <v>2.27891705</v>
      </c>
      <c r="L17" s="122">
        <f t="shared" si="2"/>
        <v>0.65018473138370703</v>
      </c>
      <c r="M17" s="100">
        <f t="shared" si="3"/>
        <v>0.40158880914068917</v>
      </c>
    </row>
    <row r="18" spans="1:13" ht="12.75" customHeight="1" x14ac:dyDescent="0.2">
      <c r="A18" s="74" t="s">
        <v>2234</v>
      </c>
      <c r="B18" s="74" t="s">
        <v>1228</v>
      </c>
      <c r="C18" s="121">
        <v>7.0897397800000004</v>
      </c>
      <c r="D18" s="121">
        <v>5.3963967500000001</v>
      </c>
      <c r="E18" s="122">
        <f t="shared" si="0"/>
        <v>0.31379142573236485</v>
      </c>
      <c r="F18" s="100">
        <f t="shared" si="1"/>
        <v>1.0917650967508716E-2</v>
      </c>
      <c r="G18" s="75">
        <v>114.40844520213726</v>
      </c>
      <c r="H18" s="23">
        <v>64.796391304347793</v>
      </c>
      <c r="I18" s="130"/>
      <c r="J18" s="121">
        <v>0.26767129000000001</v>
      </c>
      <c r="K18" s="121">
        <v>0.17401331</v>
      </c>
      <c r="L18" s="122">
        <f t="shared" si="2"/>
        <v>0.53822308190103385</v>
      </c>
      <c r="M18" s="100">
        <f t="shared" si="3"/>
        <v>3.7754741119708626E-2</v>
      </c>
    </row>
    <row r="19" spans="1:13" ht="12.75" customHeight="1" x14ac:dyDescent="0.2">
      <c r="A19" s="74" t="s">
        <v>1396</v>
      </c>
      <c r="B19" s="74" t="s">
        <v>1239</v>
      </c>
      <c r="C19" s="121">
        <v>6.3341828300000005</v>
      </c>
      <c r="D19" s="121">
        <v>1.8502452</v>
      </c>
      <c r="E19" s="122">
        <f t="shared" si="0"/>
        <v>2.4234288676981843</v>
      </c>
      <c r="F19" s="100">
        <f t="shared" si="1"/>
        <v>9.7541516964289206E-3</v>
      </c>
      <c r="G19" s="75">
        <v>197.09341944803515</v>
      </c>
      <c r="H19" s="23">
        <v>40.7890869565217</v>
      </c>
      <c r="I19" s="130"/>
      <c r="J19" s="121">
        <v>6.5320256600000004</v>
      </c>
      <c r="K19" s="121">
        <v>0.3675407</v>
      </c>
      <c r="L19" s="122">
        <f t="shared" si="2"/>
        <v>16.772251236393686</v>
      </c>
      <c r="M19" s="100">
        <f t="shared" si="3"/>
        <v>1.031234152109247</v>
      </c>
    </row>
    <row r="20" spans="1:13" ht="12.75" customHeight="1" x14ac:dyDescent="0.2">
      <c r="A20" s="74" t="s">
        <v>1393</v>
      </c>
      <c r="B20" s="74" t="s">
        <v>1235</v>
      </c>
      <c r="C20" s="121">
        <v>5.8743801799999993</v>
      </c>
      <c r="D20" s="121">
        <v>0.27183404999999999</v>
      </c>
      <c r="E20" s="122">
        <f t="shared" si="0"/>
        <v>20.610170543388509</v>
      </c>
      <c r="F20" s="100">
        <f t="shared" si="1"/>
        <v>9.0460911748288485E-3</v>
      </c>
      <c r="G20" s="75">
        <v>174.04128738487313</v>
      </c>
      <c r="H20" s="23">
        <v>23.803173913043501</v>
      </c>
      <c r="I20" s="130"/>
      <c r="J20" s="121">
        <v>5.1313169000000007</v>
      </c>
      <c r="K20" s="121">
        <v>2.16563178</v>
      </c>
      <c r="L20" s="122">
        <f t="shared" si="2"/>
        <v>1.3694318431178547</v>
      </c>
      <c r="M20" s="100">
        <f t="shared" si="3"/>
        <v>0.8735077987410752</v>
      </c>
    </row>
    <row r="21" spans="1:13" ht="12.75" customHeight="1" x14ac:dyDescent="0.2">
      <c r="A21" s="74" t="s">
        <v>2532</v>
      </c>
      <c r="B21" s="74" t="s">
        <v>1219</v>
      </c>
      <c r="C21" s="121">
        <v>4.9544806189999999</v>
      </c>
      <c r="D21" s="121">
        <v>4.2122956780000003</v>
      </c>
      <c r="E21" s="122">
        <f t="shared" si="0"/>
        <v>0.17619488225299262</v>
      </c>
      <c r="F21" s="100">
        <f t="shared" si="1"/>
        <v>7.6295169924457413E-3</v>
      </c>
      <c r="G21" s="75">
        <v>64.560390782058207</v>
      </c>
      <c r="H21" s="23">
        <v>46.389652173912999</v>
      </c>
      <c r="I21" s="130"/>
      <c r="J21" s="121">
        <v>2.1733983500000003</v>
      </c>
      <c r="K21" s="121">
        <v>2.4197563900000003</v>
      </c>
      <c r="L21" s="122">
        <f t="shared" si="2"/>
        <v>-0.10181109181821402</v>
      </c>
      <c r="M21" s="100">
        <f t="shared" si="3"/>
        <v>0.43867329739169986</v>
      </c>
    </row>
    <row r="22" spans="1:13" ht="12.75" customHeight="1" x14ac:dyDescent="0.2">
      <c r="A22" s="74" t="s">
        <v>1383</v>
      </c>
      <c r="B22" s="74" t="s">
        <v>1220</v>
      </c>
      <c r="C22" s="121">
        <v>4.0721689999999997</v>
      </c>
      <c r="D22" s="121">
        <v>2.86801913</v>
      </c>
      <c r="E22" s="122">
        <f t="shared" si="0"/>
        <v>0.41985419741604013</v>
      </c>
      <c r="F22" s="100">
        <f t="shared" si="1"/>
        <v>6.270825333833197E-3</v>
      </c>
      <c r="G22" s="75">
        <v>487.60894612393383</v>
      </c>
      <c r="H22" s="23">
        <v>31.571999999999999</v>
      </c>
      <c r="I22" s="130"/>
      <c r="J22" s="121">
        <v>0.89360687999999999</v>
      </c>
      <c r="K22" s="121">
        <v>2.8492303999999997</v>
      </c>
      <c r="L22" s="122">
        <f t="shared" si="2"/>
        <v>-0.68636903495063084</v>
      </c>
      <c r="M22" s="100">
        <f t="shared" si="3"/>
        <v>0.21944248384583254</v>
      </c>
    </row>
    <row r="23" spans="1:13" ht="12.75" customHeight="1" x14ac:dyDescent="0.2">
      <c r="A23" s="74" t="s">
        <v>1386</v>
      </c>
      <c r="B23" s="74" t="s">
        <v>1225</v>
      </c>
      <c r="C23" s="121">
        <v>3.5117955099999998</v>
      </c>
      <c r="D23" s="121">
        <v>6.4715684500000004</v>
      </c>
      <c r="E23" s="122">
        <f t="shared" si="0"/>
        <v>-0.45735017142559942</v>
      </c>
      <c r="F23" s="100">
        <f t="shared" si="1"/>
        <v>5.4078934964019599E-3</v>
      </c>
      <c r="G23" s="75">
        <v>443.72102894725282</v>
      </c>
      <c r="H23" s="23">
        <v>23.6748260869565</v>
      </c>
      <c r="I23" s="130"/>
      <c r="J23" s="121">
        <v>3.1717504500000002</v>
      </c>
      <c r="K23" s="121">
        <v>9.1565639000000001</v>
      </c>
      <c r="L23" s="122">
        <f t="shared" si="2"/>
        <v>-0.65360909565650493</v>
      </c>
      <c r="M23" s="100">
        <f t="shared" si="3"/>
        <v>0.9031705977663832</v>
      </c>
    </row>
    <row r="24" spans="1:13" ht="12.75" customHeight="1" x14ac:dyDescent="0.2">
      <c r="A24" s="74" t="s">
        <v>1992</v>
      </c>
      <c r="B24" s="74" t="s">
        <v>340</v>
      </c>
      <c r="C24" s="121">
        <v>3.51077255</v>
      </c>
      <c r="D24" s="121">
        <v>0.64825069999999996</v>
      </c>
      <c r="E24" s="122">
        <f t="shared" si="0"/>
        <v>4.4157636081225986</v>
      </c>
      <c r="F24" s="100">
        <f t="shared" si="1"/>
        <v>5.4063182171138219E-3</v>
      </c>
      <c r="G24" s="75">
        <v>30.437908849503998</v>
      </c>
      <c r="H24" s="23">
        <v>67.959478260869602</v>
      </c>
      <c r="I24" s="130"/>
      <c r="J24" s="121">
        <v>3.9120423799999999</v>
      </c>
      <c r="K24" s="121">
        <v>2.4507620099999996</v>
      </c>
      <c r="L24" s="122">
        <f t="shared" si="2"/>
        <v>0.59625551727888926</v>
      </c>
      <c r="M24" s="100">
        <f t="shared" si="3"/>
        <v>1.1142967322106925</v>
      </c>
    </row>
    <row r="25" spans="1:13" ht="12.75" customHeight="1" x14ac:dyDescent="0.2">
      <c r="A25" s="74" t="s">
        <v>2534</v>
      </c>
      <c r="B25" s="74" t="s">
        <v>1222</v>
      </c>
      <c r="C25" s="121">
        <v>2.87802355</v>
      </c>
      <c r="D25" s="121">
        <v>1.85664658</v>
      </c>
      <c r="E25" s="122">
        <f t="shared" si="0"/>
        <v>0.55011922085893161</v>
      </c>
      <c r="F25" s="100">
        <f t="shared" si="1"/>
        <v>4.4319336915311118E-3</v>
      </c>
      <c r="G25" s="75">
        <v>231.67570563742083</v>
      </c>
      <c r="H25" s="23">
        <v>32.933956521739098</v>
      </c>
      <c r="I25" s="130"/>
      <c r="J25" s="121">
        <v>0.39646634999999997</v>
      </c>
      <c r="K25" s="121">
        <v>0.76937771999999993</v>
      </c>
      <c r="L25" s="122">
        <f t="shared" si="2"/>
        <v>-0.48469218734329866</v>
      </c>
      <c r="M25" s="100">
        <f t="shared" si="3"/>
        <v>0.13775646484894119</v>
      </c>
    </row>
    <row r="26" spans="1:13" ht="12.75" customHeight="1" x14ac:dyDescent="0.2">
      <c r="A26" s="74" t="s">
        <v>1405</v>
      </c>
      <c r="B26" s="74" t="s">
        <v>1253</v>
      </c>
      <c r="C26" s="121">
        <v>2.8624033</v>
      </c>
      <c r="D26" s="121">
        <v>1.4577050600000001</v>
      </c>
      <c r="E26" s="122">
        <f t="shared" si="0"/>
        <v>0.96363680043753153</v>
      </c>
      <c r="F26" s="100">
        <f t="shared" si="1"/>
        <v>4.407879714542237E-3</v>
      </c>
      <c r="G26" s="75">
        <v>62.977827723190366</v>
      </c>
      <c r="H26" s="23">
        <v>24.177869565217399</v>
      </c>
      <c r="I26" s="130"/>
      <c r="J26" s="121">
        <v>1.0422983399999999</v>
      </c>
      <c r="K26" s="121">
        <v>2.6723459999999997E-2</v>
      </c>
      <c r="L26" s="122">
        <f t="shared" si="2"/>
        <v>38.003120853362553</v>
      </c>
      <c r="M26" s="100">
        <f t="shared" si="3"/>
        <v>0.36413399188017981</v>
      </c>
    </row>
    <row r="27" spans="1:13" ht="12.75" customHeight="1" x14ac:dyDescent="0.2">
      <c r="A27" s="74" t="s">
        <v>1398</v>
      </c>
      <c r="B27" s="74" t="s">
        <v>1242</v>
      </c>
      <c r="C27" s="121">
        <v>2.7751859400000001</v>
      </c>
      <c r="D27" s="121">
        <v>0.81608341000000006</v>
      </c>
      <c r="E27" s="122">
        <f t="shared" si="0"/>
        <v>2.400615557176931</v>
      </c>
      <c r="F27" s="100">
        <f t="shared" si="1"/>
        <v>4.2735717252033734E-3</v>
      </c>
      <c r="G27" s="75">
        <v>242.49193768556256</v>
      </c>
      <c r="H27" s="23">
        <v>45.916565217391302</v>
      </c>
      <c r="I27" s="130"/>
      <c r="J27" s="121">
        <v>4.1287480000000001E-2</v>
      </c>
      <c r="K27" s="121">
        <v>5.9814640000000002E-2</v>
      </c>
      <c r="L27" s="122">
        <f t="shared" si="2"/>
        <v>-0.30974289906283814</v>
      </c>
      <c r="M27" s="100">
        <f t="shared" si="3"/>
        <v>1.4877374306674384E-2</v>
      </c>
    </row>
    <row r="28" spans="1:13" ht="12.75" customHeight="1" x14ac:dyDescent="0.2">
      <c r="A28" s="74" t="s">
        <v>1557</v>
      </c>
      <c r="B28" s="74" t="s">
        <v>1559</v>
      </c>
      <c r="C28" s="121">
        <v>2.7424701200000001</v>
      </c>
      <c r="D28" s="121">
        <v>1.5250606200000001</v>
      </c>
      <c r="E28" s="122">
        <f t="shared" si="0"/>
        <v>0.7982695796053012</v>
      </c>
      <c r="F28" s="100">
        <f t="shared" si="1"/>
        <v>4.2231918925213002E-3</v>
      </c>
      <c r="G28" s="75">
        <v>15.466828852344999</v>
      </c>
      <c r="H28" s="23">
        <v>23.605347826087002</v>
      </c>
      <c r="I28" s="130"/>
      <c r="J28" s="121">
        <v>5.54041724</v>
      </c>
      <c r="K28" s="121">
        <v>16.732687309999999</v>
      </c>
      <c r="L28" s="122">
        <f t="shared" si="2"/>
        <v>-0.66888658484110519</v>
      </c>
      <c r="M28" s="100">
        <f t="shared" si="3"/>
        <v>2.0202288439153531</v>
      </c>
    </row>
    <row r="29" spans="1:13" ht="12.75" customHeight="1" x14ac:dyDescent="0.2">
      <c r="A29" s="74" t="s">
        <v>2227</v>
      </c>
      <c r="B29" s="74" t="s">
        <v>1232</v>
      </c>
      <c r="C29" s="121">
        <v>2.6079412299999998</v>
      </c>
      <c r="D29" s="121">
        <v>2.2702876700000001</v>
      </c>
      <c r="E29" s="122">
        <f t="shared" si="0"/>
        <v>0.14872721393936827</v>
      </c>
      <c r="F29" s="100">
        <f t="shared" si="1"/>
        <v>4.0160278058774352E-3</v>
      </c>
      <c r="G29" s="75">
        <v>104.171386642752</v>
      </c>
      <c r="H29" s="23">
        <v>58.918913043478298</v>
      </c>
      <c r="I29" s="130"/>
      <c r="J29" s="121">
        <v>0.56058012000000002</v>
      </c>
      <c r="K29" s="121">
        <v>0.2460465</v>
      </c>
      <c r="L29" s="122">
        <f t="shared" si="2"/>
        <v>1.2783503118313004</v>
      </c>
      <c r="M29" s="100">
        <f t="shared" si="3"/>
        <v>0.21495120885066879</v>
      </c>
    </row>
    <row r="30" spans="1:13" ht="12.75" customHeight="1" x14ac:dyDescent="0.2">
      <c r="A30" s="74" t="s">
        <v>2247</v>
      </c>
      <c r="B30" s="74" t="s">
        <v>1361</v>
      </c>
      <c r="C30" s="121">
        <v>2.5008376499999998</v>
      </c>
      <c r="D30" s="121">
        <v>2.1789999999999999E-3</v>
      </c>
      <c r="E30" s="122" t="str">
        <f t="shared" si="0"/>
        <v/>
      </c>
      <c r="F30" s="100">
        <f t="shared" si="1"/>
        <v>3.8510965756637012E-3</v>
      </c>
      <c r="G30" s="75">
        <v>0.93404542366752819</v>
      </c>
      <c r="H30" s="23">
        <v>42.830130434782603</v>
      </c>
      <c r="I30" s="130"/>
      <c r="J30" s="121">
        <v>0</v>
      </c>
      <c r="K30" s="121">
        <v>0</v>
      </c>
      <c r="L30" s="122" t="str">
        <f t="shared" si="2"/>
        <v/>
      </c>
      <c r="M30" s="100">
        <f t="shared" si="3"/>
        <v>0</v>
      </c>
    </row>
    <row r="31" spans="1:13" ht="12.75" customHeight="1" x14ac:dyDescent="0.2">
      <c r="A31" s="74" t="s">
        <v>2248</v>
      </c>
      <c r="B31" s="74" t="s">
        <v>1237</v>
      </c>
      <c r="C31" s="121">
        <v>2.3360324700000001</v>
      </c>
      <c r="D31" s="121">
        <v>1.9339422399999999</v>
      </c>
      <c r="E31" s="122">
        <f t="shared" si="0"/>
        <v>0.20791222285935507</v>
      </c>
      <c r="F31" s="100">
        <f t="shared" si="1"/>
        <v>3.5973093438737293E-3</v>
      </c>
      <c r="G31" s="75">
        <v>27.360143359469426</v>
      </c>
      <c r="H31" s="23">
        <v>58.355434782608697</v>
      </c>
      <c r="I31" s="130"/>
      <c r="J31" s="121">
        <v>1.35464E-2</v>
      </c>
      <c r="K31" s="121">
        <v>0.57612316000000008</v>
      </c>
      <c r="L31" s="122">
        <f t="shared" si="2"/>
        <v>-0.97648697198703138</v>
      </c>
      <c r="M31" s="100">
        <f t="shared" si="3"/>
        <v>5.7988919991338985E-3</v>
      </c>
    </row>
    <row r="32" spans="1:13" ht="12.75" customHeight="1" x14ac:dyDescent="0.2">
      <c r="A32" s="74" t="s">
        <v>2239</v>
      </c>
      <c r="B32" s="74" t="s">
        <v>1257</v>
      </c>
      <c r="C32" s="121">
        <v>2.1460700510000001</v>
      </c>
      <c r="D32" s="121">
        <v>4.3491450939999998</v>
      </c>
      <c r="E32" s="122">
        <f t="shared" si="0"/>
        <v>-0.50655358590802624</v>
      </c>
      <c r="F32" s="100">
        <f t="shared" si="1"/>
        <v>3.304781909589583E-3</v>
      </c>
      <c r="G32" s="75">
        <v>22.260829765611163</v>
      </c>
      <c r="H32" s="23">
        <v>60.164347826087003</v>
      </c>
      <c r="I32" s="130"/>
      <c r="J32" s="121">
        <v>0.25393826999999997</v>
      </c>
      <c r="K32" s="121">
        <v>0.52004570999999999</v>
      </c>
      <c r="L32" s="122">
        <f t="shared" si="2"/>
        <v>-0.51170009651651593</v>
      </c>
      <c r="M32" s="100">
        <f t="shared" si="3"/>
        <v>0.11832711140145348</v>
      </c>
    </row>
    <row r="33" spans="1:13" ht="12.75" customHeight="1" x14ac:dyDescent="0.2">
      <c r="A33" s="74" t="s">
        <v>1399</v>
      </c>
      <c r="B33" s="74" t="s">
        <v>1243</v>
      </c>
      <c r="C33" s="121">
        <v>1.9920197849999999</v>
      </c>
      <c r="D33" s="121">
        <v>4.7317454960000003</v>
      </c>
      <c r="E33" s="122">
        <f t="shared" si="0"/>
        <v>-0.57900952477601308</v>
      </c>
      <c r="F33" s="100">
        <f t="shared" si="1"/>
        <v>3.0675564136151911E-3</v>
      </c>
      <c r="G33" s="75">
        <v>72.753305695306381</v>
      </c>
      <c r="H33" s="23">
        <v>24.261739130434801</v>
      </c>
      <c r="I33" s="130"/>
      <c r="J33" s="121">
        <v>0.55200690000000008</v>
      </c>
      <c r="K33" s="121">
        <v>1.25987122</v>
      </c>
      <c r="L33" s="122">
        <f t="shared" si="2"/>
        <v>-0.56185450446276564</v>
      </c>
      <c r="M33" s="100">
        <f t="shared" si="3"/>
        <v>0.27710914527889596</v>
      </c>
    </row>
    <row r="34" spans="1:13" ht="12.75" customHeight="1" x14ac:dyDescent="0.2">
      <c r="A34" s="74" t="s">
        <v>1382</v>
      </c>
      <c r="B34" s="74" t="s">
        <v>1209</v>
      </c>
      <c r="C34" s="121">
        <v>1.5542974169999999</v>
      </c>
      <c r="D34" s="121">
        <v>1.27039854</v>
      </c>
      <c r="E34" s="122">
        <f t="shared" si="0"/>
        <v>0.22347229476507424</v>
      </c>
      <c r="F34" s="100">
        <f t="shared" si="1"/>
        <v>2.3934978186895242E-3</v>
      </c>
      <c r="G34" s="75">
        <v>147.64729343628412</v>
      </c>
      <c r="H34" s="23">
        <v>127.029956521739</v>
      </c>
      <c r="I34" s="130"/>
      <c r="J34" s="121">
        <v>0.83840883999999993</v>
      </c>
      <c r="K34" s="121">
        <v>1.9708302600000001</v>
      </c>
      <c r="L34" s="122">
        <f t="shared" si="2"/>
        <v>-0.57459104570476816</v>
      </c>
      <c r="M34" s="100">
        <f t="shared" si="3"/>
        <v>0.53941339078993011</v>
      </c>
    </row>
    <row r="35" spans="1:13" ht="12.75" customHeight="1" x14ac:dyDescent="0.2">
      <c r="A35" s="74" t="s">
        <v>2005</v>
      </c>
      <c r="B35" s="74" t="s">
        <v>960</v>
      </c>
      <c r="C35" s="121">
        <v>1.48686268</v>
      </c>
      <c r="D35" s="121">
        <v>1.42238566</v>
      </c>
      <c r="E35" s="122">
        <f t="shared" si="0"/>
        <v>4.5330195468927803E-2</v>
      </c>
      <c r="F35" s="100">
        <f t="shared" si="1"/>
        <v>2.289653538857332E-3</v>
      </c>
      <c r="G35" s="75">
        <v>34.86755153</v>
      </c>
      <c r="H35" s="23">
        <v>44.5412173913044</v>
      </c>
      <c r="I35" s="130"/>
      <c r="J35" s="121">
        <v>0</v>
      </c>
      <c r="K35" s="121">
        <v>3.2578040000000003E-2</v>
      </c>
      <c r="L35" s="122">
        <f t="shared" si="2"/>
        <v>-1</v>
      </c>
      <c r="M35" s="100">
        <f t="shared" si="3"/>
        <v>0</v>
      </c>
    </row>
    <row r="36" spans="1:13" ht="12.75" customHeight="1" x14ac:dyDescent="0.2">
      <c r="A36" s="74" t="s">
        <v>1395</v>
      </c>
      <c r="B36" s="74" t="s">
        <v>1238</v>
      </c>
      <c r="C36" s="121">
        <v>1.45782747</v>
      </c>
      <c r="D36" s="121">
        <v>0.61186556000000003</v>
      </c>
      <c r="E36" s="122">
        <f t="shared" si="0"/>
        <v>1.3825944215588795</v>
      </c>
      <c r="F36" s="100">
        <f t="shared" si="1"/>
        <v>2.2449415609307856E-3</v>
      </c>
      <c r="G36" s="75">
        <v>50.542334088093163</v>
      </c>
      <c r="H36" s="23">
        <v>54.427478260869599</v>
      </c>
      <c r="I36" s="130"/>
      <c r="J36" s="121">
        <v>0.107075</v>
      </c>
      <c r="K36" s="121">
        <v>2.3631330000000002E-2</v>
      </c>
      <c r="L36" s="122">
        <f t="shared" si="2"/>
        <v>3.5310610955879334</v>
      </c>
      <c r="M36" s="100">
        <f t="shared" si="3"/>
        <v>7.3448334733327528E-2</v>
      </c>
    </row>
    <row r="37" spans="1:13" ht="12.75" customHeight="1" x14ac:dyDescent="0.2">
      <c r="A37" s="74" t="s">
        <v>2002</v>
      </c>
      <c r="B37" s="74" t="s">
        <v>214</v>
      </c>
      <c r="C37" s="121">
        <v>1.3324180000000001</v>
      </c>
      <c r="D37" s="121">
        <v>0.97742784999999999</v>
      </c>
      <c r="E37" s="122">
        <f t="shared" si="0"/>
        <v>0.36318808595437524</v>
      </c>
      <c r="F37" s="100">
        <f t="shared" si="1"/>
        <v>2.0518206758254292E-3</v>
      </c>
      <c r="G37" s="75">
        <v>2.0796587767857</v>
      </c>
      <c r="H37" s="23">
        <v>40.119130434782598</v>
      </c>
      <c r="I37" s="130"/>
      <c r="J37" s="121">
        <v>9.4300460000000003E-2</v>
      </c>
      <c r="K37" s="121">
        <v>0.61704115999999998</v>
      </c>
      <c r="L37" s="122">
        <f t="shared" si="2"/>
        <v>-0.8471731448190587</v>
      </c>
      <c r="M37" s="100">
        <f t="shared" si="3"/>
        <v>7.0773931303840076E-2</v>
      </c>
    </row>
    <row r="38" spans="1:13" ht="12.75" customHeight="1" x14ac:dyDescent="0.2">
      <c r="A38" s="74" t="s">
        <v>2232</v>
      </c>
      <c r="B38" s="74" t="s">
        <v>1218</v>
      </c>
      <c r="C38" s="121">
        <v>1.3320031299999999</v>
      </c>
      <c r="D38" s="121">
        <v>3.1272835359999998</v>
      </c>
      <c r="E38" s="122">
        <f t="shared" si="0"/>
        <v>-0.57407023870188656</v>
      </c>
      <c r="F38" s="100">
        <f t="shared" si="1"/>
        <v>2.0511818081099076E-3</v>
      </c>
      <c r="G38" s="75">
        <v>108.43441467971449</v>
      </c>
      <c r="H38" s="23">
        <v>309.46295652173899</v>
      </c>
      <c r="I38" s="130"/>
      <c r="J38" s="121">
        <v>0.61609328000000008</v>
      </c>
      <c r="K38" s="121">
        <v>0.69015139000000003</v>
      </c>
      <c r="L38" s="122">
        <f t="shared" si="2"/>
        <v>-0.10730705041396782</v>
      </c>
      <c r="M38" s="100">
        <f t="shared" si="3"/>
        <v>0.46253140561313855</v>
      </c>
    </row>
    <row r="39" spans="1:13" ht="12.75" customHeight="1" x14ac:dyDescent="0.2">
      <c r="A39" s="74" t="s">
        <v>2006</v>
      </c>
      <c r="B39" s="74" t="s">
        <v>1158</v>
      </c>
      <c r="C39" s="121">
        <v>1.3181558200000001</v>
      </c>
      <c r="D39" s="121">
        <v>1.2986696799999999</v>
      </c>
      <c r="E39" s="122">
        <f t="shared" si="0"/>
        <v>1.5004693110260536E-2</v>
      </c>
      <c r="F39" s="100">
        <f t="shared" si="1"/>
        <v>2.0298580216085512E-3</v>
      </c>
      <c r="G39" s="75">
        <v>13.594115720000001</v>
      </c>
      <c r="H39" s="23">
        <v>49.082173913043498</v>
      </c>
      <c r="I39" s="130"/>
      <c r="J39" s="121">
        <v>0</v>
      </c>
      <c r="K39" s="121">
        <v>0</v>
      </c>
      <c r="L39" s="122" t="str">
        <f t="shared" si="2"/>
        <v/>
      </c>
      <c r="M39" s="100">
        <f t="shared" si="3"/>
        <v>0</v>
      </c>
    </row>
    <row r="40" spans="1:13" ht="12.75" customHeight="1" x14ac:dyDescent="0.2">
      <c r="A40" s="74" t="s">
        <v>1407</v>
      </c>
      <c r="B40" s="74" t="s">
        <v>1255</v>
      </c>
      <c r="C40" s="121">
        <v>1.27483155</v>
      </c>
      <c r="D40" s="121">
        <v>0.55778596999999996</v>
      </c>
      <c r="E40" s="122">
        <f t="shared" si="0"/>
        <v>1.2855210036925095</v>
      </c>
      <c r="F40" s="100">
        <f t="shared" si="1"/>
        <v>1.9631419963439247E-3</v>
      </c>
      <c r="G40" s="75">
        <v>17.949287378807998</v>
      </c>
      <c r="H40" s="23">
        <v>77.658590909090904</v>
      </c>
      <c r="I40" s="130"/>
      <c r="J40" s="121">
        <v>10.2103993884497</v>
      </c>
      <c r="K40" s="121">
        <v>0.24911335000000001</v>
      </c>
      <c r="L40" s="122">
        <f t="shared" si="2"/>
        <v>39.986961912919156</v>
      </c>
      <c r="M40" s="100">
        <f t="shared" si="3"/>
        <v>8.0092145416778386</v>
      </c>
    </row>
    <row r="41" spans="1:13" ht="12.75" customHeight="1" x14ac:dyDescent="0.2">
      <c r="A41" s="74" t="s">
        <v>2683</v>
      </c>
      <c r="B41" s="74" t="s">
        <v>2684</v>
      </c>
      <c r="C41" s="121">
        <v>1.1641727800000001</v>
      </c>
      <c r="D41" s="121">
        <v>3.6291208500000001</v>
      </c>
      <c r="E41" s="122">
        <f t="shared" si="0"/>
        <v>-0.67921355388316695</v>
      </c>
      <c r="F41" s="100">
        <f t="shared" si="1"/>
        <v>1.7927360484751547E-3</v>
      </c>
      <c r="G41" s="75">
        <v>2360.3674196998395</v>
      </c>
      <c r="H41" s="23">
        <v>29.1422173913043</v>
      </c>
      <c r="I41" s="130"/>
      <c r="J41" s="121">
        <v>2.5760357599999999</v>
      </c>
      <c r="K41" s="121">
        <v>1.9785250000000001E-2</v>
      </c>
      <c r="L41" s="122" t="str">
        <f t="shared" si="2"/>
        <v/>
      </c>
      <c r="M41" s="100">
        <f t="shared" si="3"/>
        <v>2.2127606866052991</v>
      </c>
    </row>
    <row r="42" spans="1:13" ht="12.75" customHeight="1" x14ac:dyDescent="0.2">
      <c r="A42" s="74" t="s">
        <v>2255</v>
      </c>
      <c r="B42" s="74" t="s">
        <v>1244</v>
      </c>
      <c r="C42" s="121">
        <v>1.0806196100000001</v>
      </c>
      <c r="D42" s="121">
        <v>0.88114713</v>
      </c>
      <c r="E42" s="122">
        <f t="shared" si="0"/>
        <v>0.22637817591257448</v>
      </c>
      <c r="F42" s="100">
        <f t="shared" si="1"/>
        <v>1.664070628361679E-3</v>
      </c>
      <c r="G42" s="75">
        <v>18.345542701420758</v>
      </c>
      <c r="H42" s="23">
        <v>61.827521739130397</v>
      </c>
      <c r="I42" s="130"/>
      <c r="J42" s="121">
        <v>4.5041080000000004E-2</v>
      </c>
      <c r="K42" s="121">
        <v>2.1410270000000002E-2</v>
      </c>
      <c r="L42" s="122">
        <f t="shared" si="2"/>
        <v>1.1037137784810747</v>
      </c>
      <c r="M42" s="100">
        <f t="shared" si="3"/>
        <v>4.168079089366146E-2</v>
      </c>
    </row>
    <row r="43" spans="1:13" ht="12.75" customHeight="1" x14ac:dyDescent="0.2">
      <c r="A43" s="74" t="s">
        <v>1414</v>
      </c>
      <c r="B43" s="74" t="s">
        <v>1264</v>
      </c>
      <c r="C43" s="121">
        <v>1.079460724</v>
      </c>
      <c r="D43" s="121">
        <v>1.7546450679999999</v>
      </c>
      <c r="E43" s="122">
        <f t="shared" si="0"/>
        <v>-0.3847982457042417</v>
      </c>
      <c r="F43" s="100">
        <f t="shared" si="1"/>
        <v>1.6622860335455442E-3</v>
      </c>
      <c r="G43" s="75">
        <v>36.455256336679909</v>
      </c>
      <c r="H43" s="23">
        <v>34.256086956521699</v>
      </c>
      <c r="I43" s="130"/>
      <c r="J43" s="121">
        <v>0.23102418999999999</v>
      </c>
      <c r="K43" s="121">
        <v>0.25850817999999998</v>
      </c>
      <c r="L43" s="122">
        <f t="shared" si="2"/>
        <v>-0.10631768016006293</v>
      </c>
      <c r="M43" s="100">
        <f t="shared" si="3"/>
        <v>0.21401815264192972</v>
      </c>
    </row>
    <row r="44" spans="1:13" ht="12.75" customHeight="1" x14ac:dyDescent="0.2">
      <c r="A44" s="74" t="s">
        <v>1403</v>
      </c>
      <c r="B44" s="74" t="s">
        <v>1248</v>
      </c>
      <c r="C44" s="121">
        <v>1.0260843799999999</v>
      </c>
      <c r="D44" s="121">
        <v>0.75163116000000008</v>
      </c>
      <c r="E44" s="122">
        <f t="shared" si="0"/>
        <v>0.36514348340747316</v>
      </c>
      <c r="F44" s="100">
        <f t="shared" si="1"/>
        <v>1.5800905917103462E-3</v>
      </c>
      <c r="G44" s="75">
        <v>181.33010878623318</v>
      </c>
      <c r="H44" s="23">
        <v>43.547565217391302</v>
      </c>
      <c r="I44" s="130"/>
      <c r="J44" s="121">
        <v>0.54023570999999992</v>
      </c>
      <c r="K44" s="121">
        <v>1.01249656</v>
      </c>
      <c r="L44" s="122">
        <f t="shared" si="2"/>
        <v>-0.4664320538531016</v>
      </c>
      <c r="M44" s="100">
        <f t="shared" si="3"/>
        <v>0.52650222586957218</v>
      </c>
    </row>
    <row r="45" spans="1:13" ht="12.75" customHeight="1" x14ac:dyDescent="0.2">
      <c r="A45" s="74" t="s">
        <v>2253</v>
      </c>
      <c r="B45" s="74" t="s">
        <v>1252</v>
      </c>
      <c r="C45" s="121">
        <v>1.01310945</v>
      </c>
      <c r="D45" s="121">
        <v>2.99742665</v>
      </c>
      <c r="E45" s="122">
        <f t="shared" si="0"/>
        <v>-0.6620069251736318</v>
      </c>
      <c r="F45" s="100">
        <f t="shared" si="1"/>
        <v>1.5601102029424165E-3</v>
      </c>
      <c r="G45" s="75">
        <v>5.430572704767183</v>
      </c>
      <c r="H45" s="23">
        <v>29.513826086956499</v>
      </c>
      <c r="I45" s="130"/>
      <c r="J45" s="121">
        <v>1.5956169999999999E-2</v>
      </c>
      <c r="K45" s="121">
        <v>2.804471E-2</v>
      </c>
      <c r="L45" s="122">
        <f t="shared" si="2"/>
        <v>-0.43104528447610979</v>
      </c>
      <c r="M45" s="100">
        <f t="shared" si="3"/>
        <v>1.5749700094101381E-2</v>
      </c>
    </row>
    <row r="46" spans="1:13" ht="12.75" customHeight="1" x14ac:dyDescent="0.2">
      <c r="A46" s="74" t="s">
        <v>1998</v>
      </c>
      <c r="B46" s="74" t="s">
        <v>956</v>
      </c>
      <c r="C46" s="121">
        <v>0.99598758999999992</v>
      </c>
      <c r="D46" s="121">
        <v>0.35640117999999998</v>
      </c>
      <c r="E46" s="122">
        <f t="shared" si="0"/>
        <v>1.7945687216860504</v>
      </c>
      <c r="F46" s="100">
        <f t="shared" si="1"/>
        <v>1.5337438626823866E-3</v>
      </c>
      <c r="G46" s="75">
        <v>19.965875199972</v>
      </c>
      <c r="H46" s="23">
        <v>73.391130434782596</v>
      </c>
      <c r="I46" s="130"/>
      <c r="J46" s="121">
        <v>19.007596469999999</v>
      </c>
      <c r="K46" s="121">
        <v>0.63390466000000001</v>
      </c>
      <c r="L46" s="122">
        <f t="shared" si="2"/>
        <v>28.984945165097855</v>
      </c>
      <c r="M46" s="100">
        <f t="shared" si="3"/>
        <v>19.08416998448746</v>
      </c>
    </row>
    <row r="47" spans="1:13" ht="12.75" customHeight="1" x14ac:dyDescent="0.2">
      <c r="A47" s="74" t="s">
        <v>2066</v>
      </c>
      <c r="B47" s="74" t="s">
        <v>2067</v>
      </c>
      <c r="C47" s="121">
        <v>0.99093894999999999</v>
      </c>
      <c r="D47" s="121">
        <v>1.072813</v>
      </c>
      <c r="E47" s="122">
        <f t="shared" si="0"/>
        <v>-7.6317168043265715E-2</v>
      </c>
      <c r="F47" s="100">
        <f t="shared" si="1"/>
        <v>1.5259693475251318E-3</v>
      </c>
      <c r="G47" s="75">
        <v>0.13714643299999998</v>
      </c>
      <c r="H47" s="23">
        <v>50.021608695652198</v>
      </c>
      <c r="I47" s="130"/>
      <c r="J47" s="121">
        <v>0</v>
      </c>
      <c r="K47" s="121">
        <v>0</v>
      </c>
      <c r="L47" s="122" t="str">
        <f t="shared" si="2"/>
        <v/>
      </c>
      <c r="M47" s="100">
        <f t="shared" si="3"/>
        <v>0</v>
      </c>
    </row>
    <row r="48" spans="1:13" ht="12.75" customHeight="1" x14ac:dyDescent="0.2">
      <c r="A48" s="74" t="s">
        <v>2001</v>
      </c>
      <c r="B48" s="74" t="s">
        <v>213</v>
      </c>
      <c r="C48" s="121">
        <v>0.96764264</v>
      </c>
      <c r="D48" s="121">
        <v>4.7484063899999995</v>
      </c>
      <c r="E48" s="122">
        <f t="shared" si="0"/>
        <v>-0.79621739157839855</v>
      </c>
      <c r="F48" s="100">
        <f t="shared" si="1"/>
        <v>1.4900948317737395E-3</v>
      </c>
      <c r="G48" s="75">
        <v>4.5779168093680003</v>
      </c>
      <c r="H48" s="23">
        <v>32.132782608695699</v>
      </c>
      <c r="I48" s="130"/>
      <c r="J48" s="121">
        <v>1.1745999999999999E-2</v>
      </c>
      <c r="K48" s="121">
        <v>2.9252039999999999</v>
      </c>
      <c r="L48" s="122">
        <f t="shared" si="2"/>
        <v>-0.99598455355592297</v>
      </c>
      <c r="M48" s="100">
        <f t="shared" si="3"/>
        <v>1.2138778836782141E-2</v>
      </c>
    </row>
    <row r="49" spans="1:13" ht="12.75" customHeight="1" x14ac:dyDescent="0.2">
      <c r="A49" s="74" t="s">
        <v>2215</v>
      </c>
      <c r="B49" s="74" t="s">
        <v>2214</v>
      </c>
      <c r="C49" s="121">
        <v>0.93298000000000003</v>
      </c>
      <c r="D49" s="121">
        <v>0.86180257999999998</v>
      </c>
      <c r="E49" s="122">
        <f t="shared" si="0"/>
        <v>8.2591328515168705E-2</v>
      </c>
      <c r="F49" s="100">
        <f t="shared" si="1"/>
        <v>1.4367170468513701E-3</v>
      </c>
      <c r="G49" s="75">
        <v>2.1498412323039999</v>
      </c>
      <c r="H49" s="23">
        <v>45.077130434782603</v>
      </c>
      <c r="I49" s="130"/>
      <c r="J49" s="121">
        <v>0.61151</v>
      </c>
      <c r="K49" s="121">
        <v>2.2421035800000002</v>
      </c>
      <c r="L49" s="122">
        <f t="shared" si="2"/>
        <v>-0.7272605933754408</v>
      </c>
      <c r="M49" s="100">
        <f t="shared" si="3"/>
        <v>0.65543741559304591</v>
      </c>
    </row>
    <row r="50" spans="1:13" ht="12.75" customHeight="1" x14ac:dyDescent="0.2">
      <c r="A50" s="74" t="s">
        <v>2533</v>
      </c>
      <c r="B50" s="74" t="s">
        <v>1240</v>
      </c>
      <c r="C50" s="121">
        <v>0.90579076000000003</v>
      </c>
      <c r="D50" s="121">
        <v>0.98798436000000001</v>
      </c>
      <c r="E50" s="122">
        <f t="shared" si="0"/>
        <v>-8.3193219779309047E-2</v>
      </c>
      <c r="F50" s="100">
        <f t="shared" si="1"/>
        <v>1.3948477199644774E-3</v>
      </c>
      <c r="G50" s="75">
        <v>21.895943430740502</v>
      </c>
      <c r="H50" s="23">
        <v>26.852086956521699</v>
      </c>
      <c r="I50" s="130"/>
      <c r="J50" s="121">
        <v>0.32825404999999996</v>
      </c>
      <c r="K50" s="121">
        <v>1.34893094</v>
      </c>
      <c r="L50" s="122">
        <f t="shared" si="2"/>
        <v>-0.75665614875732634</v>
      </c>
      <c r="M50" s="100">
        <f t="shared" si="3"/>
        <v>0.36239500831295735</v>
      </c>
    </row>
    <row r="51" spans="1:13" ht="12.75" customHeight="1" x14ac:dyDescent="0.2">
      <c r="A51" s="74" t="s">
        <v>2632</v>
      </c>
      <c r="B51" s="74" t="s">
        <v>1279</v>
      </c>
      <c r="C51" s="121">
        <v>0.88282684999999994</v>
      </c>
      <c r="D51" s="121">
        <v>0.47239186</v>
      </c>
      <c r="E51" s="122">
        <f t="shared" si="0"/>
        <v>0.86884433190698918</v>
      </c>
      <c r="F51" s="100">
        <f t="shared" si="1"/>
        <v>1.3594850745065246E-3</v>
      </c>
      <c r="G51" s="75">
        <v>2.9293849520723558</v>
      </c>
      <c r="H51" s="23">
        <v>83.812739130434807</v>
      </c>
      <c r="I51" s="130"/>
      <c r="J51" s="121">
        <v>0.11700427000000001</v>
      </c>
      <c r="K51" s="121">
        <v>5.564235E-2</v>
      </c>
      <c r="L51" s="122">
        <f t="shared" si="2"/>
        <v>1.1027916685761836</v>
      </c>
      <c r="M51" s="100">
        <f t="shared" si="3"/>
        <v>0.13253365594850228</v>
      </c>
    </row>
    <row r="52" spans="1:13" ht="12.75" customHeight="1" x14ac:dyDescent="0.2">
      <c r="A52" s="74" t="s">
        <v>1558</v>
      </c>
      <c r="B52" s="74" t="s">
        <v>1560</v>
      </c>
      <c r="C52" s="121">
        <v>0.86992776000000005</v>
      </c>
      <c r="D52" s="121">
        <v>0.18734124999999999</v>
      </c>
      <c r="E52" s="122">
        <f t="shared" si="0"/>
        <v>3.6435462558299365</v>
      </c>
      <c r="F52" s="100">
        <f t="shared" si="1"/>
        <v>1.3396214734734159E-3</v>
      </c>
      <c r="G52" s="75">
        <v>11.495502034899999</v>
      </c>
      <c r="H52" s="23">
        <v>1651.80633333333</v>
      </c>
      <c r="I52" s="130"/>
      <c r="J52" s="121">
        <v>2.69837886</v>
      </c>
      <c r="K52" s="121">
        <v>0.37880712</v>
      </c>
      <c r="L52" s="122">
        <f t="shared" si="2"/>
        <v>6.1233583465907397</v>
      </c>
      <c r="M52" s="100">
        <f t="shared" si="3"/>
        <v>3.1018424564356928</v>
      </c>
    </row>
    <row r="53" spans="1:13" ht="12.75" customHeight="1" x14ac:dyDescent="0.2">
      <c r="A53" s="74" t="s">
        <v>2260</v>
      </c>
      <c r="B53" s="74" t="s">
        <v>1266</v>
      </c>
      <c r="C53" s="121">
        <v>0.84489504000000004</v>
      </c>
      <c r="D53" s="121">
        <v>1.1216304500000001</v>
      </c>
      <c r="E53" s="122">
        <f t="shared" si="0"/>
        <v>-0.24672601390235083</v>
      </c>
      <c r="F53" s="100">
        <f t="shared" si="1"/>
        <v>1.3010730206094131E-3</v>
      </c>
      <c r="G53" s="75">
        <v>11.361465818562836</v>
      </c>
      <c r="H53" s="23">
        <v>21.260478260869601</v>
      </c>
      <c r="I53" s="130"/>
      <c r="J53" s="121">
        <v>3.48344E-3</v>
      </c>
      <c r="K53" s="121">
        <v>3.7088589999999998E-2</v>
      </c>
      <c r="L53" s="122">
        <f t="shared" si="2"/>
        <v>-0.90607785305399857</v>
      </c>
      <c r="M53" s="100">
        <f t="shared" si="3"/>
        <v>4.1229263223038918E-3</v>
      </c>
    </row>
    <row r="54" spans="1:13" ht="12.75" customHeight="1" x14ac:dyDescent="0.2">
      <c r="A54" s="74" t="s">
        <v>1400</v>
      </c>
      <c r="B54" s="74" t="s">
        <v>1245</v>
      </c>
      <c r="C54" s="121">
        <v>0.81852631999999992</v>
      </c>
      <c r="D54" s="121">
        <v>0.92735425000000005</v>
      </c>
      <c r="E54" s="122">
        <f t="shared" si="0"/>
        <v>-0.11735313662497382</v>
      </c>
      <c r="F54" s="100">
        <f t="shared" si="1"/>
        <v>1.2604672310666031E-3</v>
      </c>
      <c r="G54" s="75">
        <v>131.5617073407858</v>
      </c>
      <c r="H54" s="23">
        <v>32.906913043478298</v>
      </c>
      <c r="I54" s="130"/>
      <c r="J54" s="121">
        <v>0.58454128999999999</v>
      </c>
      <c r="K54" s="121">
        <v>2.5067275800000002</v>
      </c>
      <c r="L54" s="122">
        <f t="shared" si="2"/>
        <v>-0.76681100305283278</v>
      </c>
      <c r="M54" s="100">
        <f t="shared" si="3"/>
        <v>0.71413866080689992</v>
      </c>
    </row>
    <row r="55" spans="1:13" ht="12.75" customHeight="1" x14ac:dyDescent="0.2">
      <c r="A55" s="74" t="s">
        <v>1477</v>
      </c>
      <c r="B55" s="74" t="s">
        <v>1270</v>
      </c>
      <c r="C55" s="121">
        <v>0.81591250999999998</v>
      </c>
      <c r="D55" s="121">
        <v>1.7104962800000001</v>
      </c>
      <c r="E55" s="122">
        <f t="shared" si="0"/>
        <v>-0.52299661826800348</v>
      </c>
      <c r="F55" s="100">
        <f t="shared" si="1"/>
        <v>1.2564421658087944E-3</v>
      </c>
      <c r="G55" s="75">
        <v>15.527014261392647</v>
      </c>
      <c r="H55" s="23">
        <v>79.776434782608703</v>
      </c>
      <c r="I55" s="130"/>
      <c r="J55" s="121">
        <v>4.9606580000000004E-2</v>
      </c>
      <c r="K55" s="121">
        <v>1.69657244</v>
      </c>
      <c r="L55" s="122">
        <f t="shared" si="2"/>
        <v>-0.97076070621540922</v>
      </c>
      <c r="M55" s="100">
        <f t="shared" si="3"/>
        <v>6.0798896195377622E-2</v>
      </c>
    </row>
    <row r="56" spans="1:13" ht="12.75" customHeight="1" x14ac:dyDescent="0.2">
      <c r="A56" s="74" t="s">
        <v>1538</v>
      </c>
      <c r="B56" s="74" t="s">
        <v>1309</v>
      </c>
      <c r="C56" s="121">
        <v>0.79568378000000006</v>
      </c>
      <c r="D56" s="121">
        <v>0.94238256999999992</v>
      </c>
      <c r="E56" s="122">
        <f t="shared" si="0"/>
        <v>-0.15566797887613715</v>
      </c>
      <c r="F56" s="100">
        <f t="shared" si="1"/>
        <v>1.2252914860223535E-3</v>
      </c>
      <c r="G56" s="75">
        <v>57.263899871698847</v>
      </c>
      <c r="H56" s="23">
        <v>21.376782608695699</v>
      </c>
      <c r="I56" s="130"/>
      <c r="J56" s="121">
        <v>4.3205299999999995E-3</v>
      </c>
      <c r="K56" s="121">
        <v>0.37392384000000001</v>
      </c>
      <c r="L56" s="122">
        <f t="shared" si="2"/>
        <v>-0.98844542781760047</v>
      </c>
      <c r="M56" s="100">
        <f t="shared" si="3"/>
        <v>5.429958619993484E-3</v>
      </c>
    </row>
    <row r="57" spans="1:13" ht="12.75" customHeight="1" x14ac:dyDescent="0.2">
      <c r="A57" s="74" t="s">
        <v>1413</v>
      </c>
      <c r="B57" s="74" t="s">
        <v>1263</v>
      </c>
      <c r="C57" s="121">
        <v>0.78444471999999998</v>
      </c>
      <c r="D57" s="121">
        <v>2.9717928199999997</v>
      </c>
      <c r="E57" s="122">
        <f t="shared" si="0"/>
        <v>-0.73603653837483862</v>
      </c>
      <c r="F57" s="100">
        <f t="shared" si="1"/>
        <v>1.2079842028087952E-3</v>
      </c>
      <c r="G57" s="75">
        <v>325.94327239909012</v>
      </c>
      <c r="H57" s="23">
        <v>20.4377391304348</v>
      </c>
      <c r="I57" s="130"/>
      <c r="J57" s="121">
        <v>1.3041668200000001</v>
      </c>
      <c r="K57" s="121">
        <v>3.5594795299999999</v>
      </c>
      <c r="L57" s="122">
        <f t="shared" si="2"/>
        <v>-0.6336074392314317</v>
      </c>
      <c r="M57" s="100">
        <f t="shared" si="3"/>
        <v>1.6625350222256581</v>
      </c>
    </row>
    <row r="58" spans="1:13" ht="12.75" customHeight="1" x14ac:dyDescent="0.2">
      <c r="A58" s="74" t="s">
        <v>2262</v>
      </c>
      <c r="B58" s="74" t="s">
        <v>1226</v>
      </c>
      <c r="C58" s="121">
        <v>0.75876272</v>
      </c>
      <c r="D58" s="121">
        <v>0.59119685999999994</v>
      </c>
      <c r="E58" s="122">
        <f t="shared" si="0"/>
        <v>0.28343496276350333</v>
      </c>
      <c r="F58" s="100">
        <f t="shared" si="1"/>
        <v>1.168435908957655E-3</v>
      </c>
      <c r="G58" s="75">
        <v>39.173949098341474</v>
      </c>
      <c r="H58" s="23">
        <v>22.246304347826101</v>
      </c>
      <c r="I58" s="130"/>
      <c r="J58" s="121">
        <v>6.3489180000000006E-2</v>
      </c>
      <c r="K58" s="121">
        <v>0.20379231</v>
      </c>
      <c r="L58" s="122">
        <f t="shared" si="2"/>
        <v>-0.68846135558304433</v>
      </c>
      <c r="M58" s="100">
        <f t="shared" si="3"/>
        <v>8.3674617013339836E-2</v>
      </c>
    </row>
    <row r="59" spans="1:13" ht="12.75" customHeight="1" x14ac:dyDescent="0.2">
      <c r="A59" s="74" t="s">
        <v>1531</v>
      </c>
      <c r="B59" s="74" t="s">
        <v>1298</v>
      </c>
      <c r="C59" s="121">
        <v>0.75190652800000002</v>
      </c>
      <c r="D59" s="121">
        <v>0.14074968100000002</v>
      </c>
      <c r="E59" s="122">
        <f t="shared" si="0"/>
        <v>4.3421544024671714</v>
      </c>
      <c r="F59" s="100">
        <f t="shared" si="1"/>
        <v>1.1578779035096433E-3</v>
      </c>
      <c r="G59" s="75">
        <v>14.09985809289274</v>
      </c>
      <c r="H59" s="23">
        <v>92.883521739130401</v>
      </c>
      <c r="I59" s="130"/>
      <c r="J59" s="121">
        <v>8.2849000000000006E-2</v>
      </c>
      <c r="K59" s="121">
        <v>2.548636E-2</v>
      </c>
      <c r="L59" s="122">
        <f t="shared" si="2"/>
        <v>2.2507192082353074</v>
      </c>
      <c r="M59" s="100">
        <f t="shared" si="3"/>
        <v>0.11018523834388096</v>
      </c>
    </row>
    <row r="60" spans="1:13" ht="12.75" customHeight="1" x14ac:dyDescent="0.2">
      <c r="A60" s="74" t="s">
        <v>1544</v>
      </c>
      <c r="B60" s="74" t="s">
        <v>1331</v>
      </c>
      <c r="C60" s="121">
        <v>0.66992677</v>
      </c>
      <c r="D60" s="121">
        <v>0.41987838</v>
      </c>
      <c r="E60" s="122">
        <f t="shared" si="0"/>
        <v>0.59552575676794794</v>
      </c>
      <c r="F60" s="100">
        <f t="shared" si="1"/>
        <v>1.0316354161944276E-3</v>
      </c>
      <c r="G60" s="75">
        <v>14.764718067795153</v>
      </c>
      <c r="H60" s="23">
        <v>22.6346956521739</v>
      </c>
      <c r="I60" s="130"/>
      <c r="J60" s="121">
        <v>4.2198900000000004E-2</v>
      </c>
      <c r="K60" s="121">
        <v>0.22936104000000002</v>
      </c>
      <c r="L60" s="122">
        <f t="shared" si="2"/>
        <v>-0.81601539651197952</v>
      </c>
      <c r="M60" s="100">
        <f t="shared" si="3"/>
        <v>6.2990317583517377E-2</v>
      </c>
    </row>
    <row r="61" spans="1:13" ht="12.75" customHeight="1" x14ac:dyDescent="0.2">
      <c r="A61" s="74" t="s">
        <v>1997</v>
      </c>
      <c r="B61" s="74" t="s">
        <v>958</v>
      </c>
      <c r="C61" s="121">
        <v>0.66194998999999999</v>
      </c>
      <c r="D61" s="121">
        <v>4.0419152599999997</v>
      </c>
      <c r="E61" s="122">
        <f t="shared" si="0"/>
        <v>-0.83622863236375711</v>
      </c>
      <c r="F61" s="100">
        <f t="shared" si="1"/>
        <v>1.0193517918884584E-3</v>
      </c>
      <c r="G61" s="75">
        <v>17.337179651423998</v>
      </c>
      <c r="H61" s="23">
        <v>54.938695652173898</v>
      </c>
      <c r="I61" s="130"/>
      <c r="J61" s="121">
        <v>1.6617295400000001</v>
      </c>
      <c r="K61" s="121">
        <v>6.2994587800000001</v>
      </c>
      <c r="L61" s="122">
        <f t="shared" si="2"/>
        <v>-0.73621074475861559</v>
      </c>
      <c r="M61" s="100">
        <f t="shared" si="3"/>
        <v>2.510355110058994</v>
      </c>
    </row>
    <row r="62" spans="1:13" ht="12.75" customHeight="1" x14ac:dyDescent="0.2">
      <c r="A62" s="74" t="s">
        <v>1394</v>
      </c>
      <c r="B62" s="74" t="s">
        <v>1236</v>
      </c>
      <c r="C62" s="121">
        <v>0.63985768999999992</v>
      </c>
      <c r="D62" s="121">
        <v>2.2848885499999998</v>
      </c>
      <c r="E62" s="122">
        <f t="shared" si="0"/>
        <v>-0.71996109394482288</v>
      </c>
      <c r="F62" s="100">
        <f t="shared" si="1"/>
        <v>9.853313584234811E-4</v>
      </c>
      <c r="G62" s="75">
        <v>0</v>
      </c>
      <c r="H62" s="23">
        <v>57.648777777777802</v>
      </c>
      <c r="I62" s="130"/>
      <c r="J62" s="121">
        <v>0</v>
      </c>
      <c r="K62" s="121">
        <v>0.54289353208808999</v>
      </c>
      <c r="L62" s="122">
        <f t="shared" si="2"/>
        <v>-1</v>
      </c>
      <c r="M62" s="100">
        <f t="shared" si="3"/>
        <v>0</v>
      </c>
    </row>
    <row r="63" spans="1:13" ht="12.75" customHeight="1" x14ac:dyDescent="0.2">
      <c r="A63" s="74" t="s">
        <v>1993</v>
      </c>
      <c r="B63" s="74" t="s">
        <v>341</v>
      </c>
      <c r="C63" s="121">
        <v>0.59849184</v>
      </c>
      <c r="D63" s="121">
        <v>8.3007910000000004E-2</v>
      </c>
      <c r="E63" s="122">
        <f t="shared" si="0"/>
        <v>6.2100579330331289</v>
      </c>
      <c r="F63" s="100">
        <f t="shared" si="1"/>
        <v>9.2163114850205008E-4</v>
      </c>
      <c r="G63" s="75">
        <v>10.112588939838</v>
      </c>
      <c r="H63" s="23">
        <v>162.935739130435</v>
      </c>
      <c r="I63" s="130"/>
      <c r="J63" s="121">
        <v>2.4830242400000002</v>
      </c>
      <c r="K63" s="121">
        <v>2.4176778799999998</v>
      </c>
      <c r="L63" s="122">
        <f t="shared" si="2"/>
        <v>2.7028563457758947E-2</v>
      </c>
      <c r="M63" s="100">
        <f t="shared" si="3"/>
        <v>4.1488021624488649</v>
      </c>
    </row>
    <row r="64" spans="1:13" ht="12.75" customHeight="1" x14ac:dyDescent="0.2">
      <c r="A64" s="74" t="s">
        <v>2383</v>
      </c>
      <c r="B64" s="74" t="s">
        <v>2382</v>
      </c>
      <c r="C64" s="121">
        <v>0.58378324999999998</v>
      </c>
      <c r="D64" s="121">
        <v>0.26376500000000003</v>
      </c>
      <c r="E64" s="122">
        <f t="shared" si="0"/>
        <v>1.2132703353363787</v>
      </c>
      <c r="F64" s="100">
        <f t="shared" si="1"/>
        <v>8.9898105740883515E-4</v>
      </c>
      <c r="G64" s="75">
        <v>5.6705362000000002E-2</v>
      </c>
      <c r="H64" s="23">
        <v>75.015913043478307</v>
      </c>
      <c r="I64" s="173"/>
      <c r="J64" s="121">
        <v>0</v>
      </c>
      <c r="K64" s="121">
        <v>0</v>
      </c>
      <c r="L64" s="122" t="str">
        <f t="shared" si="2"/>
        <v/>
      </c>
      <c r="M64" s="100">
        <f t="shared" si="3"/>
        <v>0</v>
      </c>
    </row>
    <row r="65" spans="1:13" ht="12.75" customHeight="1" x14ac:dyDescent="0.2">
      <c r="A65" s="74" t="s">
        <v>1406</v>
      </c>
      <c r="B65" s="74" t="s">
        <v>1254</v>
      </c>
      <c r="C65" s="121">
        <v>0.57859576000000001</v>
      </c>
      <c r="D65" s="121">
        <v>0.63676776000000002</v>
      </c>
      <c r="E65" s="122">
        <f t="shared" si="0"/>
        <v>-9.1355127652819612E-2</v>
      </c>
      <c r="F65" s="100">
        <f t="shared" si="1"/>
        <v>8.9099272398971481E-4</v>
      </c>
      <c r="G65" s="75">
        <v>18.725709138231</v>
      </c>
      <c r="H65" s="23">
        <v>47.599391304347797</v>
      </c>
      <c r="I65" s="130"/>
      <c r="J65" s="121">
        <v>2.4673970649481847</v>
      </c>
      <c r="K65" s="121">
        <v>11.804123585364801</v>
      </c>
      <c r="L65" s="122">
        <f t="shared" si="2"/>
        <v>-0.79097160012731849</v>
      </c>
      <c r="M65" s="100">
        <f t="shared" si="3"/>
        <v>4.264457563512364</v>
      </c>
    </row>
    <row r="66" spans="1:13" ht="12.75" customHeight="1" x14ac:dyDescent="0.2">
      <c r="A66" s="74" t="s">
        <v>2381</v>
      </c>
      <c r="B66" s="74" t="s">
        <v>2380</v>
      </c>
      <c r="C66" s="121">
        <v>0.55049999999999999</v>
      </c>
      <c r="D66" s="121">
        <v>0.7434474499999999</v>
      </c>
      <c r="E66" s="122">
        <f t="shared" si="0"/>
        <v>-0.25953071733583855</v>
      </c>
      <c r="F66" s="100">
        <f t="shared" si="1"/>
        <v>8.4772742640965427E-4</v>
      </c>
      <c r="G66" s="75">
        <v>0.163529223</v>
      </c>
      <c r="H66" s="23">
        <v>75.026304347826098</v>
      </c>
      <c r="I66" s="130"/>
      <c r="J66" s="121">
        <v>0</v>
      </c>
      <c r="K66" s="121">
        <v>0</v>
      </c>
      <c r="L66" s="122" t="str">
        <f t="shared" si="2"/>
        <v/>
      </c>
      <c r="M66" s="100">
        <f t="shared" si="3"/>
        <v>0</v>
      </c>
    </row>
    <row r="67" spans="1:13" ht="12.75" customHeight="1" x14ac:dyDescent="0.2">
      <c r="A67" s="74" t="s">
        <v>2237</v>
      </c>
      <c r="B67" s="74" t="s">
        <v>1296</v>
      </c>
      <c r="C67" s="121">
        <v>0.53147416000000003</v>
      </c>
      <c r="D67" s="121">
        <v>0.11672182</v>
      </c>
      <c r="E67" s="122">
        <f t="shared" si="0"/>
        <v>3.5533402409249613</v>
      </c>
      <c r="F67" s="100">
        <f t="shared" si="1"/>
        <v>8.1842910419624491E-4</v>
      </c>
      <c r="G67" s="75">
        <v>4.5652742768739367</v>
      </c>
      <c r="H67" s="23">
        <v>157.96947826087001</v>
      </c>
      <c r="I67" s="130"/>
      <c r="J67" s="121">
        <v>8.2119999999999999E-2</v>
      </c>
      <c r="K67" s="121">
        <v>1.1793610000000001E-2</v>
      </c>
      <c r="L67" s="122">
        <f t="shared" si="2"/>
        <v>5.9630927256370176</v>
      </c>
      <c r="M67" s="100">
        <f t="shared" si="3"/>
        <v>0.15451362677726418</v>
      </c>
    </row>
    <row r="68" spans="1:13" ht="12.75" customHeight="1" x14ac:dyDescent="0.2">
      <c r="A68" s="74" t="s">
        <v>1416</v>
      </c>
      <c r="B68" s="74" t="s">
        <v>1268</v>
      </c>
      <c r="C68" s="121">
        <v>0.52969690000000003</v>
      </c>
      <c r="D68" s="121">
        <v>0.27335837000000002</v>
      </c>
      <c r="E68" s="122">
        <f t="shared" si="0"/>
        <v>0.9377379957306593</v>
      </c>
      <c r="F68" s="100">
        <f t="shared" si="1"/>
        <v>8.1569226124281928E-4</v>
      </c>
      <c r="G68" s="75">
        <v>8.6302156040047819</v>
      </c>
      <c r="H68" s="23">
        <v>56.621478260869601</v>
      </c>
      <c r="I68" s="130"/>
      <c r="J68" s="121">
        <v>2.3382E-2</v>
      </c>
      <c r="K68" s="121">
        <v>3.8195720000000002E-2</v>
      </c>
      <c r="L68" s="122">
        <f t="shared" si="2"/>
        <v>-0.38783717128515971</v>
      </c>
      <c r="M68" s="100">
        <f t="shared" si="3"/>
        <v>4.4142225487821429E-2</v>
      </c>
    </row>
    <row r="69" spans="1:13" ht="12.75" customHeight="1" x14ac:dyDescent="0.2">
      <c r="A69" s="74" t="s">
        <v>2385</v>
      </c>
      <c r="B69" s="74" t="s">
        <v>2384</v>
      </c>
      <c r="C69" s="121">
        <v>0.51084478999999994</v>
      </c>
      <c r="D69" s="121">
        <v>0.10602527</v>
      </c>
      <c r="E69" s="122">
        <f t="shared" si="0"/>
        <v>3.8181418448639644</v>
      </c>
      <c r="F69" s="100">
        <f t="shared" si="1"/>
        <v>7.8666146979378788E-4</v>
      </c>
      <c r="G69" s="75">
        <v>0.77319612900000001</v>
      </c>
      <c r="H69" s="23">
        <v>100.044173913043</v>
      </c>
      <c r="I69" s="130"/>
      <c r="J69" s="121">
        <v>0.11759558000000001</v>
      </c>
      <c r="K69" s="121">
        <v>0</v>
      </c>
      <c r="L69" s="122" t="str">
        <f t="shared" si="2"/>
        <v/>
      </c>
      <c r="M69" s="100">
        <f t="shared" si="3"/>
        <v>0.23019825649978737</v>
      </c>
    </row>
    <row r="70" spans="1:13" ht="12.75" customHeight="1" x14ac:dyDescent="0.2">
      <c r="A70" s="74" t="s">
        <v>1536</v>
      </c>
      <c r="B70" s="74" t="s">
        <v>1306</v>
      </c>
      <c r="C70" s="121">
        <v>0.50103744000000006</v>
      </c>
      <c r="D70" s="121">
        <v>2.8268349500000003</v>
      </c>
      <c r="E70" s="122">
        <f t="shared" si="0"/>
        <v>-0.82275674071455784</v>
      </c>
      <c r="F70" s="100">
        <f t="shared" si="1"/>
        <v>7.7155890925718733E-4</v>
      </c>
      <c r="G70" s="75">
        <v>3.9215126944124852</v>
      </c>
      <c r="H70" s="23">
        <v>40.848521739130398</v>
      </c>
      <c r="I70" s="130"/>
      <c r="J70" s="121">
        <v>0</v>
      </c>
      <c r="K70" s="121">
        <v>0</v>
      </c>
      <c r="L70" s="122" t="str">
        <f t="shared" si="2"/>
        <v/>
      </c>
      <c r="M70" s="100">
        <f t="shared" si="3"/>
        <v>0</v>
      </c>
    </row>
    <row r="71" spans="1:13" ht="12.75" customHeight="1" x14ac:dyDescent="0.2">
      <c r="A71" s="74" t="s">
        <v>1535</v>
      </c>
      <c r="B71" s="74" t="s">
        <v>1302</v>
      </c>
      <c r="C71" s="121">
        <v>0.48956465999999998</v>
      </c>
      <c r="D71" s="121">
        <v>0.85898600000000003</v>
      </c>
      <c r="E71" s="122">
        <f t="shared" ref="E71:E134" si="4">IF(ISERROR(C71/D71-1),"",IF((C71/D71-1)&gt;10000%,"",C71/D71-1))</f>
        <v>-0.43006677640846303</v>
      </c>
      <c r="F71" s="100">
        <f t="shared" ref="F71:F134" si="5">C71/$C$281</f>
        <v>7.5389171531865101E-4</v>
      </c>
      <c r="G71" s="75">
        <v>5.2052845360875715</v>
      </c>
      <c r="H71" s="23">
        <v>46.235199999999999</v>
      </c>
      <c r="I71" s="130"/>
      <c r="J71" s="121">
        <v>0</v>
      </c>
      <c r="K71" s="121">
        <v>0</v>
      </c>
      <c r="L71" s="122" t="str">
        <f t="shared" ref="L71:L134" si="6">IF(ISERROR(J71/K71-1),"",IF((J71/K71-1)&gt;10000%,"",J71/K71-1))</f>
        <v/>
      </c>
      <c r="M71" s="100">
        <f t="shared" ref="M71:M134" si="7">IF(ISERROR(J71/C71),"",IF(J71/C71&gt;10000%,"",J71/C71))</f>
        <v>0</v>
      </c>
    </row>
    <row r="72" spans="1:13" ht="12.75" customHeight="1" x14ac:dyDescent="0.2">
      <c r="A72" s="74" t="s">
        <v>2574</v>
      </c>
      <c r="B72" s="74" t="s">
        <v>2575</v>
      </c>
      <c r="C72" s="121">
        <v>0.46446099000000002</v>
      </c>
      <c r="D72" s="121">
        <v>0.7827712</v>
      </c>
      <c r="E72" s="122">
        <f t="shared" si="4"/>
        <v>-0.40664527514553417</v>
      </c>
      <c r="F72" s="100">
        <f t="shared" si="5"/>
        <v>7.1523400494165335E-4</v>
      </c>
      <c r="G72" s="75">
        <v>10.084217754954</v>
      </c>
      <c r="H72" s="23">
        <v>42.106999999999999</v>
      </c>
      <c r="I72" s="130"/>
      <c r="J72" s="121">
        <v>1.2092572800000001</v>
      </c>
      <c r="K72" s="121">
        <v>1.4537921</v>
      </c>
      <c r="L72" s="122">
        <f t="shared" si="6"/>
        <v>-0.16820480727608844</v>
      </c>
      <c r="M72" s="100">
        <f t="shared" si="7"/>
        <v>2.6035712493314027</v>
      </c>
    </row>
    <row r="73" spans="1:13" ht="12.75" customHeight="1" x14ac:dyDescent="0.2">
      <c r="A73" s="74" t="s">
        <v>1563</v>
      </c>
      <c r="B73" s="74" t="s">
        <v>1352</v>
      </c>
      <c r="C73" s="121">
        <v>0.45797059000000001</v>
      </c>
      <c r="D73" s="121">
        <v>0.15972349999999999</v>
      </c>
      <c r="E73" s="122">
        <f t="shared" si="4"/>
        <v>1.8672711905261283</v>
      </c>
      <c r="F73" s="100">
        <f t="shared" si="5"/>
        <v>7.0523929088467017E-4</v>
      </c>
      <c r="G73" s="75">
        <v>31.908651279973661</v>
      </c>
      <c r="H73" s="23">
        <v>50.714652173913002</v>
      </c>
      <c r="I73" s="130"/>
      <c r="J73" s="121">
        <v>0</v>
      </c>
      <c r="K73" s="121">
        <v>0</v>
      </c>
      <c r="L73" s="122" t="str">
        <f t="shared" si="6"/>
        <v/>
      </c>
      <c r="M73" s="100">
        <f t="shared" si="7"/>
        <v>0</v>
      </c>
    </row>
    <row r="74" spans="1:13" ht="12.75" customHeight="1" x14ac:dyDescent="0.2">
      <c r="A74" s="74" t="s">
        <v>2667</v>
      </c>
      <c r="B74" s="74" t="s">
        <v>2668</v>
      </c>
      <c r="C74" s="121">
        <v>0.45432453</v>
      </c>
      <c r="D74" s="121">
        <v>0.22573164000000001</v>
      </c>
      <c r="E74" s="122">
        <f t="shared" si="4"/>
        <v>1.0126754494850609</v>
      </c>
      <c r="F74" s="100">
        <f t="shared" si="5"/>
        <v>6.9962464045717669E-4</v>
      </c>
      <c r="G74" s="75">
        <v>33.174535991757601</v>
      </c>
      <c r="H74" s="23">
        <v>69.932217391304306</v>
      </c>
      <c r="I74" s="130"/>
      <c r="J74" s="121">
        <v>0.43177076000000003</v>
      </c>
      <c r="K74" s="121">
        <v>0.12588977000000001</v>
      </c>
      <c r="L74" s="122">
        <f t="shared" si="6"/>
        <v>2.4297525525703954</v>
      </c>
      <c r="M74" s="100">
        <f t="shared" si="7"/>
        <v>0.9503575780951119</v>
      </c>
    </row>
    <row r="75" spans="1:13" ht="12.75" customHeight="1" x14ac:dyDescent="0.2">
      <c r="A75" s="74" t="s">
        <v>2004</v>
      </c>
      <c r="B75" s="74" t="s">
        <v>215</v>
      </c>
      <c r="C75" s="121">
        <v>0.45121584000000003</v>
      </c>
      <c r="D75" s="121">
        <v>2.3489669999999997E-2</v>
      </c>
      <c r="E75" s="122">
        <f t="shared" si="4"/>
        <v>18.209117880327824</v>
      </c>
      <c r="F75" s="100">
        <f t="shared" si="5"/>
        <v>6.9483749827151749E-4</v>
      </c>
      <c r="G75" s="75">
        <v>7.4908891846800003</v>
      </c>
      <c r="H75" s="23">
        <v>69.018304347826103</v>
      </c>
      <c r="I75" s="130"/>
      <c r="J75" s="121">
        <v>2.36060165</v>
      </c>
      <c r="K75" s="121">
        <v>0.13486617000000001</v>
      </c>
      <c r="L75" s="122">
        <f t="shared" si="6"/>
        <v>16.50328974271309</v>
      </c>
      <c r="M75" s="100">
        <f t="shared" si="7"/>
        <v>5.2316462338733496</v>
      </c>
    </row>
    <row r="76" spans="1:13" ht="12.75" customHeight="1" x14ac:dyDescent="0.2">
      <c r="A76" s="74" t="s">
        <v>2257</v>
      </c>
      <c r="B76" s="74" t="s">
        <v>1340</v>
      </c>
      <c r="C76" s="121">
        <v>0.44982223999999998</v>
      </c>
      <c r="D76" s="121">
        <v>0.58359531000000009</v>
      </c>
      <c r="E76" s="122">
        <f t="shared" si="4"/>
        <v>-0.22922231845900221</v>
      </c>
      <c r="F76" s="100">
        <f t="shared" si="5"/>
        <v>6.9269146204727669E-4</v>
      </c>
      <c r="G76" s="75">
        <v>2.4634687745925552</v>
      </c>
      <c r="H76" s="23">
        <v>79.702739130434793</v>
      </c>
      <c r="I76" s="130"/>
      <c r="J76" s="121">
        <v>0.101191</v>
      </c>
      <c r="K76" s="121">
        <v>1.3487450000000002E-2</v>
      </c>
      <c r="L76" s="122">
        <f t="shared" si="6"/>
        <v>6.5026042728610669</v>
      </c>
      <c r="M76" s="100">
        <f t="shared" si="7"/>
        <v>0.22495775220006908</v>
      </c>
    </row>
    <row r="77" spans="1:13" ht="12.75" customHeight="1" x14ac:dyDescent="0.2">
      <c r="A77" s="74" t="s">
        <v>1387</v>
      </c>
      <c r="B77" s="74" t="s">
        <v>1227</v>
      </c>
      <c r="C77" s="121">
        <v>0.43945302000000003</v>
      </c>
      <c r="D77" s="121">
        <v>0.32159681000000001</v>
      </c>
      <c r="E77" s="122">
        <f t="shared" si="4"/>
        <v>0.36647194976840725</v>
      </c>
      <c r="F77" s="100">
        <f t="shared" si="5"/>
        <v>6.7672366516357922E-4</v>
      </c>
      <c r="G77" s="75">
        <v>1.3285791379575</v>
      </c>
      <c r="H77" s="23">
        <v>111.260391304348</v>
      </c>
      <c r="I77" s="130"/>
      <c r="J77" s="121">
        <v>0.54052886871870998</v>
      </c>
      <c r="K77" s="121">
        <v>0.57275764000000007</v>
      </c>
      <c r="L77" s="122">
        <f t="shared" si="6"/>
        <v>-5.6269474260160157E-2</v>
      </c>
      <c r="M77" s="100">
        <f t="shared" si="7"/>
        <v>1.2300037640399193</v>
      </c>
    </row>
    <row r="78" spans="1:13" ht="12.75" customHeight="1" x14ac:dyDescent="0.2">
      <c r="A78" s="74" t="s">
        <v>2245</v>
      </c>
      <c r="B78" s="74" t="s">
        <v>1336</v>
      </c>
      <c r="C78" s="121">
        <v>0.43363839000000004</v>
      </c>
      <c r="D78" s="121">
        <v>0.56397101999999999</v>
      </c>
      <c r="E78" s="122">
        <f t="shared" si="4"/>
        <v>-0.23109809791290337</v>
      </c>
      <c r="F78" s="100">
        <f t="shared" si="5"/>
        <v>6.6776958464509711E-4</v>
      </c>
      <c r="G78" s="75">
        <v>6.1418307295717982</v>
      </c>
      <c r="H78" s="23">
        <v>62.615608695652199</v>
      </c>
      <c r="I78" s="130"/>
      <c r="J78" s="121">
        <v>0.20723482000000001</v>
      </c>
      <c r="K78" s="121">
        <v>0.26220857000000003</v>
      </c>
      <c r="L78" s="122">
        <f t="shared" si="6"/>
        <v>-0.20965657224704748</v>
      </c>
      <c r="M78" s="100">
        <f t="shared" si="7"/>
        <v>0.47789777099762776</v>
      </c>
    </row>
    <row r="79" spans="1:13" ht="12.75" customHeight="1" x14ac:dyDescent="0.2">
      <c r="A79" s="74" t="s">
        <v>1519</v>
      </c>
      <c r="B79" s="74" t="s">
        <v>1282</v>
      </c>
      <c r="C79" s="121">
        <v>0.40835391999999998</v>
      </c>
      <c r="D79" s="121">
        <v>0.55434424000000004</v>
      </c>
      <c r="E79" s="122">
        <f t="shared" si="4"/>
        <v>-0.26335679071906659</v>
      </c>
      <c r="F79" s="100">
        <f t="shared" si="5"/>
        <v>6.2883345625048832E-4</v>
      </c>
      <c r="G79" s="75">
        <v>6.5522468216939993</v>
      </c>
      <c r="H79" s="23">
        <v>73.377545454545498</v>
      </c>
      <c r="I79" s="130"/>
      <c r="J79" s="121">
        <v>0.26757934999999999</v>
      </c>
      <c r="K79" s="121">
        <v>4.4371620559680949</v>
      </c>
      <c r="L79" s="122">
        <f t="shared" si="6"/>
        <v>-0.93969583562085612</v>
      </c>
      <c r="M79" s="100">
        <f t="shared" si="7"/>
        <v>0.65526333137686055</v>
      </c>
    </row>
    <row r="80" spans="1:13" ht="12.75" customHeight="1" x14ac:dyDescent="0.2">
      <c r="A80" s="74" t="s">
        <v>1548</v>
      </c>
      <c r="B80" s="74" t="s">
        <v>1341</v>
      </c>
      <c r="C80" s="121">
        <v>0.40250505999999997</v>
      </c>
      <c r="D80" s="121">
        <v>0.28883128000000002</v>
      </c>
      <c r="E80" s="122">
        <f t="shared" si="4"/>
        <v>0.393564644383392</v>
      </c>
      <c r="F80" s="100">
        <f t="shared" si="5"/>
        <v>6.1982666417922515E-4</v>
      </c>
      <c r="G80" s="75">
        <v>0.65912133582887145</v>
      </c>
      <c r="H80" s="23">
        <v>70.760999999999996</v>
      </c>
      <c r="I80" s="130"/>
      <c r="J80" s="121">
        <v>0</v>
      </c>
      <c r="K80" s="121">
        <v>0</v>
      </c>
      <c r="L80" s="122" t="str">
        <f t="shared" si="6"/>
        <v/>
      </c>
      <c r="M80" s="100">
        <f t="shared" si="7"/>
        <v>0</v>
      </c>
    </row>
    <row r="81" spans="1:13" ht="12.75" customHeight="1" x14ac:dyDescent="0.2">
      <c r="A81" s="74" t="s">
        <v>2222</v>
      </c>
      <c r="B81" s="74" t="s">
        <v>1338</v>
      </c>
      <c r="C81" s="121">
        <v>0.40172268</v>
      </c>
      <c r="D81" s="121">
        <v>0.31103919000000002</v>
      </c>
      <c r="E81" s="122">
        <f t="shared" si="4"/>
        <v>0.29155004551034214</v>
      </c>
      <c r="F81" s="100">
        <f t="shared" si="5"/>
        <v>6.186218594855387E-4</v>
      </c>
      <c r="G81" s="75">
        <v>4.5147824547057844</v>
      </c>
      <c r="H81" s="23">
        <v>196.01286956521699</v>
      </c>
      <c r="I81" s="130"/>
      <c r="J81" s="121">
        <v>3.1278189999999997E-2</v>
      </c>
      <c r="K81" s="121">
        <v>0.10130324</v>
      </c>
      <c r="L81" s="122">
        <f t="shared" si="6"/>
        <v>-0.69124195830261703</v>
      </c>
      <c r="M81" s="100">
        <f t="shared" si="7"/>
        <v>7.7860154671874626E-2</v>
      </c>
    </row>
    <row r="82" spans="1:13" ht="12.75" customHeight="1" x14ac:dyDescent="0.2">
      <c r="A82" s="74" t="s">
        <v>2223</v>
      </c>
      <c r="B82" s="74" t="s">
        <v>1271</v>
      </c>
      <c r="C82" s="121">
        <v>0.40101065000000002</v>
      </c>
      <c r="D82" s="121">
        <v>0.27816746000000003</v>
      </c>
      <c r="E82" s="122">
        <f t="shared" si="4"/>
        <v>0.44161596040025675</v>
      </c>
      <c r="F82" s="100">
        <f t="shared" si="5"/>
        <v>6.1752538835124912E-4</v>
      </c>
      <c r="G82" s="75">
        <v>4.5613108959380542</v>
      </c>
      <c r="H82" s="23">
        <v>184.08482608695701</v>
      </c>
      <c r="I82" s="130"/>
      <c r="J82" s="121">
        <v>5.7666349999999998E-2</v>
      </c>
      <c r="K82" s="121">
        <v>6.2347399999999999E-3</v>
      </c>
      <c r="L82" s="122">
        <f t="shared" si="6"/>
        <v>8.2491988438972594</v>
      </c>
      <c r="M82" s="100">
        <f t="shared" si="7"/>
        <v>0.14380253990760594</v>
      </c>
    </row>
    <row r="83" spans="1:13" ht="12.75" customHeight="1" x14ac:dyDescent="0.2">
      <c r="A83" s="74" t="s">
        <v>1516</v>
      </c>
      <c r="B83" s="74" t="s">
        <v>1278</v>
      </c>
      <c r="C83" s="121">
        <v>0.38712131699999996</v>
      </c>
      <c r="D83" s="121">
        <v>0.15867103899999999</v>
      </c>
      <c r="E83" s="122">
        <f t="shared" si="4"/>
        <v>1.4397730010452632</v>
      </c>
      <c r="F83" s="100">
        <f t="shared" si="5"/>
        <v>5.9613688967979277E-4</v>
      </c>
      <c r="G83" s="75">
        <v>21.305865906506988</v>
      </c>
      <c r="H83" s="23">
        <v>94.711565217391296</v>
      </c>
      <c r="I83" s="130"/>
      <c r="J83" s="121">
        <v>1.446794E-2</v>
      </c>
      <c r="K83" s="121">
        <v>5.0838214700000002</v>
      </c>
      <c r="L83" s="122">
        <f t="shared" si="6"/>
        <v>-0.99715412114973423</v>
      </c>
      <c r="M83" s="100">
        <f t="shared" si="7"/>
        <v>3.7373142125366354E-2</v>
      </c>
    </row>
    <row r="84" spans="1:13" ht="12.75" customHeight="1" x14ac:dyDescent="0.2">
      <c r="A84" s="74" t="s">
        <v>2062</v>
      </c>
      <c r="B84" s="74" t="s">
        <v>2063</v>
      </c>
      <c r="C84" s="121">
        <v>0.37426770000000004</v>
      </c>
      <c r="D84" s="121">
        <v>7.7649999999999997E-2</v>
      </c>
      <c r="E84" s="122">
        <f t="shared" si="4"/>
        <v>3.8199317450096597</v>
      </c>
      <c r="F84" s="100">
        <f t="shared" si="5"/>
        <v>5.7634331354997385E-4</v>
      </c>
      <c r="G84" s="75">
        <v>0.203484741</v>
      </c>
      <c r="H84" s="23">
        <v>56.7985217391304</v>
      </c>
      <c r="I84" s="130"/>
      <c r="J84" s="121">
        <v>0</v>
      </c>
      <c r="K84" s="121">
        <v>0</v>
      </c>
      <c r="L84" s="122" t="str">
        <f t="shared" si="6"/>
        <v/>
      </c>
      <c r="M84" s="100">
        <f t="shared" si="7"/>
        <v>0</v>
      </c>
    </row>
    <row r="85" spans="1:13" ht="12.75" customHeight="1" x14ac:dyDescent="0.2">
      <c r="A85" s="74" t="s">
        <v>1525</v>
      </c>
      <c r="B85" s="74" t="s">
        <v>1291</v>
      </c>
      <c r="C85" s="121">
        <v>0.36117221999999999</v>
      </c>
      <c r="D85" s="121">
        <v>0</v>
      </c>
      <c r="E85" s="122" t="str">
        <f t="shared" si="4"/>
        <v/>
      </c>
      <c r="F85" s="100">
        <f t="shared" si="5"/>
        <v>5.5617728710492538E-4</v>
      </c>
      <c r="G85" s="75">
        <v>8.4762620710738101</v>
      </c>
      <c r="H85" s="23">
        <v>38.402695652173897</v>
      </c>
      <c r="I85" s="130"/>
      <c r="J85" s="121">
        <v>0</v>
      </c>
      <c r="K85" s="121">
        <v>0</v>
      </c>
      <c r="L85" s="122" t="str">
        <f t="shared" si="6"/>
        <v/>
      </c>
      <c r="M85" s="100">
        <f t="shared" si="7"/>
        <v>0</v>
      </c>
    </row>
    <row r="86" spans="1:13" ht="12.75" customHeight="1" x14ac:dyDescent="0.2">
      <c r="A86" s="74" t="s">
        <v>2000</v>
      </c>
      <c r="B86" s="74" t="s">
        <v>955</v>
      </c>
      <c r="C86" s="121">
        <v>0.36073942999999997</v>
      </c>
      <c r="D86" s="121">
        <v>0.50803476999999997</v>
      </c>
      <c r="E86" s="122">
        <f t="shared" si="4"/>
        <v>-0.2899316123579494</v>
      </c>
      <c r="F86" s="100">
        <f t="shared" si="5"/>
        <v>5.5551082397526904E-4</v>
      </c>
      <c r="G86" s="75">
        <v>2.534356705405</v>
      </c>
      <c r="H86" s="23">
        <v>329.66985714285698</v>
      </c>
      <c r="I86" s="130"/>
      <c r="J86" s="121">
        <v>1.2468599899999999</v>
      </c>
      <c r="K86" s="121">
        <v>3.4755433300000003</v>
      </c>
      <c r="L86" s="122">
        <f t="shared" si="6"/>
        <v>-0.641247462162988</v>
      </c>
      <c r="M86" s="100">
        <f t="shared" si="7"/>
        <v>3.456400621357083</v>
      </c>
    </row>
    <row r="87" spans="1:13" ht="12.75" customHeight="1" x14ac:dyDescent="0.2">
      <c r="A87" s="74" t="s">
        <v>2389</v>
      </c>
      <c r="B87" s="74" t="s">
        <v>2388</v>
      </c>
      <c r="C87" s="121">
        <v>0.35728746</v>
      </c>
      <c r="D87" s="121">
        <v>0.44764849000000001</v>
      </c>
      <c r="E87" s="122">
        <f t="shared" si="4"/>
        <v>-0.20185710891150332</v>
      </c>
      <c r="F87" s="100">
        <f t="shared" si="5"/>
        <v>5.5019505713758813E-4</v>
      </c>
      <c r="G87" s="75">
        <v>0.83109415200000003</v>
      </c>
      <c r="H87" s="23">
        <v>99.914608695652205</v>
      </c>
      <c r="I87" s="130"/>
      <c r="J87" s="121">
        <v>2.9301069999999999E-2</v>
      </c>
      <c r="K87" s="121">
        <v>2.2536830000000001E-2</v>
      </c>
      <c r="L87" s="122">
        <f t="shared" si="6"/>
        <v>0.30014159045438049</v>
      </c>
      <c r="M87" s="100">
        <f t="shared" si="7"/>
        <v>8.2009791219652656E-2</v>
      </c>
    </row>
    <row r="88" spans="1:13" ht="12.75" customHeight="1" x14ac:dyDescent="0.2">
      <c r="A88" s="74" t="s">
        <v>1389</v>
      </c>
      <c r="B88" s="74" t="s">
        <v>1230</v>
      </c>
      <c r="C88" s="121">
        <v>0.35095100000000001</v>
      </c>
      <c r="D88" s="121">
        <v>1.04545219</v>
      </c>
      <c r="E88" s="122">
        <f t="shared" si="4"/>
        <v>-0.66430698279947165</v>
      </c>
      <c r="F88" s="100">
        <f t="shared" si="5"/>
        <v>5.4043739877546702E-4</v>
      </c>
      <c r="G88" s="75">
        <v>1.492747871325</v>
      </c>
      <c r="H88" s="23">
        <v>60.683521739130398</v>
      </c>
      <c r="I88" s="130"/>
      <c r="J88" s="121">
        <v>2.1181722304565747</v>
      </c>
      <c r="K88" s="121">
        <v>1.44323999983313</v>
      </c>
      <c r="L88" s="122">
        <f t="shared" si="6"/>
        <v>0.46765072385845841</v>
      </c>
      <c r="M88" s="100">
        <f t="shared" si="7"/>
        <v>6.0355212848989588</v>
      </c>
    </row>
    <row r="89" spans="1:13" ht="12.75" customHeight="1" x14ac:dyDescent="0.2">
      <c r="A89" s="74" t="s">
        <v>1476</v>
      </c>
      <c r="B89" s="74" t="s">
        <v>1269</v>
      </c>
      <c r="C89" s="121">
        <v>0.34560527000000002</v>
      </c>
      <c r="D89" s="121">
        <v>9.3564070000000013E-2</v>
      </c>
      <c r="E89" s="122">
        <f t="shared" si="4"/>
        <v>2.6937819186360743</v>
      </c>
      <c r="F89" s="100">
        <f t="shared" si="5"/>
        <v>5.3220538799403035E-4</v>
      </c>
      <c r="G89" s="75">
        <v>47.003072921251075</v>
      </c>
      <c r="H89" s="23">
        <v>69.361391304347805</v>
      </c>
      <c r="I89" s="130"/>
      <c r="J89" s="121">
        <v>0</v>
      </c>
      <c r="K89" s="121">
        <v>0</v>
      </c>
      <c r="L89" s="122" t="str">
        <f t="shared" si="6"/>
        <v/>
      </c>
      <c r="M89" s="100">
        <f t="shared" si="7"/>
        <v>0</v>
      </c>
    </row>
    <row r="90" spans="1:13" ht="12.75" customHeight="1" x14ac:dyDescent="0.2">
      <c r="A90" s="74" t="s">
        <v>2205</v>
      </c>
      <c r="B90" s="74" t="s">
        <v>2204</v>
      </c>
      <c r="C90" s="121">
        <v>0.34412965000000001</v>
      </c>
      <c r="D90" s="121">
        <v>0.23086999999999999</v>
      </c>
      <c r="E90" s="122">
        <f t="shared" si="4"/>
        <v>0.49057759778230192</v>
      </c>
      <c r="F90" s="100">
        <f t="shared" si="5"/>
        <v>5.2993304731290664E-4</v>
      </c>
      <c r="G90" s="75">
        <v>0.94272242742000012</v>
      </c>
      <c r="H90" s="23">
        <v>142.638173913043</v>
      </c>
      <c r="I90" s="130"/>
      <c r="J90" s="121">
        <v>0.59158264000000005</v>
      </c>
      <c r="K90" s="121">
        <v>0.30835003999999999</v>
      </c>
      <c r="L90" s="122">
        <f t="shared" si="6"/>
        <v>0.91854244611092017</v>
      </c>
      <c r="M90" s="100">
        <f t="shared" si="7"/>
        <v>1.7190690775990969</v>
      </c>
    </row>
    <row r="91" spans="1:13" ht="12.75" customHeight="1" x14ac:dyDescent="0.2">
      <c r="A91" s="74" t="s">
        <v>2808</v>
      </c>
      <c r="B91" s="74" t="s">
        <v>2797</v>
      </c>
      <c r="C91" s="121">
        <v>0.33818999999999999</v>
      </c>
      <c r="D91" s="121">
        <v>0</v>
      </c>
      <c r="E91" s="122" t="str">
        <f t="shared" si="4"/>
        <v/>
      </c>
      <c r="F91" s="100">
        <f t="shared" si="5"/>
        <v>5.2078644566299899E-4</v>
      </c>
      <c r="G91" s="75">
        <v>3.5819900000000002E-4</v>
      </c>
      <c r="H91" s="23">
        <v>150.04243478260901</v>
      </c>
      <c r="I91" s="130"/>
      <c r="J91" s="121">
        <v>0</v>
      </c>
      <c r="K91" s="121">
        <v>0</v>
      </c>
      <c r="L91" s="122" t="str">
        <f t="shared" si="6"/>
        <v/>
      </c>
      <c r="M91" s="100">
        <f t="shared" si="7"/>
        <v>0</v>
      </c>
    </row>
    <row r="92" spans="1:13" ht="12.75" customHeight="1" x14ac:dyDescent="0.2">
      <c r="A92" s="74" t="s">
        <v>1540</v>
      </c>
      <c r="B92" s="74" t="s">
        <v>1322</v>
      </c>
      <c r="C92" s="121">
        <v>0.33604115999999995</v>
      </c>
      <c r="D92" s="121">
        <v>5.9796550000000004E-2</v>
      </c>
      <c r="E92" s="122">
        <f t="shared" si="4"/>
        <v>4.6197416071662989</v>
      </c>
      <c r="F92" s="100">
        <f t="shared" si="5"/>
        <v>5.1747739824616675E-4</v>
      </c>
      <c r="G92" s="75">
        <v>0.55286006398199994</v>
      </c>
      <c r="H92" s="23">
        <v>89.247260869565196</v>
      </c>
      <c r="I92" s="130"/>
      <c r="J92" s="121">
        <v>0.591470860394265</v>
      </c>
      <c r="K92" s="121">
        <v>0.35709658191657101</v>
      </c>
      <c r="L92" s="122">
        <f t="shared" si="6"/>
        <v>0.65633302122295634</v>
      </c>
      <c r="M92" s="100">
        <f t="shared" si="7"/>
        <v>1.760114327644462</v>
      </c>
    </row>
    <row r="93" spans="1:13" ht="12.75" customHeight="1" x14ac:dyDescent="0.2">
      <c r="A93" s="74" t="s">
        <v>2224</v>
      </c>
      <c r="B93" s="74" t="s">
        <v>1249</v>
      </c>
      <c r="C93" s="121">
        <v>0.32030652000000004</v>
      </c>
      <c r="D93" s="121">
        <v>4.9460839999999999E-2</v>
      </c>
      <c r="E93" s="122">
        <f t="shared" si="4"/>
        <v>5.4759619933668748</v>
      </c>
      <c r="F93" s="100">
        <f t="shared" si="5"/>
        <v>4.9324726950378283E-4</v>
      </c>
      <c r="G93" s="75">
        <v>12.253197765700145</v>
      </c>
      <c r="H93" s="23">
        <v>66.894956521739104</v>
      </c>
      <c r="I93" s="130"/>
      <c r="J93" s="121">
        <v>7.0566400000000003E-3</v>
      </c>
      <c r="K93" s="121">
        <v>3.2704000000000001E-3</v>
      </c>
      <c r="L93" s="122">
        <f t="shared" si="6"/>
        <v>1.1577299412915854</v>
      </c>
      <c r="M93" s="100">
        <f t="shared" si="7"/>
        <v>2.2030897154388239E-2</v>
      </c>
    </row>
    <row r="94" spans="1:13" ht="12.75" customHeight="1" x14ac:dyDescent="0.2">
      <c r="A94" s="74" t="s">
        <v>1388</v>
      </c>
      <c r="B94" s="74" t="s">
        <v>1229</v>
      </c>
      <c r="C94" s="121">
        <v>0.32029964</v>
      </c>
      <c r="D94" s="121">
        <v>8.8942000000000014E-3</v>
      </c>
      <c r="E94" s="122">
        <f t="shared" si="4"/>
        <v>35.012192215151444</v>
      </c>
      <c r="F94" s="100">
        <f t="shared" si="5"/>
        <v>4.9323667483585601E-4</v>
      </c>
      <c r="G94" s="75">
        <v>35.411592162937502</v>
      </c>
      <c r="H94" s="23">
        <v>63.924999999999997</v>
      </c>
      <c r="I94" s="130"/>
      <c r="J94" s="121">
        <v>0</v>
      </c>
      <c r="K94" s="121">
        <v>12.474779439999999</v>
      </c>
      <c r="L94" s="122">
        <f t="shared" si="6"/>
        <v>-1</v>
      </c>
      <c r="M94" s="100">
        <f t="shared" si="7"/>
        <v>0</v>
      </c>
    </row>
    <row r="95" spans="1:13" ht="12.75" customHeight="1" x14ac:dyDescent="0.2">
      <c r="A95" s="74" t="s">
        <v>2201</v>
      </c>
      <c r="B95" s="74" t="s">
        <v>2200</v>
      </c>
      <c r="C95" s="121">
        <v>0.31294483000000001</v>
      </c>
      <c r="D95" s="121">
        <v>0.50207634999999995</v>
      </c>
      <c r="E95" s="122">
        <f t="shared" si="4"/>
        <v>-0.37669872321211695</v>
      </c>
      <c r="F95" s="100">
        <f t="shared" si="5"/>
        <v>4.8191083622907676E-4</v>
      </c>
      <c r="G95" s="75">
        <v>1.0726643160950002</v>
      </c>
      <c r="H95" s="23">
        <v>61.248521739130403</v>
      </c>
      <c r="I95" s="130"/>
      <c r="J95" s="121">
        <v>0.31294483000000001</v>
      </c>
      <c r="K95" s="121">
        <v>0.69288634999999998</v>
      </c>
      <c r="L95" s="122">
        <f t="shared" si="6"/>
        <v>-0.54834608879219515</v>
      </c>
      <c r="M95" s="100">
        <f t="shared" si="7"/>
        <v>1</v>
      </c>
    </row>
    <row r="96" spans="1:13" ht="12.75" customHeight="1" x14ac:dyDescent="0.2">
      <c r="A96" s="74" t="s">
        <v>1392</v>
      </c>
      <c r="B96" s="74" t="s">
        <v>1234</v>
      </c>
      <c r="C96" s="121">
        <v>0.31053370499999999</v>
      </c>
      <c r="D96" s="121">
        <v>1.454559835</v>
      </c>
      <c r="E96" s="122">
        <f t="shared" si="4"/>
        <v>-0.78651018849286458</v>
      </c>
      <c r="F96" s="100">
        <f t="shared" si="5"/>
        <v>4.7819789019637563E-4</v>
      </c>
      <c r="G96" s="75">
        <v>161.6324563068116</v>
      </c>
      <c r="H96" s="23">
        <v>26.833391304347799</v>
      </c>
      <c r="I96" s="130"/>
      <c r="J96" s="121">
        <v>2.58189505</v>
      </c>
      <c r="K96" s="121">
        <v>2.6608342599999997</v>
      </c>
      <c r="L96" s="122">
        <f t="shared" si="6"/>
        <v>-2.9667090200499624E-2</v>
      </c>
      <c r="M96" s="100">
        <f t="shared" si="7"/>
        <v>8.3143794326609406</v>
      </c>
    </row>
    <row r="97" spans="1:13" ht="12.75" customHeight="1" x14ac:dyDescent="0.2">
      <c r="A97" s="74" t="s">
        <v>1409</v>
      </c>
      <c r="B97" s="74" t="s">
        <v>1258</v>
      </c>
      <c r="C97" s="121">
        <v>0.30664040000000004</v>
      </c>
      <c r="D97" s="121">
        <v>0.22622404999999998</v>
      </c>
      <c r="E97" s="122">
        <f t="shared" si="4"/>
        <v>0.35547215249660713</v>
      </c>
      <c r="F97" s="100">
        <f t="shared" si="5"/>
        <v>4.7220250158987642E-4</v>
      </c>
      <c r="G97" s="75">
        <v>34.170359950668001</v>
      </c>
      <c r="H97" s="23">
        <v>64.364434782608697</v>
      </c>
      <c r="I97" s="130"/>
      <c r="J97" s="121">
        <v>0.11359385000000001</v>
      </c>
      <c r="K97" s="121">
        <v>8.2467999999999994E-4</v>
      </c>
      <c r="L97" s="122" t="str">
        <f t="shared" si="6"/>
        <v/>
      </c>
      <c r="M97" s="100">
        <f t="shared" si="7"/>
        <v>0.37044645780529895</v>
      </c>
    </row>
    <row r="98" spans="1:13" ht="12.75" customHeight="1" x14ac:dyDescent="0.2">
      <c r="A98" s="74" t="s">
        <v>5</v>
      </c>
      <c r="B98" s="74" t="s">
        <v>1377</v>
      </c>
      <c r="C98" s="121">
        <v>0.290325</v>
      </c>
      <c r="D98" s="121">
        <v>4.0650000000000001E-4</v>
      </c>
      <c r="E98" s="122" t="str">
        <f t="shared" si="4"/>
        <v/>
      </c>
      <c r="F98" s="100">
        <f t="shared" si="5"/>
        <v>4.470780473612768E-4</v>
      </c>
      <c r="G98" s="75">
        <v>17.119879937025001</v>
      </c>
      <c r="H98" s="23">
        <v>88.671608695652196</v>
      </c>
      <c r="I98" s="130"/>
      <c r="J98" s="121">
        <v>0.73145007692307507</v>
      </c>
      <c r="K98" s="121">
        <v>8.1309999999999998E-4</v>
      </c>
      <c r="L98" s="122" t="str">
        <f t="shared" si="6"/>
        <v/>
      </c>
      <c r="M98" s="100">
        <f t="shared" si="7"/>
        <v>2.5194181586948248</v>
      </c>
    </row>
    <row r="99" spans="1:13" ht="12.75" customHeight="1" x14ac:dyDescent="0.2">
      <c r="A99" s="74" t="s">
        <v>2806</v>
      </c>
      <c r="B99" s="74" t="s">
        <v>2795</v>
      </c>
      <c r="C99" s="121">
        <v>0.28672500000000001</v>
      </c>
      <c r="D99" s="121">
        <v>0.16701173999999999</v>
      </c>
      <c r="E99" s="122">
        <f t="shared" si="4"/>
        <v>0.71679547797059073</v>
      </c>
      <c r="F99" s="100">
        <f t="shared" si="5"/>
        <v>4.4153432577167688E-4</v>
      </c>
      <c r="G99" s="75">
        <v>6.6544330000000004E-3</v>
      </c>
      <c r="H99" s="23">
        <v>150.06800000000001</v>
      </c>
      <c r="I99" s="130"/>
      <c r="J99" s="121">
        <v>0</v>
      </c>
      <c r="K99" s="121">
        <v>0</v>
      </c>
      <c r="L99" s="122" t="str">
        <f t="shared" si="6"/>
        <v/>
      </c>
      <c r="M99" s="100">
        <f t="shared" si="7"/>
        <v>0</v>
      </c>
    </row>
    <row r="100" spans="1:13" ht="12.75" customHeight="1" x14ac:dyDescent="0.2">
      <c r="A100" s="74" t="s">
        <v>2225</v>
      </c>
      <c r="B100" s="74" t="s">
        <v>1337</v>
      </c>
      <c r="C100" s="121">
        <v>0.27691540999999997</v>
      </c>
      <c r="D100" s="121">
        <v>0.39298263</v>
      </c>
      <c r="E100" s="122">
        <f t="shared" si="4"/>
        <v>-0.29534949165564905</v>
      </c>
      <c r="F100" s="100">
        <f t="shared" si="5"/>
        <v>4.2642831580830921E-4</v>
      </c>
      <c r="G100" s="75">
        <v>2.853938823301692</v>
      </c>
      <c r="H100" s="23">
        <v>127.77026086956501</v>
      </c>
      <c r="I100" s="130"/>
      <c r="J100" s="121">
        <v>4.5515160000000006E-2</v>
      </c>
      <c r="K100" s="121">
        <v>6.0711699999999999E-3</v>
      </c>
      <c r="L100" s="122">
        <f t="shared" si="6"/>
        <v>6.4969338694189105</v>
      </c>
      <c r="M100" s="100">
        <f t="shared" si="7"/>
        <v>0.16436485062351716</v>
      </c>
    </row>
    <row r="101" spans="1:13" ht="12.75" customHeight="1" x14ac:dyDescent="0.2">
      <c r="A101" s="74" t="s">
        <v>1524</v>
      </c>
      <c r="B101" s="74" t="s">
        <v>1289</v>
      </c>
      <c r="C101" s="121">
        <v>0.27185053999999997</v>
      </c>
      <c r="D101" s="121">
        <v>0.10576313000000001</v>
      </c>
      <c r="E101" s="122">
        <f t="shared" si="4"/>
        <v>1.5703715463035177</v>
      </c>
      <c r="F101" s="100">
        <f t="shared" si="5"/>
        <v>4.1862880770622118E-4</v>
      </c>
      <c r="G101" s="75">
        <v>6.2993649001404135</v>
      </c>
      <c r="H101" s="23">
        <v>157.0926</v>
      </c>
      <c r="I101" s="130"/>
      <c r="J101" s="121">
        <v>0</v>
      </c>
      <c r="K101" s="121">
        <v>0</v>
      </c>
      <c r="L101" s="122" t="str">
        <f t="shared" si="6"/>
        <v/>
      </c>
      <c r="M101" s="100">
        <f t="shared" si="7"/>
        <v>0</v>
      </c>
    </row>
    <row r="102" spans="1:13" ht="12.75" customHeight="1" x14ac:dyDescent="0.2">
      <c r="A102" s="74" t="s">
        <v>1384</v>
      </c>
      <c r="B102" s="74" t="s">
        <v>1223</v>
      </c>
      <c r="C102" s="121">
        <v>0.26396132999999999</v>
      </c>
      <c r="D102" s="121">
        <v>6.0746599999999998E-2</v>
      </c>
      <c r="E102" s="122">
        <f t="shared" si="4"/>
        <v>3.345285662078207</v>
      </c>
      <c r="F102" s="100">
        <f t="shared" si="5"/>
        <v>4.0648003442791909E-4</v>
      </c>
      <c r="G102" s="75">
        <v>0.94158899606849999</v>
      </c>
      <c r="H102" s="23">
        <v>77.463869565217394</v>
      </c>
      <c r="I102" s="130"/>
      <c r="J102" s="121">
        <v>0.93687288000000002</v>
      </c>
      <c r="K102" s="121">
        <v>0.45583154640852502</v>
      </c>
      <c r="L102" s="122">
        <f t="shared" si="6"/>
        <v>1.0553050515734963</v>
      </c>
      <c r="M102" s="100">
        <f t="shared" si="7"/>
        <v>3.5492807980623526</v>
      </c>
    </row>
    <row r="103" spans="1:13" ht="12.75" customHeight="1" x14ac:dyDescent="0.2">
      <c r="A103" s="74" t="s">
        <v>2056</v>
      </c>
      <c r="B103" s="74" t="s">
        <v>2057</v>
      </c>
      <c r="C103" s="121">
        <v>0.25942999999999999</v>
      </c>
      <c r="D103" s="121">
        <v>0.26233649999999997</v>
      </c>
      <c r="E103" s="122">
        <f t="shared" si="4"/>
        <v>-1.1079281762164217E-2</v>
      </c>
      <c r="F103" s="100">
        <f t="shared" si="5"/>
        <v>3.9950213666386304E-4</v>
      </c>
      <c r="G103" s="75">
        <v>8.1152950000000001E-2</v>
      </c>
      <c r="H103" s="23">
        <v>47.285826086956497</v>
      </c>
      <c r="I103" s="130"/>
      <c r="J103" s="121">
        <v>0</v>
      </c>
      <c r="K103" s="121">
        <v>0</v>
      </c>
      <c r="L103" s="122" t="str">
        <f t="shared" si="6"/>
        <v/>
      </c>
      <c r="M103" s="100">
        <f t="shared" si="7"/>
        <v>0</v>
      </c>
    </row>
    <row r="104" spans="1:13" ht="12.75" customHeight="1" x14ac:dyDescent="0.2">
      <c r="A104" s="74" t="s">
        <v>1532</v>
      </c>
      <c r="B104" s="74" t="s">
        <v>1299</v>
      </c>
      <c r="C104" s="121">
        <v>0.2545229</v>
      </c>
      <c r="D104" s="121">
        <v>6.0940139999999997E-2</v>
      </c>
      <c r="E104" s="122">
        <f t="shared" si="4"/>
        <v>3.1766051078976849</v>
      </c>
      <c r="F104" s="100">
        <f t="shared" si="5"/>
        <v>3.919455821604392E-4</v>
      </c>
      <c r="G104" s="75">
        <v>11.897005072482264</v>
      </c>
      <c r="H104" s="23">
        <v>23.261130434782601</v>
      </c>
      <c r="I104" s="130"/>
      <c r="J104" s="121">
        <v>1.5578699999999998E-3</v>
      </c>
      <c r="K104" s="121">
        <v>3.1014840000000002E-2</v>
      </c>
      <c r="L104" s="122">
        <f t="shared" si="6"/>
        <v>-0.94977017453580292</v>
      </c>
      <c r="M104" s="100">
        <f t="shared" si="7"/>
        <v>6.1207459132360973E-3</v>
      </c>
    </row>
    <row r="105" spans="1:13" ht="12.75" customHeight="1" x14ac:dyDescent="0.2">
      <c r="A105" s="74" t="s">
        <v>2346</v>
      </c>
      <c r="B105" s="74" t="s">
        <v>2354</v>
      </c>
      <c r="C105" s="121">
        <v>0.25403671999999999</v>
      </c>
      <c r="D105" s="121">
        <v>0.68169999999999997</v>
      </c>
      <c r="E105" s="122">
        <f t="shared" si="4"/>
        <v>-0.62734821769106652</v>
      </c>
      <c r="F105" s="100">
        <f t="shared" si="5"/>
        <v>3.9119690255976376E-4</v>
      </c>
      <c r="G105" s="75">
        <v>9.852350000000001E-4</v>
      </c>
      <c r="H105" s="23">
        <v>173.258347826087</v>
      </c>
      <c r="I105" s="130"/>
      <c r="J105" s="121">
        <v>0</v>
      </c>
      <c r="K105" s="121">
        <v>0</v>
      </c>
      <c r="L105" s="122" t="str">
        <f t="shared" si="6"/>
        <v/>
      </c>
      <c r="M105" s="100">
        <f t="shared" si="7"/>
        <v>0</v>
      </c>
    </row>
    <row r="106" spans="1:13" ht="12.75" customHeight="1" x14ac:dyDescent="0.2">
      <c r="A106" s="74" t="s">
        <v>2230</v>
      </c>
      <c r="B106" s="74" t="s">
        <v>1329</v>
      </c>
      <c r="C106" s="121">
        <v>0.25329939499999998</v>
      </c>
      <c r="D106" s="121">
        <v>7.0904999999999996E-3</v>
      </c>
      <c r="E106" s="122">
        <f t="shared" si="4"/>
        <v>34.723770538043858</v>
      </c>
      <c r="F106" s="100">
        <f t="shared" si="5"/>
        <v>3.9006147908169378E-4</v>
      </c>
      <c r="G106" s="75">
        <v>1.4661181172817899</v>
      </c>
      <c r="H106" s="23">
        <v>170.34108695652199</v>
      </c>
      <c r="I106" s="130"/>
      <c r="J106" s="121">
        <v>0</v>
      </c>
      <c r="K106" s="121">
        <v>0</v>
      </c>
      <c r="L106" s="122" t="str">
        <f t="shared" si="6"/>
        <v/>
      </c>
      <c r="M106" s="100">
        <f t="shared" si="7"/>
        <v>0</v>
      </c>
    </row>
    <row r="107" spans="1:13" ht="12.75" customHeight="1" x14ac:dyDescent="0.2">
      <c r="A107" s="74" t="s">
        <v>2231</v>
      </c>
      <c r="B107" s="74" t="s">
        <v>1323</v>
      </c>
      <c r="C107" s="121">
        <v>0.24844001000000002</v>
      </c>
      <c r="D107" s="121">
        <v>4.033192E-2</v>
      </c>
      <c r="E107" s="122">
        <f t="shared" si="4"/>
        <v>5.1598855199554103</v>
      </c>
      <c r="F107" s="100">
        <f t="shared" si="5"/>
        <v>3.8257840198817214E-4</v>
      </c>
      <c r="G107" s="75">
        <v>0.63579557310734558</v>
      </c>
      <c r="H107" s="23">
        <v>86.206260869565199</v>
      </c>
      <c r="I107" s="130"/>
      <c r="J107" s="121">
        <v>5.0549999999999996E-3</v>
      </c>
      <c r="K107" s="121">
        <v>2.0179999999999998E-3</v>
      </c>
      <c r="L107" s="122">
        <f t="shared" si="6"/>
        <v>1.5049554013875124</v>
      </c>
      <c r="M107" s="100">
        <f t="shared" si="7"/>
        <v>2.0346964242997732E-2</v>
      </c>
    </row>
    <row r="108" spans="1:13" ht="12.75" customHeight="1" x14ac:dyDescent="0.2">
      <c r="A108" s="74" t="s">
        <v>1518</v>
      </c>
      <c r="B108" s="74" t="s">
        <v>1281</v>
      </c>
      <c r="C108" s="121">
        <v>0.23966463299999999</v>
      </c>
      <c r="D108" s="121">
        <v>6.5443212000000001E-2</v>
      </c>
      <c r="E108" s="122">
        <f t="shared" si="4"/>
        <v>2.6621771101332858</v>
      </c>
      <c r="F108" s="100">
        <f t="shared" si="5"/>
        <v>3.6906500006267807E-4</v>
      </c>
      <c r="G108" s="75">
        <v>25.799783214553386</v>
      </c>
      <c r="H108" s="23">
        <v>41.1258695652174</v>
      </c>
      <c r="I108" s="130"/>
      <c r="J108" s="121">
        <v>5.0801199999999998E-2</v>
      </c>
      <c r="K108" s="121">
        <v>0</v>
      </c>
      <c r="L108" s="122" t="str">
        <f t="shared" si="6"/>
        <v/>
      </c>
      <c r="M108" s="100">
        <f t="shared" si="7"/>
        <v>0.21196786260908176</v>
      </c>
    </row>
    <row r="109" spans="1:13" ht="12.75" customHeight="1" x14ac:dyDescent="0.2">
      <c r="A109" s="74" t="s">
        <v>2816</v>
      </c>
      <c r="B109" s="74" t="s">
        <v>2804</v>
      </c>
      <c r="C109" s="121">
        <v>0.23907</v>
      </c>
      <c r="D109" s="121">
        <v>0</v>
      </c>
      <c r="E109" s="122" t="str">
        <f t="shared" si="4"/>
        <v/>
      </c>
      <c r="F109" s="100">
        <f t="shared" si="5"/>
        <v>3.6814931122934792E-4</v>
      </c>
      <c r="G109" s="75">
        <v>0.232164437</v>
      </c>
      <c r="H109" s="23">
        <v>50.012086956521699</v>
      </c>
      <c r="I109" s="130"/>
      <c r="J109" s="121">
        <v>0</v>
      </c>
      <c r="K109" s="121">
        <v>0</v>
      </c>
      <c r="L109" s="122" t="str">
        <f t="shared" si="6"/>
        <v/>
      </c>
      <c r="M109" s="100">
        <f t="shared" si="7"/>
        <v>0</v>
      </c>
    </row>
    <row r="110" spans="1:13" ht="12.75" customHeight="1" x14ac:dyDescent="0.2">
      <c r="A110" s="74" t="s">
        <v>2391</v>
      </c>
      <c r="B110" s="74" t="s">
        <v>2390</v>
      </c>
      <c r="C110" s="121">
        <v>0.23375650000000001</v>
      </c>
      <c r="D110" s="121">
        <v>4.1030399999999996E-3</v>
      </c>
      <c r="E110" s="122">
        <f t="shared" si="4"/>
        <v>55.971538176571521</v>
      </c>
      <c r="F110" s="100">
        <f t="shared" si="5"/>
        <v>3.5996693215536486E-4</v>
      </c>
      <c r="G110" s="75">
        <v>7.6390585999999996E-2</v>
      </c>
      <c r="H110" s="23">
        <v>100.016565217391</v>
      </c>
      <c r="I110" s="130"/>
      <c r="J110" s="121">
        <v>0</v>
      </c>
      <c r="K110" s="121">
        <v>0</v>
      </c>
      <c r="L110" s="122" t="str">
        <f t="shared" si="6"/>
        <v/>
      </c>
      <c r="M110" s="100">
        <f t="shared" si="7"/>
        <v>0</v>
      </c>
    </row>
    <row r="111" spans="1:13" ht="12.75" customHeight="1" x14ac:dyDescent="0.2">
      <c r="A111" s="74" t="s">
        <v>2211</v>
      </c>
      <c r="B111" s="74" t="s">
        <v>2210</v>
      </c>
      <c r="C111" s="121">
        <v>0.23183545999999999</v>
      </c>
      <c r="D111" s="121">
        <v>0.22656000000000001</v>
      </c>
      <c r="E111" s="122">
        <f t="shared" si="4"/>
        <v>2.3285045903954638E-2</v>
      </c>
      <c r="F111" s="100">
        <f t="shared" si="5"/>
        <v>3.5700867912134122E-4</v>
      </c>
      <c r="G111" s="75">
        <v>2.136028927386</v>
      </c>
      <c r="H111" s="23">
        <v>28.9991304347826</v>
      </c>
      <c r="I111" s="130"/>
      <c r="J111" s="121">
        <v>0.25030400000000003</v>
      </c>
      <c r="K111" s="121">
        <v>0.22656000000000001</v>
      </c>
      <c r="L111" s="122">
        <f t="shared" si="6"/>
        <v>0.10480225988700576</v>
      </c>
      <c r="M111" s="100">
        <f t="shared" si="7"/>
        <v>1.0796622742698638</v>
      </c>
    </row>
    <row r="112" spans="1:13" ht="12.75" customHeight="1" x14ac:dyDescent="0.2">
      <c r="A112" s="74" t="s">
        <v>2596</v>
      </c>
      <c r="B112" s="74" t="s">
        <v>2597</v>
      </c>
      <c r="C112" s="121">
        <v>0.2243</v>
      </c>
      <c r="D112" s="121">
        <v>0</v>
      </c>
      <c r="E112" s="122" t="str">
        <f t="shared" si="4"/>
        <v/>
      </c>
      <c r="F112" s="100">
        <f t="shared" si="5"/>
        <v>3.4540465348535047E-4</v>
      </c>
      <c r="G112" s="75">
        <v>0.27744641200000003</v>
      </c>
      <c r="H112" s="23">
        <v>244.05213043478301</v>
      </c>
      <c r="I112" s="130"/>
      <c r="J112" s="121">
        <v>0</v>
      </c>
      <c r="K112" s="121">
        <v>0</v>
      </c>
      <c r="L112" s="122" t="str">
        <f t="shared" si="6"/>
        <v/>
      </c>
      <c r="M112" s="100">
        <f t="shared" si="7"/>
        <v>0</v>
      </c>
    </row>
    <row r="113" spans="1:13" ht="12.75" customHeight="1" x14ac:dyDescent="0.2">
      <c r="A113" s="74" t="s">
        <v>1520</v>
      </c>
      <c r="B113" s="74" t="s">
        <v>1284</v>
      </c>
      <c r="C113" s="121">
        <v>0.22367901999999998</v>
      </c>
      <c r="D113" s="121">
        <v>5.3606000000000001E-3</v>
      </c>
      <c r="E113" s="122">
        <f t="shared" si="4"/>
        <v>40.726489572062825</v>
      </c>
      <c r="F113" s="100">
        <f t="shared" si="5"/>
        <v>3.4444839230959775E-4</v>
      </c>
      <c r="G113" s="75">
        <v>0.56467168276436408</v>
      </c>
      <c r="H113" s="23">
        <v>25.232478260869598</v>
      </c>
      <c r="I113" s="130"/>
      <c r="J113" s="121">
        <v>0</v>
      </c>
      <c r="K113" s="121">
        <v>0</v>
      </c>
      <c r="L113" s="122" t="str">
        <f t="shared" si="6"/>
        <v/>
      </c>
      <c r="M113" s="100">
        <f t="shared" si="7"/>
        <v>0</v>
      </c>
    </row>
    <row r="114" spans="1:13" ht="12.75" customHeight="1" x14ac:dyDescent="0.2">
      <c r="A114" s="74" t="s">
        <v>2809</v>
      </c>
      <c r="B114" s="74" t="s">
        <v>2798</v>
      </c>
      <c r="C114" s="121">
        <v>0.22116</v>
      </c>
      <c r="D114" s="121">
        <v>0.23178375000000001</v>
      </c>
      <c r="E114" s="122">
        <f t="shared" si="4"/>
        <v>-4.5834748984775797E-2</v>
      </c>
      <c r="F114" s="100">
        <f t="shared" si="5"/>
        <v>3.4056929632108831E-4</v>
      </c>
      <c r="G114" s="75">
        <v>0.22332671200000001</v>
      </c>
      <c r="H114" s="23">
        <v>125.026434782609</v>
      </c>
      <c r="I114" s="130"/>
      <c r="J114" s="121">
        <v>0</v>
      </c>
      <c r="K114" s="121">
        <v>0</v>
      </c>
      <c r="L114" s="122" t="str">
        <f t="shared" si="6"/>
        <v/>
      </c>
      <c r="M114" s="100">
        <f t="shared" si="7"/>
        <v>0</v>
      </c>
    </row>
    <row r="115" spans="1:13" ht="12.75" customHeight="1" x14ac:dyDescent="0.2">
      <c r="A115" s="74" t="s">
        <v>2226</v>
      </c>
      <c r="B115" s="74" t="s">
        <v>1325</v>
      </c>
      <c r="C115" s="121">
        <v>0.20747594</v>
      </c>
      <c r="D115" s="121">
        <v>0.15564808999999999</v>
      </c>
      <c r="E115" s="122">
        <f t="shared" si="4"/>
        <v>0.33298095723500376</v>
      </c>
      <c r="F115" s="100">
        <f t="shared" si="5"/>
        <v>3.1949690219459372E-4</v>
      </c>
      <c r="G115" s="75">
        <v>0.95246301759667462</v>
      </c>
      <c r="H115" s="23">
        <v>58.393521739130399</v>
      </c>
      <c r="I115" s="130"/>
      <c r="J115" s="121">
        <v>0</v>
      </c>
      <c r="K115" s="121">
        <v>0</v>
      </c>
      <c r="L115" s="122" t="str">
        <f t="shared" si="6"/>
        <v/>
      </c>
      <c r="M115" s="100">
        <f t="shared" si="7"/>
        <v>0</v>
      </c>
    </row>
    <row r="116" spans="1:13" ht="12.75" customHeight="1" x14ac:dyDescent="0.2">
      <c r="A116" s="74" t="s">
        <v>2598</v>
      </c>
      <c r="B116" s="74" t="s">
        <v>2599</v>
      </c>
      <c r="C116" s="121">
        <v>0.20130999999999999</v>
      </c>
      <c r="D116" s="121">
        <v>2.5894E-2</v>
      </c>
      <c r="E116" s="122">
        <f t="shared" si="4"/>
        <v>6.7743878890862739</v>
      </c>
      <c r="F116" s="100">
        <f t="shared" si="5"/>
        <v>3.1000183144509991E-4</v>
      </c>
      <c r="G116" s="75">
        <v>0.357334241</v>
      </c>
      <c r="H116" s="23">
        <v>385.02674999999999</v>
      </c>
      <c r="I116" s="130"/>
      <c r="J116" s="121">
        <v>0</v>
      </c>
      <c r="K116" s="121">
        <v>0</v>
      </c>
      <c r="L116" s="122" t="str">
        <f t="shared" si="6"/>
        <v/>
      </c>
      <c r="M116" s="100">
        <f t="shared" si="7"/>
        <v>0</v>
      </c>
    </row>
    <row r="117" spans="1:13" ht="12.75" customHeight="1" x14ac:dyDescent="0.2">
      <c r="A117" s="74" t="s">
        <v>1391</v>
      </c>
      <c r="B117" s="74" t="s">
        <v>1233</v>
      </c>
      <c r="C117" s="121">
        <v>0.19942850000000001</v>
      </c>
      <c r="D117" s="121">
        <v>0.16744295000000001</v>
      </c>
      <c r="E117" s="122">
        <f t="shared" si="4"/>
        <v>0.19102356952024557</v>
      </c>
      <c r="F117" s="100">
        <f t="shared" si="5"/>
        <v>3.0710446695320206E-4</v>
      </c>
      <c r="G117" s="75">
        <v>10.585430211196501</v>
      </c>
      <c r="H117" s="23">
        <v>62.415869565217399</v>
      </c>
      <c r="I117" s="130"/>
      <c r="J117" s="121">
        <v>1.635446087337195</v>
      </c>
      <c r="K117" s="121">
        <v>8.0217530153741006</v>
      </c>
      <c r="L117" s="122">
        <f t="shared" si="6"/>
        <v>-0.79612360487753997</v>
      </c>
      <c r="M117" s="100">
        <f t="shared" si="7"/>
        <v>8.2006638335904594</v>
      </c>
    </row>
    <row r="118" spans="1:13" ht="12.75" customHeight="1" x14ac:dyDescent="0.2">
      <c r="A118" s="74" t="s">
        <v>2502</v>
      </c>
      <c r="B118" s="74" t="s">
        <v>2503</v>
      </c>
      <c r="C118" s="121">
        <v>0.19383017999999999</v>
      </c>
      <c r="D118" s="121">
        <v>0.21241466000000001</v>
      </c>
      <c r="E118" s="122">
        <f t="shared" si="4"/>
        <v>-8.7491513062234127E-2</v>
      </c>
      <c r="F118" s="100">
        <f t="shared" si="5"/>
        <v>2.9848348710612176E-4</v>
      </c>
      <c r="G118" s="75">
        <v>0.44868118000000001</v>
      </c>
      <c r="H118" s="23">
        <v>100.029608695652</v>
      </c>
      <c r="I118" s="130"/>
      <c r="J118" s="121">
        <v>0.12956999999999999</v>
      </c>
      <c r="K118" s="121">
        <v>0.15992999999999999</v>
      </c>
      <c r="L118" s="122">
        <f t="shared" si="6"/>
        <v>-0.18983305196023259</v>
      </c>
      <c r="M118" s="100">
        <f t="shared" si="7"/>
        <v>0.66847175192222386</v>
      </c>
    </row>
    <row r="119" spans="1:13" ht="12.75" customHeight="1" x14ac:dyDescent="0.2">
      <c r="A119" s="74" t="s">
        <v>2251</v>
      </c>
      <c r="B119" s="74" t="s">
        <v>1339</v>
      </c>
      <c r="C119" s="121">
        <v>0.18966635999999998</v>
      </c>
      <c r="D119" s="121">
        <v>7.5588520000000006E-2</v>
      </c>
      <c r="E119" s="122">
        <f t="shared" si="4"/>
        <v>1.50919531166902</v>
      </c>
      <c r="F119" s="100">
        <f t="shared" si="5"/>
        <v>2.9207152632023065E-4</v>
      </c>
      <c r="G119" s="75">
        <v>0.36433431548150746</v>
      </c>
      <c r="H119" s="23">
        <v>56.707739130434803</v>
      </c>
      <c r="I119" s="130"/>
      <c r="J119" s="121">
        <v>3.6779E-4</v>
      </c>
      <c r="K119" s="121">
        <v>0</v>
      </c>
      <c r="L119" s="122" t="str">
        <f t="shared" si="6"/>
        <v/>
      </c>
      <c r="M119" s="100">
        <f t="shared" si="7"/>
        <v>1.9391419754140906E-3</v>
      </c>
    </row>
    <row r="120" spans="1:13" ht="12.75" customHeight="1" x14ac:dyDescent="0.2">
      <c r="A120" s="74" t="s">
        <v>1543</v>
      </c>
      <c r="B120" s="74" t="s">
        <v>1330</v>
      </c>
      <c r="C120" s="121">
        <v>0.18807044000000001</v>
      </c>
      <c r="D120" s="121">
        <v>1.06353E-3</v>
      </c>
      <c r="E120" s="122" t="str">
        <f t="shared" si="4"/>
        <v/>
      </c>
      <c r="F120" s="100">
        <f t="shared" si="5"/>
        <v>2.8961393294265448E-4</v>
      </c>
      <c r="G120" s="75">
        <v>8.2487956795754993</v>
      </c>
      <c r="H120" s="23">
        <v>75.243739130434804</v>
      </c>
      <c r="I120" s="130"/>
      <c r="J120" s="121">
        <v>2.0196017799999999</v>
      </c>
      <c r="K120" s="121">
        <v>1.4381696499999999</v>
      </c>
      <c r="L120" s="122">
        <f t="shared" si="6"/>
        <v>0.40428619113190156</v>
      </c>
      <c r="M120" s="100">
        <f t="shared" si="7"/>
        <v>10.738539134592337</v>
      </c>
    </row>
    <row r="121" spans="1:13" ht="12.75" customHeight="1" x14ac:dyDescent="0.2">
      <c r="A121" s="74" t="s">
        <v>1521</v>
      </c>
      <c r="B121" s="74" t="s">
        <v>1285</v>
      </c>
      <c r="C121" s="121">
        <v>0.18451194000000001</v>
      </c>
      <c r="D121" s="121">
        <v>4.4166499999999994E-3</v>
      </c>
      <c r="E121" s="122">
        <f t="shared" si="4"/>
        <v>40.776445948852647</v>
      </c>
      <c r="F121" s="100">
        <f t="shared" si="5"/>
        <v>2.8413411814360136E-4</v>
      </c>
      <c r="G121" s="75">
        <v>0.71218511732852829</v>
      </c>
      <c r="H121" s="23">
        <v>52.433999999999997</v>
      </c>
      <c r="I121" s="130"/>
      <c r="J121" s="121">
        <v>0</v>
      </c>
      <c r="K121" s="121">
        <v>0</v>
      </c>
      <c r="L121" s="122" t="str">
        <f t="shared" si="6"/>
        <v/>
      </c>
      <c r="M121" s="100">
        <f t="shared" si="7"/>
        <v>0</v>
      </c>
    </row>
    <row r="122" spans="1:13" ht="12.75" customHeight="1" x14ac:dyDescent="0.2">
      <c r="A122" s="74" t="s">
        <v>2203</v>
      </c>
      <c r="B122" s="74" t="s">
        <v>2202</v>
      </c>
      <c r="C122" s="121">
        <v>0.183255</v>
      </c>
      <c r="D122" s="121">
        <v>0.17418</v>
      </c>
      <c r="E122" s="122">
        <f t="shared" si="4"/>
        <v>5.2101274543575604E-2</v>
      </c>
      <c r="F122" s="100">
        <f t="shared" si="5"/>
        <v>2.8219852775059252E-4</v>
      </c>
      <c r="G122" s="75">
        <v>0.6400839820180001</v>
      </c>
      <c r="H122" s="23">
        <v>122.706173913043</v>
      </c>
      <c r="I122" s="130"/>
      <c r="J122" s="121">
        <v>1.1323052900000001</v>
      </c>
      <c r="K122" s="121">
        <v>0.58872580000000008</v>
      </c>
      <c r="L122" s="122">
        <f t="shared" si="6"/>
        <v>0.92331521737284139</v>
      </c>
      <c r="M122" s="100">
        <f t="shared" si="7"/>
        <v>6.1788507271288644</v>
      </c>
    </row>
    <row r="123" spans="1:13" ht="12.75" customHeight="1" x14ac:dyDescent="0.2">
      <c r="A123" s="74" t="s">
        <v>2242</v>
      </c>
      <c r="B123" s="74" t="s">
        <v>1360</v>
      </c>
      <c r="C123" s="121">
        <v>0.17942360000000002</v>
      </c>
      <c r="D123" s="121">
        <v>3.870374E-2</v>
      </c>
      <c r="E123" s="122">
        <f t="shared" si="4"/>
        <v>3.6358207243020964</v>
      </c>
      <c r="F123" s="100">
        <f t="shared" si="5"/>
        <v>2.7629846805659448E-4</v>
      </c>
      <c r="G123" s="75">
        <v>2.9636799834898073</v>
      </c>
      <c r="H123" s="23">
        <v>71.442130434782598</v>
      </c>
      <c r="I123" s="130"/>
      <c r="J123" s="121">
        <v>0</v>
      </c>
      <c r="K123" s="121">
        <v>0</v>
      </c>
      <c r="L123" s="122" t="str">
        <f t="shared" si="6"/>
        <v/>
      </c>
      <c r="M123" s="100">
        <f t="shared" si="7"/>
        <v>0</v>
      </c>
    </row>
    <row r="124" spans="1:13" ht="12.75" customHeight="1" x14ac:dyDescent="0.2">
      <c r="A124" s="74" t="s">
        <v>2221</v>
      </c>
      <c r="B124" s="74" t="s">
        <v>1283</v>
      </c>
      <c r="C124" s="121">
        <v>0.17519008900000002</v>
      </c>
      <c r="D124" s="121">
        <v>3.7381589999999999E-2</v>
      </c>
      <c r="E124" s="122">
        <f t="shared" si="4"/>
        <v>3.6865339061286591</v>
      </c>
      <c r="F124" s="100">
        <f t="shared" si="5"/>
        <v>2.6977918852034202E-4</v>
      </c>
      <c r="G124" s="75">
        <v>3.1713053845012222</v>
      </c>
      <c r="H124" s="23">
        <v>188.77565217391299</v>
      </c>
      <c r="I124" s="130"/>
      <c r="J124" s="121">
        <v>1.497135E-2</v>
      </c>
      <c r="K124" s="121">
        <v>0</v>
      </c>
      <c r="L124" s="122" t="str">
        <f t="shared" si="6"/>
        <v/>
      </c>
      <c r="M124" s="100">
        <f t="shared" si="7"/>
        <v>8.545774527233671E-2</v>
      </c>
    </row>
    <row r="125" spans="1:13" ht="12.75" customHeight="1" x14ac:dyDescent="0.2">
      <c r="A125" s="74" t="s">
        <v>2238</v>
      </c>
      <c r="B125" s="74" t="s">
        <v>1305</v>
      </c>
      <c r="C125" s="121">
        <v>0.16555579999999998</v>
      </c>
      <c r="D125" s="121">
        <v>3.634913E-2</v>
      </c>
      <c r="E125" s="122">
        <f t="shared" si="4"/>
        <v>3.5546014443811993</v>
      </c>
      <c r="F125" s="100">
        <f t="shared" si="5"/>
        <v>2.5494312853985724E-4</v>
      </c>
      <c r="G125" s="75">
        <v>1.1050226630849089</v>
      </c>
      <c r="H125" s="23">
        <v>520.28142857142905</v>
      </c>
      <c r="I125" s="130"/>
      <c r="J125" s="121">
        <v>2.89611E-2</v>
      </c>
      <c r="K125" s="121">
        <v>1.0752690000000001E-2</v>
      </c>
      <c r="L125" s="122">
        <f t="shared" si="6"/>
        <v>1.6933818421250866</v>
      </c>
      <c r="M125" s="100">
        <f t="shared" si="7"/>
        <v>0.17493256050225969</v>
      </c>
    </row>
    <row r="126" spans="1:13" ht="12.75" customHeight="1" x14ac:dyDescent="0.2">
      <c r="A126" s="74" t="s">
        <v>2604</v>
      </c>
      <c r="B126" s="74" t="s">
        <v>2605</v>
      </c>
      <c r="C126" s="121">
        <v>0.16428499999999999</v>
      </c>
      <c r="D126" s="121">
        <v>0</v>
      </c>
      <c r="E126" s="122" t="str">
        <f t="shared" si="4"/>
        <v/>
      </c>
      <c r="F126" s="100">
        <f t="shared" si="5"/>
        <v>2.529861948187285E-4</v>
      </c>
      <c r="G126" s="75">
        <v>0</v>
      </c>
      <c r="H126" s="23">
        <v>215.58705</v>
      </c>
      <c r="I126" s="130"/>
      <c r="J126" s="121">
        <v>0</v>
      </c>
      <c r="K126" s="121">
        <v>0</v>
      </c>
      <c r="L126" s="122" t="str">
        <f t="shared" si="6"/>
        <v/>
      </c>
      <c r="M126" s="100">
        <f t="shared" si="7"/>
        <v>0</v>
      </c>
    </row>
    <row r="127" spans="1:13" ht="12.75" customHeight="1" x14ac:dyDescent="0.2">
      <c r="A127" s="74" t="s">
        <v>2233</v>
      </c>
      <c r="B127" s="74" t="s">
        <v>1272</v>
      </c>
      <c r="C127" s="121">
        <v>0.15745979500000001</v>
      </c>
      <c r="D127" s="121">
        <v>0.10519932799999999</v>
      </c>
      <c r="E127" s="122">
        <f t="shared" si="4"/>
        <v>0.4967756733198907</v>
      </c>
      <c r="F127" s="100">
        <f t="shared" si="5"/>
        <v>2.4247590695429929E-4</v>
      </c>
      <c r="G127" s="75">
        <v>2.8853154483447705</v>
      </c>
      <c r="H127" s="23">
        <v>369.971363636364</v>
      </c>
      <c r="I127" s="130"/>
      <c r="J127" s="121">
        <v>7.3349999999999999E-4</v>
      </c>
      <c r="K127" s="121">
        <v>0</v>
      </c>
      <c r="L127" s="122" t="str">
        <f t="shared" si="6"/>
        <v/>
      </c>
      <c r="M127" s="100">
        <f t="shared" si="7"/>
        <v>4.6583319888102229E-3</v>
      </c>
    </row>
    <row r="128" spans="1:13" ht="12.75" customHeight="1" x14ac:dyDescent="0.2">
      <c r="A128" s="74" t="s">
        <v>2228</v>
      </c>
      <c r="B128" s="74" t="s">
        <v>1328</v>
      </c>
      <c r="C128" s="121">
        <v>0.15596657999999999</v>
      </c>
      <c r="D128" s="121">
        <v>2.5194060000000001E-2</v>
      </c>
      <c r="E128" s="122">
        <f t="shared" si="4"/>
        <v>5.1906092150292569</v>
      </c>
      <c r="F128" s="100">
        <f t="shared" si="5"/>
        <v>2.4017647133390635E-4</v>
      </c>
      <c r="G128" s="75">
        <v>0.69419339523309476</v>
      </c>
      <c r="H128" s="23">
        <v>52.253652173912997</v>
      </c>
      <c r="I128" s="130"/>
      <c r="J128" s="121">
        <v>0</v>
      </c>
      <c r="K128" s="121">
        <v>0</v>
      </c>
      <c r="L128" s="122" t="str">
        <f t="shared" si="6"/>
        <v/>
      </c>
      <c r="M128" s="100">
        <f t="shared" si="7"/>
        <v>0</v>
      </c>
    </row>
    <row r="129" spans="1:13" ht="12.75" customHeight="1" x14ac:dyDescent="0.2">
      <c r="A129" s="74" t="s">
        <v>1397</v>
      </c>
      <c r="B129" s="74" t="s">
        <v>1241</v>
      </c>
      <c r="C129" s="121">
        <v>0.15536015</v>
      </c>
      <c r="D129" s="121">
        <v>0.13305989000000001</v>
      </c>
      <c r="E129" s="122">
        <f t="shared" si="4"/>
        <v>0.1675956593681236</v>
      </c>
      <c r="F129" s="100">
        <f t="shared" si="5"/>
        <v>2.3924261603291161E-4</v>
      </c>
      <c r="G129" s="75">
        <v>1.2619633824885002</v>
      </c>
      <c r="H129" s="23">
        <v>54.775217391304302</v>
      </c>
      <c r="I129" s="130"/>
      <c r="J129" s="121">
        <v>0.16404725000000001</v>
      </c>
      <c r="K129" s="121">
        <v>2.8155431337932453</v>
      </c>
      <c r="L129" s="122">
        <f t="shared" si="6"/>
        <v>-0.94173513165859868</v>
      </c>
      <c r="M129" s="100">
        <f t="shared" si="7"/>
        <v>1.0559158831914104</v>
      </c>
    </row>
    <row r="130" spans="1:13" ht="12.75" customHeight="1" x14ac:dyDescent="0.2">
      <c r="A130" s="74" t="s">
        <v>2506</v>
      </c>
      <c r="B130" s="74" t="s">
        <v>2507</v>
      </c>
      <c r="C130" s="121">
        <v>0.154805</v>
      </c>
      <c r="D130" s="121">
        <v>0.22024091000000001</v>
      </c>
      <c r="E130" s="122">
        <f t="shared" si="4"/>
        <v>-0.29711060492803087</v>
      </c>
      <c r="F130" s="100">
        <f t="shared" si="5"/>
        <v>2.383877279661154E-4</v>
      </c>
      <c r="G130" s="75">
        <v>2.2933686000000002E-2</v>
      </c>
      <c r="H130" s="23">
        <v>100.003391304348</v>
      </c>
      <c r="I130" s="130"/>
      <c r="J130" s="121">
        <v>0</v>
      </c>
      <c r="K130" s="121">
        <v>2.9904080000000003E-2</v>
      </c>
      <c r="L130" s="122">
        <f t="shared" si="6"/>
        <v>-1</v>
      </c>
      <c r="M130" s="100">
        <f t="shared" si="7"/>
        <v>0</v>
      </c>
    </row>
    <row r="131" spans="1:13" ht="12.75" customHeight="1" x14ac:dyDescent="0.2">
      <c r="A131" s="74" t="s">
        <v>1527</v>
      </c>
      <c r="B131" s="74" t="s">
        <v>1293</v>
      </c>
      <c r="C131" s="121">
        <v>0.14672994</v>
      </c>
      <c r="D131" s="121">
        <v>0</v>
      </c>
      <c r="E131" s="122" t="str">
        <f t="shared" si="4"/>
        <v/>
      </c>
      <c r="F131" s="100">
        <f t="shared" si="5"/>
        <v>2.259527600607502E-4</v>
      </c>
      <c r="G131" s="75">
        <v>29.710227516459547</v>
      </c>
      <c r="H131" s="23">
        <v>70.914599999999993</v>
      </c>
      <c r="I131" s="130"/>
      <c r="J131" s="121">
        <v>0.14664150000000001</v>
      </c>
      <c r="K131" s="121">
        <v>0</v>
      </c>
      <c r="L131" s="122" t="str">
        <f t="shared" si="6"/>
        <v/>
      </c>
      <c r="M131" s="100">
        <f t="shared" si="7"/>
        <v>0.99939726002750362</v>
      </c>
    </row>
    <row r="132" spans="1:13" ht="12.75" customHeight="1" x14ac:dyDescent="0.2">
      <c r="A132" s="74" t="s">
        <v>2236</v>
      </c>
      <c r="B132" s="74" t="s">
        <v>1259</v>
      </c>
      <c r="C132" s="121">
        <v>0.14522756000000001</v>
      </c>
      <c r="D132" s="121">
        <v>2.1905698999999998</v>
      </c>
      <c r="E132" s="122">
        <f t="shared" si="4"/>
        <v>-0.93370329794086915</v>
      </c>
      <c r="F132" s="100">
        <f t="shared" si="5"/>
        <v>2.2363921104914377E-4</v>
      </c>
      <c r="G132" s="75">
        <v>2.9127145093422371</v>
      </c>
      <c r="H132" s="23">
        <v>63.259304347826102</v>
      </c>
      <c r="I132" s="130"/>
      <c r="J132" s="121">
        <v>7.2152380000000002E-2</v>
      </c>
      <c r="K132" s="121">
        <v>3.7883430000000003E-2</v>
      </c>
      <c r="L132" s="122">
        <f t="shared" si="6"/>
        <v>0.90458942075730731</v>
      </c>
      <c r="M132" s="100">
        <f t="shared" si="7"/>
        <v>0.49682291708268045</v>
      </c>
    </row>
    <row r="133" spans="1:13" ht="12.75" customHeight="1" x14ac:dyDescent="0.2">
      <c r="A133" s="74" t="s">
        <v>1385</v>
      </c>
      <c r="B133" s="74" t="s">
        <v>1224</v>
      </c>
      <c r="C133" s="121">
        <v>0.14391361</v>
      </c>
      <c r="D133" s="121">
        <v>0.4317645</v>
      </c>
      <c r="E133" s="122">
        <f t="shared" si="4"/>
        <v>-0.66668494051734228</v>
      </c>
      <c r="F133" s="100">
        <f t="shared" si="5"/>
        <v>2.2161582966507298E-4</v>
      </c>
      <c r="G133" s="75">
        <v>100.35756418468675</v>
      </c>
      <c r="H133" s="23">
        <v>37.749826086956503</v>
      </c>
      <c r="I133" s="130"/>
      <c r="J133" s="121">
        <v>0.60721376999999999</v>
      </c>
      <c r="K133" s="121">
        <v>5.1495249999999999E-2</v>
      </c>
      <c r="L133" s="122">
        <f t="shared" si="6"/>
        <v>10.791646219796972</v>
      </c>
      <c r="M133" s="100">
        <f t="shared" si="7"/>
        <v>4.2192935748050511</v>
      </c>
    </row>
    <row r="134" spans="1:13" ht="12.75" customHeight="1" x14ac:dyDescent="0.2">
      <c r="A134" s="74" t="s">
        <v>2594</v>
      </c>
      <c r="B134" s="74" t="s">
        <v>2595</v>
      </c>
      <c r="C134" s="121">
        <v>0.14380200000000001</v>
      </c>
      <c r="D134" s="121">
        <v>0</v>
      </c>
      <c r="E134" s="122" t="str">
        <f t="shared" si="4"/>
        <v/>
      </c>
      <c r="F134" s="100">
        <f t="shared" si="5"/>
        <v>2.2144395889656877E-4</v>
      </c>
      <c r="G134" s="75">
        <v>0.164267204</v>
      </c>
      <c r="H134" s="23">
        <v>251.391909090909</v>
      </c>
      <c r="I134" s="130"/>
      <c r="J134" s="121">
        <v>0</v>
      </c>
      <c r="K134" s="121">
        <v>0</v>
      </c>
      <c r="L134" s="122" t="str">
        <f t="shared" si="6"/>
        <v/>
      </c>
      <c r="M134" s="100">
        <f t="shared" si="7"/>
        <v>0</v>
      </c>
    </row>
    <row r="135" spans="1:13" ht="12.75" customHeight="1" x14ac:dyDescent="0.2">
      <c r="A135" s="74" t="s">
        <v>2209</v>
      </c>
      <c r="B135" s="74" t="s">
        <v>2208</v>
      </c>
      <c r="C135" s="121">
        <v>0.14136392</v>
      </c>
      <c r="D135" s="121">
        <v>0.31316379999999999</v>
      </c>
      <c r="E135" s="122">
        <f t="shared" ref="E135:E198" si="8">IF(ISERROR(C135/D135-1),"",IF((C135/D135-1)&gt;10000%,"",C135/D135-1))</f>
        <v>-0.5485943139021815</v>
      </c>
      <c r="F135" s="100">
        <f t="shared" ref="F135:F198" si="9">C135/$C$281</f>
        <v>2.1768950424846549E-4</v>
      </c>
      <c r="G135" s="75">
        <v>1.9414742724240002</v>
      </c>
      <c r="H135" s="23">
        <v>29.776478260869599</v>
      </c>
      <c r="I135" s="130"/>
      <c r="J135" s="121">
        <v>0.18926392</v>
      </c>
      <c r="K135" s="121">
        <v>0.31316379999999999</v>
      </c>
      <c r="L135" s="122">
        <f t="shared" ref="L135:L198" si="10">IF(ISERROR(J135/K135-1),"",IF((J135/K135-1)&gt;10000%,"",J135/K135-1))</f>
        <v>-0.39563921500505483</v>
      </c>
      <c r="M135" s="100">
        <f t="shared" ref="M135:M198" si="11">IF(ISERROR(J135/C135),"",IF(J135/C135&gt;10000%,"",J135/C135))</f>
        <v>1.3388417638673291</v>
      </c>
    </row>
    <row r="136" spans="1:13" ht="12.75" customHeight="1" x14ac:dyDescent="0.2">
      <c r="A136" s="74" t="s">
        <v>2810</v>
      </c>
      <c r="B136" s="74" t="s">
        <v>2799</v>
      </c>
      <c r="C136" s="121">
        <v>0.1389</v>
      </c>
      <c r="D136" s="121">
        <v>6.3E-3</v>
      </c>
      <c r="E136" s="122">
        <f t="shared" si="8"/>
        <v>21.047619047619047</v>
      </c>
      <c r="F136" s="100">
        <f t="shared" si="9"/>
        <v>2.1389525799873018E-4</v>
      </c>
      <c r="G136" s="75">
        <v>0.14288319399999999</v>
      </c>
      <c r="H136" s="23">
        <v>150.02504347826101</v>
      </c>
      <c r="I136" s="130"/>
      <c r="J136" s="121">
        <v>0</v>
      </c>
      <c r="K136" s="121">
        <v>0</v>
      </c>
      <c r="L136" s="122" t="str">
        <f t="shared" si="10"/>
        <v/>
      </c>
      <c r="M136" s="100">
        <f t="shared" si="11"/>
        <v>0</v>
      </c>
    </row>
    <row r="137" spans="1:13" ht="12.75" customHeight="1" x14ac:dyDescent="0.2">
      <c r="A137" s="74" t="s">
        <v>2344</v>
      </c>
      <c r="B137" s="74" t="s">
        <v>2352</v>
      </c>
      <c r="C137" s="121">
        <v>0.13340521</v>
      </c>
      <c r="D137" s="121">
        <v>0.34437307</v>
      </c>
      <c r="E137" s="122">
        <f t="shared" si="8"/>
        <v>-0.61261427904336418</v>
      </c>
      <c r="F137" s="100">
        <f t="shared" si="9"/>
        <v>2.0543370634503082E-4</v>
      </c>
      <c r="G137" s="75">
        <v>0.12294988899999999</v>
      </c>
      <c r="H137" s="23">
        <v>100.009391304348</v>
      </c>
      <c r="I137" s="130"/>
      <c r="J137" s="121">
        <v>0</v>
      </c>
      <c r="K137" s="121">
        <v>0</v>
      </c>
      <c r="L137" s="122" t="str">
        <f t="shared" si="10"/>
        <v/>
      </c>
      <c r="M137" s="100">
        <f t="shared" si="11"/>
        <v>0</v>
      </c>
    </row>
    <row r="138" spans="1:13" ht="12.75" customHeight="1" x14ac:dyDescent="0.2">
      <c r="A138" s="74" t="s">
        <v>1404</v>
      </c>
      <c r="B138" s="74" t="s">
        <v>1251</v>
      </c>
      <c r="C138" s="121">
        <v>0.131725394</v>
      </c>
      <c r="D138" s="121">
        <v>0.40282400000000002</v>
      </c>
      <c r="E138" s="122">
        <f t="shared" si="8"/>
        <v>-0.6729951691061109</v>
      </c>
      <c r="F138" s="100">
        <f t="shared" si="9"/>
        <v>2.0284691961565431E-4</v>
      </c>
      <c r="G138" s="75">
        <v>1.074817545573</v>
      </c>
      <c r="H138" s="23">
        <v>80.887652173912997</v>
      </c>
      <c r="I138" s="130"/>
      <c r="J138" s="121">
        <v>9.7390000000000001E-5</v>
      </c>
      <c r="K138" s="121">
        <v>0.26387473273223599</v>
      </c>
      <c r="L138" s="122">
        <f t="shared" si="10"/>
        <v>-0.99963092335900605</v>
      </c>
      <c r="M138" s="100">
        <f t="shared" si="11"/>
        <v>7.3934111747655888E-4</v>
      </c>
    </row>
    <row r="139" spans="1:13" ht="12.75" customHeight="1" x14ac:dyDescent="0.2">
      <c r="A139" s="74" t="s">
        <v>2054</v>
      </c>
      <c r="B139" s="74" t="s">
        <v>2055</v>
      </c>
      <c r="C139" s="121">
        <v>0.12999135000000001</v>
      </c>
      <c r="D139" s="121">
        <v>0.12001000000000001</v>
      </c>
      <c r="E139" s="122">
        <f t="shared" si="8"/>
        <v>8.317098575118731E-2</v>
      </c>
      <c r="F139" s="100">
        <f t="shared" si="9"/>
        <v>2.0017662596006651E-4</v>
      </c>
      <c r="G139" s="75">
        <v>6.4165457000000009E-2</v>
      </c>
      <c r="H139" s="23">
        <v>55.116608695652197</v>
      </c>
      <c r="I139" s="130"/>
      <c r="J139" s="121">
        <v>2.230414E-2</v>
      </c>
      <c r="K139" s="121">
        <v>0</v>
      </c>
      <c r="L139" s="122" t="str">
        <f t="shared" si="10"/>
        <v/>
      </c>
      <c r="M139" s="100">
        <f t="shared" si="11"/>
        <v>0.17158172447628245</v>
      </c>
    </row>
    <row r="140" spans="1:13" ht="12.75" customHeight="1" x14ac:dyDescent="0.2">
      <c r="A140" s="74" t="s">
        <v>2240</v>
      </c>
      <c r="B140" s="74" t="s">
        <v>1267</v>
      </c>
      <c r="C140" s="121">
        <v>0.125962505</v>
      </c>
      <c r="D140" s="121">
        <v>1.697075E-2</v>
      </c>
      <c r="E140" s="122">
        <f t="shared" si="8"/>
        <v>6.4223298911362203</v>
      </c>
      <c r="F140" s="100">
        <f t="shared" si="9"/>
        <v>1.9397251623571882E-4</v>
      </c>
      <c r="G140" s="75">
        <v>1.2910040862090668</v>
      </c>
      <c r="H140" s="23">
        <v>290.51869565217402</v>
      </c>
      <c r="I140" s="130"/>
      <c r="J140" s="121">
        <v>0</v>
      </c>
      <c r="K140" s="121">
        <v>0</v>
      </c>
      <c r="L140" s="122" t="str">
        <f t="shared" si="10"/>
        <v/>
      </c>
      <c r="M140" s="100">
        <f t="shared" si="11"/>
        <v>0</v>
      </c>
    </row>
    <row r="141" spans="1:13" ht="12.75" customHeight="1" x14ac:dyDescent="0.2">
      <c r="A141" s="74" t="s">
        <v>2340</v>
      </c>
      <c r="B141" s="74" t="s">
        <v>2348</v>
      </c>
      <c r="C141" s="121">
        <v>0.12512294000000002</v>
      </c>
      <c r="D141" s="121">
        <v>0.76579726999999997</v>
      </c>
      <c r="E141" s="122">
        <f t="shared" si="8"/>
        <v>-0.83661088266872508</v>
      </c>
      <c r="F141" s="100">
        <f t="shared" si="9"/>
        <v>1.9267965106450427E-4</v>
      </c>
      <c r="G141" s="75">
        <v>0.18360923699999998</v>
      </c>
      <c r="H141" s="23">
        <v>23.888608695652199</v>
      </c>
      <c r="I141" s="130"/>
      <c r="J141" s="121">
        <v>0</v>
      </c>
      <c r="K141" s="121">
        <v>0</v>
      </c>
      <c r="L141" s="122" t="str">
        <f t="shared" si="10"/>
        <v/>
      </c>
      <c r="M141" s="100">
        <f t="shared" si="11"/>
        <v>0</v>
      </c>
    </row>
    <row r="142" spans="1:13" ht="12.75" customHeight="1" x14ac:dyDescent="0.2">
      <c r="A142" s="74" t="s">
        <v>2510</v>
      </c>
      <c r="B142" s="74" t="s">
        <v>2511</v>
      </c>
      <c r="C142" s="121">
        <v>0.12475599000000001</v>
      </c>
      <c r="D142" s="121">
        <v>0.12210850999999999</v>
      </c>
      <c r="E142" s="122">
        <f t="shared" si="8"/>
        <v>2.1681371756972823E-2</v>
      </c>
      <c r="F142" s="100">
        <f t="shared" si="9"/>
        <v>1.9211457644303101E-4</v>
      </c>
      <c r="G142" s="75">
        <v>0.42118771500000002</v>
      </c>
      <c r="H142" s="23">
        <v>189.84825000000001</v>
      </c>
      <c r="I142" s="130"/>
      <c r="J142" s="121">
        <v>0.10079602999999999</v>
      </c>
      <c r="K142" s="121">
        <v>0.12794338999999999</v>
      </c>
      <c r="L142" s="122">
        <f t="shared" si="10"/>
        <v>-0.21218259106625204</v>
      </c>
      <c r="M142" s="100">
        <f t="shared" si="11"/>
        <v>0.80794541408392484</v>
      </c>
    </row>
    <row r="143" spans="1:13" ht="12.75" customHeight="1" x14ac:dyDescent="0.2">
      <c r="A143" s="74" t="s">
        <v>2244</v>
      </c>
      <c r="B143" s="74" t="s">
        <v>1324</v>
      </c>
      <c r="C143" s="121">
        <v>0.1167835</v>
      </c>
      <c r="D143" s="121">
        <v>6.5692789999999987E-2</v>
      </c>
      <c r="E143" s="122">
        <f t="shared" si="8"/>
        <v>0.77772172562620678</v>
      </c>
      <c r="F143" s="100">
        <f t="shared" si="9"/>
        <v>1.7983755840528948E-4</v>
      </c>
      <c r="G143" s="75">
        <v>1.4955260744257604</v>
      </c>
      <c r="H143" s="23">
        <v>108.47413043478301</v>
      </c>
      <c r="I143" s="130"/>
      <c r="J143" s="121">
        <v>0</v>
      </c>
      <c r="K143" s="121">
        <v>0</v>
      </c>
      <c r="L143" s="122" t="str">
        <f t="shared" si="10"/>
        <v/>
      </c>
      <c r="M143" s="100">
        <f t="shared" si="11"/>
        <v>0</v>
      </c>
    </row>
    <row r="144" spans="1:13" ht="12.75" customHeight="1" x14ac:dyDescent="0.2">
      <c r="A144" s="74" t="s">
        <v>2377</v>
      </c>
      <c r="B144" s="74" t="s">
        <v>2376</v>
      </c>
      <c r="C144" s="121">
        <v>0.11363335000000001</v>
      </c>
      <c r="D144" s="121">
        <v>0.11064</v>
      </c>
      <c r="E144" s="122">
        <f t="shared" si="8"/>
        <v>2.7054862617498232E-2</v>
      </c>
      <c r="F144" s="100">
        <f t="shared" si="9"/>
        <v>1.7498657102599E-4</v>
      </c>
      <c r="G144" s="75">
        <v>0.11748004799999999</v>
      </c>
      <c r="H144" s="23">
        <v>75.055478260869606</v>
      </c>
      <c r="I144" s="130"/>
      <c r="J144" s="121">
        <v>0</v>
      </c>
      <c r="K144" s="121">
        <v>0</v>
      </c>
      <c r="L144" s="122" t="str">
        <f t="shared" si="10"/>
        <v/>
      </c>
      <c r="M144" s="100">
        <f t="shared" si="11"/>
        <v>0</v>
      </c>
    </row>
    <row r="145" spans="1:13" ht="12.75" customHeight="1" x14ac:dyDescent="0.2">
      <c r="A145" s="74" t="s">
        <v>2217</v>
      </c>
      <c r="B145" s="74" t="s">
        <v>2216</v>
      </c>
      <c r="C145" s="121">
        <v>0.10274999999999999</v>
      </c>
      <c r="D145" s="121">
        <v>0.56428999999999996</v>
      </c>
      <c r="E145" s="122">
        <f t="shared" si="8"/>
        <v>-0.81791277534601003</v>
      </c>
      <c r="F145" s="100">
        <f t="shared" si="9"/>
        <v>1.5822705370316433E-4</v>
      </c>
      <c r="G145" s="75">
        <v>1.0259983531949999</v>
      </c>
      <c r="H145" s="23">
        <v>25.8986086956522</v>
      </c>
      <c r="I145" s="130"/>
      <c r="J145" s="121">
        <v>0.10274999999999999</v>
      </c>
      <c r="K145" s="121">
        <v>0.56428999999999996</v>
      </c>
      <c r="L145" s="122">
        <f t="shared" si="10"/>
        <v>-0.81791277534601003</v>
      </c>
      <c r="M145" s="100">
        <f t="shared" si="11"/>
        <v>1</v>
      </c>
    </row>
    <row r="146" spans="1:13" ht="12.75" customHeight="1" x14ac:dyDescent="0.2">
      <c r="A146" s="74" t="s">
        <v>2345</v>
      </c>
      <c r="B146" s="74" t="s">
        <v>2353</v>
      </c>
      <c r="C146" s="121">
        <v>0.10217096000000001</v>
      </c>
      <c r="D146" s="121">
        <v>0.25864999999999999</v>
      </c>
      <c r="E146" s="122">
        <f t="shared" si="8"/>
        <v>-0.60498372317803972</v>
      </c>
      <c r="F146" s="100">
        <f t="shared" si="9"/>
        <v>1.5733537688393049E-4</v>
      </c>
      <c r="G146" s="75">
        <v>0.13573792600000001</v>
      </c>
      <c r="H146" s="23">
        <v>175.02569565217399</v>
      </c>
      <c r="I146" s="130"/>
      <c r="J146" s="121">
        <v>0</v>
      </c>
      <c r="K146" s="121">
        <v>0</v>
      </c>
      <c r="L146" s="122" t="str">
        <f t="shared" si="10"/>
        <v/>
      </c>
      <c r="M146" s="100">
        <f t="shared" si="11"/>
        <v>0</v>
      </c>
    </row>
    <row r="147" spans="1:13" ht="12.75" customHeight="1" x14ac:dyDescent="0.2">
      <c r="A147" s="74" t="s">
        <v>1546</v>
      </c>
      <c r="B147" s="74" t="s">
        <v>1334</v>
      </c>
      <c r="C147" s="121">
        <v>9.9737050000000008E-2</v>
      </c>
      <c r="D147" s="121">
        <v>0.71069118999999992</v>
      </c>
      <c r="E147" s="122">
        <f t="shared" si="8"/>
        <v>-0.8596619018170184</v>
      </c>
      <c r="F147" s="100">
        <f t="shared" si="9"/>
        <v>1.5358734371333517E-4</v>
      </c>
      <c r="G147" s="75">
        <v>3.7036603886879997</v>
      </c>
      <c r="H147" s="23">
        <v>79.627304347826097</v>
      </c>
      <c r="I147" s="130"/>
      <c r="J147" s="121">
        <v>0.24705642999999999</v>
      </c>
      <c r="K147" s="121">
        <v>0.42269789546230901</v>
      </c>
      <c r="L147" s="122">
        <f t="shared" si="10"/>
        <v>-0.41552481653642526</v>
      </c>
      <c r="M147" s="100">
        <f t="shared" si="11"/>
        <v>2.4770777760120235</v>
      </c>
    </row>
    <row r="148" spans="1:13" ht="12.75" customHeight="1" x14ac:dyDescent="0.2">
      <c r="A148" s="74" t="s">
        <v>2508</v>
      </c>
      <c r="B148" s="74" t="s">
        <v>2509</v>
      </c>
      <c r="C148" s="121">
        <v>9.8820030000000003E-2</v>
      </c>
      <c r="D148" s="121">
        <v>0.13453000000000001</v>
      </c>
      <c r="E148" s="122">
        <f t="shared" si="8"/>
        <v>-0.26544242919794847</v>
      </c>
      <c r="F148" s="100">
        <f t="shared" si="9"/>
        <v>1.5217520383219767E-4</v>
      </c>
      <c r="G148" s="75">
        <v>1.0427885E-2</v>
      </c>
      <c r="H148" s="23">
        <v>180.043555555556</v>
      </c>
      <c r="I148" s="130"/>
      <c r="J148" s="121">
        <v>0</v>
      </c>
      <c r="K148" s="121">
        <v>0</v>
      </c>
      <c r="L148" s="122" t="str">
        <f t="shared" si="10"/>
        <v/>
      </c>
      <c r="M148" s="100">
        <f t="shared" si="11"/>
        <v>0</v>
      </c>
    </row>
    <row r="149" spans="1:13" ht="12.75" customHeight="1" x14ac:dyDescent="0.2">
      <c r="A149" s="74" t="s">
        <v>2199</v>
      </c>
      <c r="B149" s="74" t="s">
        <v>2198</v>
      </c>
      <c r="C149" s="121">
        <v>9.5794649999999995E-2</v>
      </c>
      <c r="D149" s="121">
        <v>0.51584054999999995</v>
      </c>
      <c r="E149" s="122">
        <f t="shared" si="8"/>
        <v>-0.81429406819607331</v>
      </c>
      <c r="F149" s="100">
        <f t="shared" si="9"/>
        <v>1.4751635260365774E-4</v>
      </c>
      <c r="G149" s="75">
        <v>1.2036047148170002</v>
      </c>
      <c r="H149" s="23">
        <v>62.074565217391303</v>
      </c>
      <c r="I149" s="130"/>
      <c r="J149" s="121">
        <v>0.10963311000000001</v>
      </c>
      <c r="K149" s="121">
        <v>0.64775920999999992</v>
      </c>
      <c r="L149" s="122">
        <f t="shared" si="10"/>
        <v>-0.83075021040611674</v>
      </c>
      <c r="M149" s="100">
        <f t="shared" si="11"/>
        <v>1.1444596331841079</v>
      </c>
    </row>
    <row r="150" spans="1:13" ht="12.75" customHeight="1" x14ac:dyDescent="0.2">
      <c r="A150" s="74" t="s">
        <v>1401</v>
      </c>
      <c r="B150" s="74" t="s">
        <v>1246</v>
      </c>
      <c r="C150" s="121">
        <v>9.5257740000000007E-2</v>
      </c>
      <c r="D150" s="121">
        <v>0.10829274999999999</v>
      </c>
      <c r="E150" s="122">
        <f t="shared" si="8"/>
        <v>-0.12036826103317155</v>
      </c>
      <c r="F150" s="100">
        <f t="shared" si="9"/>
        <v>1.4668955272624884E-4</v>
      </c>
      <c r="G150" s="75">
        <v>6.2172260239884203</v>
      </c>
      <c r="H150" s="23">
        <v>108.423695652174</v>
      </c>
      <c r="I150" s="130"/>
      <c r="J150" s="121">
        <v>1.2148E-3</v>
      </c>
      <c r="K150" s="121">
        <v>0</v>
      </c>
      <c r="L150" s="122" t="str">
        <f t="shared" si="10"/>
        <v/>
      </c>
      <c r="M150" s="100">
        <f t="shared" si="11"/>
        <v>1.2752769486238073E-2</v>
      </c>
    </row>
    <row r="151" spans="1:13" ht="12.75" customHeight="1" x14ac:dyDescent="0.2">
      <c r="A151" s="74" t="s">
        <v>1541</v>
      </c>
      <c r="B151" s="74" t="s">
        <v>1326</v>
      </c>
      <c r="C151" s="121">
        <v>9.2972920000000001E-2</v>
      </c>
      <c r="D151" s="121">
        <v>1.382184E-2</v>
      </c>
      <c r="E151" s="122">
        <f t="shared" si="8"/>
        <v>5.7265226626845633</v>
      </c>
      <c r="F151" s="100">
        <f t="shared" si="9"/>
        <v>1.4317110662559614E-4</v>
      </c>
      <c r="G151" s="75">
        <v>26.715652092379564</v>
      </c>
      <c r="H151" s="23">
        <v>77.500826086956494</v>
      </c>
      <c r="I151" s="130"/>
      <c r="J151" s="121">
        <v>8.1132300000000004E-2</v>
      </c>
      <c r="K151" s="121">
        <v>0</v>
      </c>
      <c r="L151" s="122" t="str">
        <f t="shared" si="10"/>
        <v/>
      </c>
      <c r="M151" s="100">
        <f t="shared" si="11"/>
        <v>0.8726444216229845</v>
      </c>
    </row>
    <row r="152" spans="1:13" ht="12.75" customHeight="1" x14ac:dyDescent="0.2">
      <c r="A152" s="74" t="s">
        <v>2530</v>
      </c>
      <c r="B152" s="74" t="s">
        <v>2531</v>
      </c>
      <c r="C152" s="121">
        <v>9.1980000000000006E-2</v>
      </c>
      <c r="D152" s="121">
        <v>0</v>
      </c>
      <c r="E152" s="122" t="str">
        <f t="shared" si="8"/>
        <v/>
      </c>
      <c r="F152" s="100">
        <f t="shared" si="9"/>
        <v>1.4164208661427793E-4</v>
      </c>
      <c r="G152" s="75">
        <v>7.966239E-2</v>
      </c>
      <c r="H152" s="23">
        <v>150.02665217391299</v>
      </c>
      <c r="I152" s="130"/>
      <c r="J152" s="121">
        <v>0</v>
      </c>
      <c r="K152" s="121">
        <v>0</v>
      </c>
      <c r="L152" s="122" t="str">
        <f t="shared" si="10"/>
        <v/>
      </c>
      <c r="M152" s="100">
        <f t="shared" si="11"/>
        <v>0</v>
      </c>
    </row>
    <row r="153" spans="1:13" ht="12.75" customHeight="1" x14ac:dyDescent="0.2">
      <c r="A153" s="74" t="s">
        <v>2207</v>
      </c>
      <c r="B153" s="74" t="s">
        <v>2206</v>
      </c>
      <c r="C153" s="121">
        <v>9.1016139999999995E-2</v>
      </c>
      <c r="D153" s="121">
        <v>0.1024747</v>
      </c>
      <c r="E153" s="122">
        <f t="shared" si="8"/>
        <v>-0.11181842932938579</v>
      </c>
      <c r="F153" s="100">
        <f t="shared" si="9"/>
        <v>1.401578167555691E-4</v>
      </c>
      <c r="G153" s="75">
        <v>1.0887204663700001</v>
      </c>
      <c r="H153" s="23">
        <v>70.284565217391304</v>
      </c>
      <c r="I153" s="130"/>
      <c r="J153" s="121">
        <v>9.1016139999999995E-2</v>
      </c>
      <c r="K153" s="121">
        <v>0.19141780999999999</v>
      </c>
      <c r="L153" s="122">
        <f t="shared" si="10"/>
        <v>-0.52451582222155824</v>
      </c>
      <c r="M153" s="100">
        <f t="shared" si="11"/>
        <v>1</v>
      </c>
    </row>
    <row r="154" spans="1:13" ht="12.75" customHeight="1" x14ac:dyDescent="0.2">
      <c r="A154" s="74" t="s">
        <v>1545</v>
      </c>
      <c r="B154" s="74" t="s">
        <v>1333</v>
      </c>
      <c r="C154" s="121">
        <v>8.5321600000000011E-2</v>
      </c>
      <c r="D154" s="121">
        <v>4.3635000000000002E-3</v>
      </c>
      <c r="E154" s="122">
        <f t="shared" si="8"/>
        <v>18.553477712845194</v>
      </c>
      <c r="F154" s="100">
        <f t="shared" si="9"/>
        <v>1.3138866554978013E-4</v>
      </c>
      <c r="G154" s="75">
        <v>0.61402570373136711</v>
      </c>
      <c r="H154" s="23">
        <v>48.781260869565202</v>
      </c>
      <c r="I154" s="130"/>
      <c r="J154" s="121">
        <v>2.8365499999999998E-2</v>
      </c>
      <c r="K154" s="121">
        <v>8.7280699999999992E-3</v>
      </c>
      <c r="L154" s="122">
        <f t="shared" si="10"/>
        <v>2.2499166482395307</v>
      </c>
      <c r="M154" s="100">
        <f t="shared" si="11"/>
        <v>0.33245391553838649</v>
      </c>
    </row>
    <row r="155" spans="1:13" ht="12.75" customHeight="1" x14ac:dyDescent="0.2">
      <c r="A155" s="74" t="s">
        <v>1999</v>
      </c>
      <c r="B155" s="74" t="s">
        <v>957</v>
      </c>
      <c r="C155" s="121">
        <v>8.3675020000000003E-2</v>
      </c>
      <c r="D155" s="121">
        <v>1.0645440000000001E-2</v>
      </c>
      <c r="E155" s="122">
        <f t="shared" si="8"/>
        <v>6.8601748729972645</v>
      </c>
      <c r="F155" s="100">
        <f t="shared" si="9"/>
        <v>1.2885305969005694E-4</v>
      </c>
      <c r="G155" s="75">
        <v>6.8525734781069998</v>
      </c>
      <c r="H155" s="23">
        <v>31.324695652173901</v>
      </c>
      <c r="I155" s="130"/>
      <c r="J155" s="121">
        <v>9.9571439999999997E-2</v>
      </c>
      <c r="K155" s="121">
        <v>0.47404814000000001</v>
      </c>
      <c r="L155" s="122">
        <f t="shared" si="10"/>
        <v>-0.78995500330409485</v>
      </c>
      <c r="M155" s="100">
        <f t="shared" si="11"/>
        <v>1.1899780842597945</v>
      </c>
    </row>
    <row r="156" spans="1:13" ht="12.75" customHeight="1" x14ac:dyDescent="0.2">
      <c r="A156" s="74" t="s">
        <v>2387</v>
      </c>
      <c r="B156" s="74" t="s">
        <v>2386</v>
      </c>
      <c r="C156" s="121">
        <v>8.1939200000000004E-2</v>
      </c>
      <c r="D156" s="121">
        <v>0.46057999999999999</v>
      </c>
      <c r="E156" s="122">
        <f t="shared" si="8"/>
        <v>-0.82209561856789271</v>
      </c>
      <c r="F156" s="100">
        <f t="shared" si="9"/>
        <v>1.2618003113181825E-4</v>
      </c>
      <c r="G156" s="75">
        <v>0.126945213</v>
      </c>
      <c r="H156" s="23">
        <v>100.01613043478299</v>
      </c>
      <c r="I156" s="130"/>
      <c r="J156" s="121">
        <v>0</v>
      </c>
      <c r="K156" s="121">
        <v>0</v>
      </c>
      <c r="L156" s="122" t="str">
        <f t="shared" si="10"/>
        <v/>
      </c>
      <c r="M156" s="100">
        <f t="shared" si="11"/>
        <v>0</v>
      </c>
    </row>
    <row r="157" spans="1:13" ht="12.75" customHeight="1" x14ac:dyDescent="0.2">
      <c r="A157" s="74" t="s">
        <v>2379</v>
      </c>
      <c r="B157" s="74" t="s">
        <v>2378</v>
      </c>
      <c r="C157" s="121">
        <v>7.9948350000000001E-2</v>
      </c>
      <c r="D157" s="121">
        <v>0.46356000000000003</v>
      </c>
      <c r="E157" s="122">
        <f t="shared" si="8"/>
        <v>-0.82753397618431268</v>
      </c>
      <c r="F157" s="100">
        <f t="shared" si="9"/>
        <v>1.2311427609663629E-4</v>
      </c>
      <c r="G157" s="75">
        <v>0.12020460000000001</v>
      </c>
      <c r="H157" s="23">
        <v>75.043478260869605</v>
      </c>
      <c r="I157" s="130"/>
      <c r="J157" s="121">
        <v>0</v>
      </c>
      <c r="K157" s="121">
        <v>0</v>
      </c>
      <c r="L157" s="122" t="str">
        <f t="shared" si="10"/>
        <v/>
      </c>
      <c r="M157" s="100">
        <f t="shared" si="11"/>
        <v>0</v>
      </c>
    </row>
    <row r="158" spans="1:13" ht="12.75" customHeight="1" x14ac:dyDescent="0.2">
      <c r="A158" s="74" t="s">
        <v>2341</v>
      </c>
      <c r="B158" s="74" t="s">
        <v>2349</v>
      </c>
      <c r="C158" s="121">
        <v>7.4810000000000001E-2</v>
      </c>
      <c r="D158" s="121">
        <v>0.31002904999999997</v>
      </c>
      <c r="E158" s="122">
        <f t="shared" si="8"/>
        <v>-0.75870003149704845</v>
      </c>
      <c r="F158" s="100">
        <f t="shared" si="9"/>
        <v>1.1520161447721387E-4</v>
      </c>
      <c r="G158" s="75">
        <v>0.20887392000000002</v>
      </c>
      <c r="H158" s="23">
        <v>30.019782608695699</v>
      </c>
      <c r="I158" s="130"/>
      <c r="J158" s="121">
        <v>0</v>
      </c>
      <c r="K158" s="121">
        <v>0</v>
      </c>
      <c r="L158" s="122" t="str">
        <f t="shared" si="10"/>
        <v/>
      </c>
      <c r="M158" s="100">
        <f t="shared" si="11"/>
        <v>0</v>
      </c>
    </row>
    <row r="159" spans="1:13" ht="12.75" customHeight="1" x14ac:dyDescent="0.2">
      <c r="A159" s="74" t="s">
        <v>2592</v>
      </c>
      <c r="B159" s="74" t="s">
        <v>2593</v>
      </c>
      <c r="C159" s="121">
        <v>7.405260000000001E-2</v>
      </c>
      <c r="D159" s="121">
        <v>0</v>
      </c>
      <c r="E159" s="122" t="str">
        <f t="shared" si="8"/>
        <v/>
      </c>
      <c r="F159" s="100">
        <f t="shared" si="9"/>
        <v>1.1403527705166861E-4</v>
      </c>
      <c r="G159" s="75">
        <v>7.8289592999999991E-2</v>
      </c>
      <c r="H159" s="23">
        <v>168.234461538462</v>
      </c>
      <c r="I159" s="130"/>
      <c r="J159" s="121">
        <v>0</v>
      </c>
      <c r="K159" s="121">
        <v>0</v>
      </c>
      <c r="L159" s="122" t="str">
        <f t="shared" si="10"/>
        <v/>
      </c>
      <c r="M159" s="100">
        <f t="shared" si="11"/>
        <v>0</v>
      </c>
    </row>
    <row r="160" spans="1:13" ht="12.75" customHeight="1" x14ac:dyDescent="0.2">
      <c r="A160" s="74" t="s">
        <v>2258</v>
      </c>
      <c r="B160" s="74" t="s">
        <v>1274</v>
      </c>
      <c r="C160" s="121">
        <v>7.2418059999999992E-2</v>
      </c>
      <c r="D160" s="121">
        <v>0.28031650000000002</v>
      </c>
      <c r="E160" s="122">
        <f t="shared" si="8"/>
        <v>-0.74165609230994256</v>
      </c>
      <c r="F160" s="100">
        <f t="shared" si="9"/>
        <v>1.1151821186081729E-4</v>
      </c>
      <c r="G160" s="75">
        <v>7.9378525843613286</v>
      </c>
      <c r="H160" s="23">
        <v>93.364304347826106</v>
      </c>
      <c r="I160" s="130"/>
      <c r="J160" s="121">
        <v>2.4977259999999998E-2</v>
      </c>
      <c r="K160" s="121">
        <v>0</v>
      </c>
      <c r="L160" s="122" t="str">
        <f t="shared" si="10"/>
        <v/>
      </c>
      <c r="M160" s="100">
        <f t="shared" si="11"/>
        <v>0.34490374362417331</v>
      </c>
    </row>
    <row r="161" spans="1:13" ht="12.75" customHeight="1" x14ac:dyDescent="0.2">
      <c r="A161" s="74" t="s">
        <v>2606</v>
      </c>
      <c r="B161" s="74" t="s">
        <v>2607</v>
      </c>
      <c r="C161" s="121">
        <v>6.9306499999999993E-2</v>
      </c>
      <c r="D161" s="121">
        <v>0</v>
      </c>
      <c r="E161" s="122" t="str">
        <f t="shared" si="8"/>
        <v/>
      </c>
      <c r="F161" s="100">
        <f t="shared" si="9"/>
        <v>1.0672665009711298E-4</v>
      </c>
      <c r="G161" s="75">
        <v>2.5477631000000001E-2</v>
      </c>
      <c r="H161" s="23">
        <v>292.53606250000001</v>
      </c>
      <c r="I161" s="130"/>
      <c r="J161" s="121">
        <v>0</v>
      </c>
      <c r="K161" s="121">
        <v>0</v>
      </c>
      <c r="L161" s="122" t="str">
        <f t="shared" si="10"/>
        <v/>
      </c>
      <c r="M161" s="100">
        <f t="shared" si="11"/>
        <v>0</v>
      </c>
    </row>
    <row r="162" spans="1:13" ht="12.75" customHeight="1" x14ac:dyDescent="0.2">
      <c r="A162" s="74" t="s">
        <v>1408</v>
      </c>
      <c r="B162" s="74" t="s">
        <v>1256</v>
      </c>
      <c r="C162" s="121">
        <v>6.8767572999999999E-2</v>
      </c>
      <c r="D162" s="121">
        <v>7.5260667000000003E-2</v>
      </c>
      <c r="E162" s="122">
        <f t="shared" si="8"/>
        <v>-8.6274733653370461E-2</v>
      </c>
      <c r="F162" s="100">
        <f t="shared" si="9"/>
        <v>1.0589674419569124E-4</v>
      </c>
      <c r="G162" s="75">
        <v>31.748435333287858</v>
      </c>
      <c r="H162" s="23">
        <v>65.057173913043499</v>
      </c>
      <c r="I162" s="130"/>
      <c r="J162" s="121">
        <v>9.4336699999999999E-3</v>
      </c>
      <c r="K162" s="121">
        <v>2.1318130000000001E-2</v>
      </c>
      <c r="L162" s="122">
        <f t="shared" si="10"/>
        <v>-0.55748135507195051</v>
      </c>
      <c r="M162" s="100">
        <f t="shared" si="11"/>
        <v>0.13718195347682258</v>
      </c>
    </row>
    <row r="163" spans="1:13" ht="12.75" customHeight="1" x14ac:dyDescent="0.2">
      <c r="A163" s="74" t="s">
        <v>2256</v>
      </c>
      <c r="B163" s="74" t="s">
        <v>1364</v>
      </c>
      <c r="C163" s="121">
        <v>6.7893850000000006E-2</v>
      </c>
      <c r="D163" s="121">
        <v>1.4139999999999999E-3</v>
      </c>
      <c r="E163" s="122">
        <f t="shared" si="8"/>
        <v>47.015452616690247</v>
      </c>
      <c r="F163" s="100">
        <f t="shared" si="9"/>
        <v>1.0455127834612735E-4</v>
      </c>
      <c r="G163" s="75">
        <v>1.6311500759194202</v>
      </c>
      <c r="H163" s="23">
        <v>38.967826086956499</v>
      </c>
      <c r="I163" s="130"/>
      <c r="J163" s="121">
        <v>0</v>
      </c>
      <c r="K163" s="121">
        <v>2.8283499999999999E-3</v>
      </c>
      <c r="L163" s="122">
        <f t="shared" si="10"/>
        <v>-1</v>
      </c>
      <c r="M163" s="100">
        <f t="shared" si="11"/>
        <v>0</v>
      </c>
    </row>
    <row r="164" spans="1:13" ht="12.75" customHeight="1" x14ac:dyDescent="0.2">
      <c r="A164" s="74" t="s">
        <v>1858</v>
      </c>
      <c r="B164" s="74" t="s">
        <v>1859</v>
      </c>
      <c r="C164" s="121">
        <v>6.4363299999999998E-2</v>
      </c>
      <c r="D164" s="121">
        <v>0.17973722</v>
      </c>
      <c r="E164" s="122">
        <f t="shared" si="8"/>
        <v>-0.64190332976108122</v>
      </c>
      <c r="F164" s="100">
        <f t="shared" si="9"/>
        <v>9.9114504385526794E-5</v>
      </c>
      <c r="G164" s="75">
        <v>10.217186607497412</v>
      </c>
      <c r="H164" s="23">
        <v>93.771956521739099</v>
      </c>
      <c r="I164" s="130"/>
      <c r="J164" s="121">
        <v>9.289E-2</v>
      </c>
      <c r="K164" s="121">
        <v>0</v>
      </c>
      <c r="L164" s="122" t="str">
        <f t="shared" si="10"/>
        <v/>
      </c>
      <c r="M164" s="100">
        <f t="shared" si="11"/>
        <v>1.4432137569080516</v>
      </c>
    </row>
    <row r="165" spans="1:13" ht="12.75" customHeight="1" x14ac:dyDescent="0.2">
      <c r="A165" s="74" t="s">
        <v>2518</v>
      </c>
      <c r="B165" s="74" t="s">
        <v>2519</v>
      </c>
      <c r="C165" s="121">
        <v>6.293E-2</v>
      </c>
      <c r="D165" s="121">
        <v>0</v>
      </c>
      <c r="E165" s="122" t="str">
        <f t="shared" si="8"/>
        <v/>
      </c>
      <c r="F165" s="100">
        <f t="shared" si="9"/>
        <v>9.6907333231534135E-5</v>
      </c>
      <c r="G165" s="75">
        <v>6.8933408000000002E-2</v>
      </c>
      <c r="H165" s="23">
        <v>100.032739130435</v>
      </c>
      <c r="I165" s="130"/>
      <c r="J165" s="121">
        <v>0</v>
      </c>
      <c r="K165" s="121">
        <v>0</v>
      </c>
      <c r="L165" s="122" t="str">
        <f t="shared" si="10"/>
        <v/>
      </c>
      <c r="M165" s="100">
        <f t="shared" si="11"/>
        <v>0</v>
      </c>
    </row>
    <row r="166" spans="1:13" ht="12.75" customHeight="1" x14ac:dyDescent="0.2">
      <c r="A166" s="74" t="s">
        <v>1530</v>
      </c>
      <c r="B166" s="74" t="s">
        <v>1297</v>
      </c>
      <c r="C166" s="121">
        <v>6.2006824999999995E-2</v>
      </c>
      <c r="D166" s="121">
        <v>4.1453499999999997E-2</v>
      </c>
      <c r="E166" s="122">
        <f t="shared" si="8"/>
        <v>0.49581639668544275</v>
      </c>
      <c r="F166" s="100">
        <f t="shared" si="9"/>
        <v>9.5485715126401101E-5</v>
      </c>
      <c r="G166" s="75">
        <v>0.8993875166699572</v>
      </c>
      <c r="H166" s="23">
        <v>119.286</v>
      </c>
      <c r="I166" s="130"/>
      <c r="J166" s="121">
        <v>0</v>
      </c>
      <c r="K166" s="121">
        <v>0</v>
      </c>
      <c r="L166" s="122" t="str">
        <f t="shared" si="10"/>
        <v/>
      </c>
      <c r="M166" s="100">
        <f t="shared" si="11"/>
        <v>0</v>
      </c>
    </row>
    <row r="167" spans="1:13" ht="12.75" customHeight="1" x14ac:dyDescent="0.2">
      <c r="A167" s="74" t="s">
        <v>1522</v>
      </c>
      <c r="B167" s="74" t="s">
        <v>1286</v>
      </c>
      <c r="C167" s="121">
        <v>6.1909065999999999E-2</v>
      </c>
      <c r="D167" s="121">
        <v>8.7634372000000002E-2</v>
      </c>
      <c r="E167" s="122">
        <f t="shared" si="8"/>
        <v>-0.29355269414151797</v>
      </c>
      <c r="F167" s="100">
        <f t="shared" si="9"/>
        <v>9.5335173826712852E-5</v>
      </c>
      <c r="G167" s="75">
        <v>10.422012568612217</v>
      </c>
      <c r="H167" s="23">
        <v>52.7057826086956</v>
      </c>
      <c r="I167" s="130"/>
      <c r="J167" s="121">
        <v>0.16290515999999999</v>
      </c>
      <c r="K167" s="121">
        <v>7.8473099999999997E-3</v>
      </c>
      <c r="L167" s="122">
        <f t="shared" si="10"/>
        <v>19.759363399687281</v>
      </c>
      <c r="M167" s="100">
        <f t="shared" si="11"/>
        <v>2.6313619397843926</v>
      </c>
    </row>
    <row r="168" spans="1:13" ht="12.75" customHeight="1" x14ac:dyDescent="0.2">
      <c r="A168" s="74" t="s">
        <v>2514</v>
      </c>
      <c r="B168" s="74" t="s">
        <v>2515</v>
      </c>
      <c r="C168" s="121">
        <v>6.0904059999999996E-2</v>
      </c>
      <c r="D168" s="121">
        <v>9.3615E-3</v>
      </c>
      <c r="E168" s="122">
        <f t="shared" si="8"/>
        <v>5.5058014207124923</v>
      </c>
      <c r="F168" s="100">
        <f t="shared" si="9"/>
        <v>9.3787542310080227E-5</v>
      </c>
      <c r="G168" s="75">
        <v>4.6675446000000002E-2</v>
      </c>
      <c r="H168" s="23">
        <v>185.05804545454501</v>
      </c>
      <c r="I168" s="130"/>
      <c r="J168" s="121">
        <v>0.42872465000000004</v>
      </c>
      <c r="K168" s="121">
        <v>0.10162694999999999</v>
      </c>
      <c r="L168" s="122">
        <f t="shared" si="10"/>
        <v>3.2186117953948248</v>
      </c>
      <c r="M168" s="100">
        <f t="shared" si="11"/>
        <v>7.0393443392772186</v>
      </c>
    </row>
    <row r="169" spans="1:13" ht="12.75" customHeight="1" x14ac:dyDescent="0.2">
      <c r="A169" s="74" t="s">
        <v>2578</v>
      </c>
      <c r="B169" s="74" t="s">
        <v>2579</v>
      </c>
      <c r="C169" s="121">
        <v>6.0130000000000003E-2</v>
      </c>
      <c r="D169" s="121">
        <v>4.1516999999999995E-3</v>
      </c>
      <c r="E169" s="122">
        <f t="shared" si="8"/>
        <v>13.483223739672908</v>
      </c>
      <c r="F169" s="100">
        <f t="shared" si="9"/>
        <v>9.2595549772956425E-5</v>
      </c>
      <c r="G169" s="75">
        <v>8.2836260999999994E-2</v>
      </c>
      <c r="H169" s="23">
        <v>75.020130434782601</v>
      </c>
      <c r="I169" s="130"/>
      <c r="J169" s="121">
        <v>0</v>
      </c>
      <c r="K169" s="121">
        <v>0</v>
      </c>
      <c r="L169" s="122" t="str">
        <f t="shared" si="10"/>
        <v/>
      </c>
      <c r="M169" s="100">
        <f t="shared" si="11"/>
        <v>0</v>
      </c>
    </row>
    <row r="170" spans="1:13" ht="12.75" customHeight="1" x14ac:dyDescent="0.2">
      <c r="A170" s="74" t="s">
        <v>2576</v>
      </c>
      <c r="B170" s="74" t="s">
        <v>2577</v>
      </c>
      <c r="C170" s="121">
        <v>5.9815859999999998E-2</v>
      </c>
      <c r="D170" s="121">
        <v>1.07486127</v>
      </c>
      <c r="E170" s="122">
        <f t="shared" si="8"/>
        <v>-0.94435015785804621</v>
      </c>
      <c r="F170" s="100">
        <f t="shared" si="9"/>
        <v>9.2111798467357268E-5</v>
      </c>
      <c r="G170" s="75">
        <v>5.4666329999999994E-3</v>
      </c>
      <c r="H170" s="23">
        <v>55.118826086956503</v>
      </c>
      <c r="I170" s="130"/>
      <c r="J170" s="121">
        <v>0</v>
      </c>
      <c r="K170" s="121">
        <v>0</v>
      </c>
      <c r="L170" s="122" t="str">
        <f t="shared" si="10"/>
        <v/>
      </c>
      <c r="M170" s="100">
        <f t="shared" si="11"/>
        <v>0</v>
      </c>
    </row>
    <row r="171" spans="1:13" ht="12.75" customHeight="1" x14ac:dyDescent="0.2">
      <c r="A171" s="74" t="s">
        <v>1390</v>
      </c>
      <c r="B171" s="74" t="s">
        <v>1231</v>
      </c>
      <c r="C171" s="121">
        <v>5.4135999999999997E-2</v>
      </c>
      <c r="D171" s="121">
        <v>0.13034035999999999</v>
      </c>
      <c r="E171" s="122">
        <f t="shared" si="8"/>
        <v>-0.58465666352310208</v>
      </c>
      <c r="F171" s="100">
        <f t="shared" si="9"/>
        <v>8.3365253326272556E-5</v>
      </c>
      <c r="G171" s="75">
        <v>129.10410932912248</v>
      </c>
      <c r="H171" s="23">
        <v>48.186999999999998</v>
      </c>
      <c r="I171" s="130"/>
      <c r="J171" s="121">
        <v>4.139669E-2</v>
      </c>
      <c r="K171" s="121">
        <v>0.29431853999999996</v>
      </c>
      <c r="L171" s="122">
        <f t="shared" si="10"/>
        <v>-0.85934732484063014</v>
      </c>
      <c r="M171" s="100">
        <f t="shared" si="11"/>
        <v>0.76467951086153396</v>
      </c>
    </row>
    <row r="172" spans="1:13" ht="12.75" customHeight="1" x14ac:dyDescent="0.2">
      <c r="A172" s="74" t="s">
        <v>2520</v>
      </c>
      <c r="B172" s="74" t="s">
        <v>2521</v>
      </c>
      <c r="C172" s="121">
        <v>5.2900000000000003E-2</v>
      </c>
      <c r="D172" s="121">
        <v>0</v>
      </c>
      <c r="E172" s="122" t="str">
        <f t="shared" si="8"/>
        <v/>
      </c>
      <c r="F172" s="100">
        <f t="shared" si="9"/>
        <v>8.1461908913843249E-5</v>
      </c>
      <c r="G172" s="75">
        <v>5.7294923000000005E-2</v>
      </c>
      <c r="H172" s="23">
        <v>125.02743478260901</v>
      </c>
      <c r="I172" s="130"/>
      <c r="J172" s="121">
        <v>0</v>
      </c>
      <c r="K172" s="121">
        <v>0</v>
      </c>
      <c r="L172" s="122" t="str">
        <f t="shared" si="10"/>
        <v/>
      </c>
      <c r="M172" s="100">
        <f t="shared" si="11"/>
        <v>0</v>
      </c>
    </row>
    <row r="173" spans="1:13" ht="12.75" customHeight="1" x14ac:dyDescent="0.2">
      <c r="A173" s="74" t="s">
        <v>1533</v>
      </c>
      <c r="B173" s="74" t="s">
        <v>1300</v>
      </c>
      <c r="C173" s="121">
        <v>4.7870099999999999E-2</v>
      </c>
      <c r="D173" s="121">
        <v>0</v>
      </c>
      <c r="E173" s="122" t="str">
        <f t="shared" si="8"/>
        <v/>
      </c>
      <c r="F173" s="100">
        <f t="shared" si="9"/>
        <v>7.3716251907307524E-5</v>
      </c>
      <c r="G173" s="75">
        <v>10.454185212572273</v>
      </c>
      <c r="H173" s="23">
        <v>28.041043478260899</v>
      </c>
      <c r="I173" s="130"/>
      <c r="J173" s="121">
        <v>0</v>
      </c>
      <c r="K173" s="121">
        <v>0</v>
      </c>
      <c r="L173" s="122" t="str">
        <f t="shared" si="10"/>
        <v/>
      </c>
      <c r="M173" s="100">
        <f t="shared" si="11"/>
        <v>0</v>
      </c>
    </row>
    <row r="174" spans="1:13" ht="12.75" customHeight="1" x14ac:dyDescent="0.2">
      <c r="A174" s="74" t="s">
        <v>1526</v>
      </c>
      <c r="B174" s="74" t="s">
        <v>1292</v>
      </c>
      <c r="C174" s="121">
        <v>4.7801959999999998E-2</v>
      </c>
      <c r="D174" s="121">
        <v>1.5857E-2</v>
      </c>
      <c r="E174" s="122">
        <f t="shared" si="8"/>
        <v>2.0145651762628489</v>
      </c>
      <c r="F174" s="100">
        <f t="shared" si="9"/>
        <v>7.3611321576997694E-5</v>
      </c>
      <c r="G174" s="75">
        <v>0.73316147153170108</v>
      </c>
      <c r="H174" s="23">
        <v>77.187652173912994</v>
      </c>
      <c r="I174" s="130"/>
      <c r="J174" s="121">
        <v>0</v>
      </c>
      <c r="K174" s="121">
        <v>0</v>
      </c>
      <c r="L174" s="122" t="str">
        <f t="shared" si="10"/>
        <v/>
      </c>
      <c r="M174" s="100">
        <f t="shared" si="11"/>
        <v>0</v>
      </c>
    </row>
    <row r="175" spans="1:13" ht="12.75" customHeight="1" x14ac:dyDescent="0.2">
      <c r="A175" s="74" t="s">
        <v>1513</v>
      </c>
      <c r="B175" s="74" t="s">
        <v>1273</v>
      </c>
      <c r="C175" s="121">
        <v>4.7438599999999997E-2</v>
      </c>
      <c r="D175" s="121">
        <v>8.183300000000001E-3</v>
      </c>
      <c r="E175" s="122">
        <f t="shared" si="8"/>
        <v>4.7970012097808938</v>
      </c>
      <c r="F175" s="100">
        <f t="shared" si="9"/>
        <v>7.3051775277887409E-5</v>
      </c>
      <c r="G175" s="75">
        <v>19.047169698732379</v>
      </c>
      <c r="H175" s="23">
        <v>61.911869565217401</v>
      </c>
      <c r="I175" s="130"/>
      <c r="J175" s="121">
        <v>1.02618E-3</v>
      </c>
      <c r="K175" s="121">
        <v>8.1300000000000001E-3</v>
      </c>
      <c r="L175" s="122">
        <f t="shared" si="10"/>
        <v>-0.87377859778597788</v>
      </c>
      <c r="M175" s="100">
        <f t="shared" si="11"/>
        <v>2.1631751358598274E-2</v>
      </c>
    </row>
    <row r="176" spans="1:13" ht="12.75" customHeight="1" x14ac:dyDescent="0.2">
      <c r="A176" s="74" t="s">
        <v>1515</v>
      </c>
      <c r="B176" s="74" t="s">
        <v>1277</v>
      </c>
      <c r="C176" s="121">
        <v>3.9762650000000004E-2</v>
      </c>
      <c r="D176" s="121">
        <v>0.23148244000000001</v>
      </c>
      <c r="E176" s="122">
        <f t="shared" si="8"/>
        <v>-0.82822606328151716</v>
      </c>
      <c r="F176" s="100">
        <f t="shared" si="9"/>
        <v>6.1231405906862562E-5</v>
      </c>
      <c r="G176" s="75">
        <v>1.9932987935980677</v>
      </c>
      <c r="H176" s="23">
        <v>57.168608695652203</v>
      </c>
      <c r="I176" s="130"/>
      <c r="J176" s="121">
        <v>0</v>
      </c>
      <c r="K176" s="121">
        <v>0</v>
      </c>
      <c r="L176" s="122" t="str">
        <f t="shared" si="10"/>
        <v/>
      </c>
      <c r="M176" s="100">
        <f t="shared" si="11"/>
        <v>0</v>
      </c>
    </row>
    <row r="177" spans="1:13" ht="12.75" customHeight="1" x14ac:dyDescent="0.2">
      <c r="A177" s="74" t="s">
        <v>2813</v>
      </c>
      <c r="B177" s="74" t="s">
        <v>2802</v>
      </c>
      <c r="C177" s="121">
        <v>3.8466849999999997E-2</v>
      </c>
      <c r="D177" s="121">
        <v>0.10809000000000001</v>
      </c>
      <c r="E177" s="122">
        <f t="shared" si="8"/>
        <v>-0.64412202793967999</v>
      </c>
      <c r="F177" s="100">
        <f t="shared" si="9"/>
        <v>5.923597411913934E-5</v>
      </c>
      <c r="G177" s="75">
        <v>3.9161900000000001E-4</v>
      </c>
      <c r="H177" s="23">
        <v>25.019869565217402</v>
      </c>
      <c r="I177" s="130"/>
      <c r="J177" s="121">
        <v>0</v>
      </c>
      <c r="K177" s="121">
        <v>0</v>
      </c>
      <c r="L177" s="122" t="str">
        <f t="shared" si="10"/>
        <v/>
      </c>
      <c r="M177" s="100">
        <f t="shared" si="11"/>
        <v>0</v>
      </c>
    </row>
    <row r="178" spans="1:13" ht="12.75" customHeight="1" x14ac:dyDescent="0.2">
      <c r="A178" s="74" t="s">
        <v>1555</v>
      </c>
      <c r="B178" s="74" t="s">
        <v>1348</v>
      </c>
      <c r="C178" s="121">
        <v>3.6008249999999999E-2</v>
      </c>
      <c r="D178" s="121">
        <v>1.1603200000000001E-2</v>
      </c>
      <c r="E178" s="122">
        <f t="shared" si="8"/>
        <v>2.1033033990623271</v>
      </c>
      <c r="F178" s="100">
        <f t="shared" si="9"/>
        <v>5.544992025797535E-5</v>
      </c>
      <c r="G178" s="75">
        <v>7.9681212000000006</v>
      </c>
      <c r="H178" s="23">
        <v>30.044173913043501</v>
      </c>
      <c r="I178" s="130"/>
      <c r="J178" s="121">
        <v>0</v>
      </c>
      <c r="K178" s="121">
        <v>0</v>
      </c>
      <c r="L178" s="122" t="str">
        <f t="shared" si="10"/>
        <v/>
      </c>
      <c r="M178" s="100">
        <f t="shared" si="11"/>
        <v>0</v>
      </c>
    </row>
    <row r="179" spans="1:13" ht="12.75" customHeight="1" x14ac:dyDescent="0.2">
      <c r="A179" s="74" t="s">
        <v>1984</v>
      </c>
      <c r="B179" s="74" t="s">
        <v>965</v>
      </c>
      <c r="C179" s="121">
        <v>3.2418299999999997E-2</v>
      </c>
      <c r="D179" s="121">
        <v>0</v>
      </c>
      <c r="E179" s="122" t="str">
        <f t="shared" si="8"/>
        <v/>
      </c>
      <c r="F179" s="100">
        <f t="shared" si="9"/>
        <v>4.9921674891146398E-5</v>
      </c>
      <c r="G179" s="75">
        <v>13.37593599</v>
      </c>
      <c r="H179" s="23">
        <v>49.877521739130401</v>
      </c>
      <c r="I179" s="130"/>
      <c r="J179" s="121">
        <v>0</v>
      </c>
      <c r="K179" s="121">
        <v>0</v>
      </c>
      <c r="L179" s="122" t="str">
        <f t="shared" si="10"/>
        <v/>
      </c>
      <c r="M179" s="100">
        <f t="shared" si="11"/>
        <v>0</v>
      </c>
    </row>
    <row r="180" spans="1:13" ht="12.75" customHeight="1" x14ac:dyDescent="0.2">
      <c r="A180" s="74" t="s">
        <v>2582</v>
      </c>
      <c r="B180" s="74" t="s">
        <v>2583</v>
      </c>
      <c r="C180" s="121">
        <v>3.1267360000000001E-2</v>
      </c>
      <c r="D180" s="121">
        <v>2.58508E-2</v>
      </c>
      <c r="E180" s="122">
        <f t="shared" si="8"/>
        <v>0.20953161991118274</v>
      </c>
      <c r="F180" s="100">
        <f t="shared" si="9"/>
        <v>4.8149316300498037E-5</v>
      </c>
      <c r="G180" s="75">
        <v>0.17654244699999999</v>
      </c>
      <c r="H180" s="23">
        <v>125.01639130434801</v>
      </c>
      <c r="I180" s="130"/>
      <c r="J180" s="121">
        <v>8.1266869999999991E-2</v>
      </c>
      <c r="K180" s="121">
        <v>0.16518843</v>
      </c>
      <c r="L180" s="122">
        <f t="shared" si="10"/>
        <v>-0.50803533879461171</v>
      </c>
      <c r="M180" s="100">
        <f t="shared" si="11"/>
        <v>2.5990959901955262</v>
      </c>
    </row>
    <row r="181" spans="1:13" ht="12.75" customHeight="1" x14ac:dyDescent="0.2">
      <c r="A181" s="74" t="s">
        <v>1534</v>
      </c>
      <c r="B181" s="74" t="s">
        <v>1301</v>
      </c>
      <c r="C181" s="121">
        <v>3.1072499999999999E-2</v>
      </c>
      <c r="D181" s="121">
        <v>0</v>
      </c>
      <c r="E181" s="122" t="str">
        <f t="shared" si="8"/>
        <v/>
      </c>
      <c r="F181" s="100">
        <f t="shared" si="9"/>
        <v>4.7849246970234298E-5</v>
      </c>
      <c r="G181" s="75">
        <v>0</v>
      </c>
      <c r="H181" s="23">
        <v>77.586500000000001</v>
      </c>
      <c r="I181" s="130"/>
      <c r="J181" s="121">
        <v>7.2223000000000003E-4</v>
      </c>
      <c r="K181" s="121">
        <v>0</v>
      </c>
      <c r="L181" s="122" t="str">
        <f t="shared" si="10"/>
        <v/>
      </c>
      <c r="M181" s="100">
        <f t="shared" si="11"/>
        <v>2.3243382412100732E-2</v>
      </c>
    </row>
    <row r="182" spans="1:13" ht="12.75" customHeight="1" x14ac:dyDescent="0.2">
      <c r="A182" s="74" t="s">
        <v>1986</v>
      </c>
      <c r="B182" s="74" t="s">
        <v>967</v>
      </c>
      <c r="C182" s="121">
        <v>3.0784200000000001E-2</v>
      </c>
      <c r="D182" s="121">
        <v>0.20404929999999999</v>
      </c>
      <c r="E182" s="122">
        <f t="shared" si="8"/>
        <v>-0.84913351822329208</v>
      </c>
      <c r="F182" s="100">
        <f t="shared" si="9"/>
        <v>4.7405287266267175E-5</v>
      </c>
      <c r="G182" s="75">
        <v>3.2183590799999999</v>
      </c>
      <c r="H182" s="23">
        <v>50.117521739130403</v>
      </c>
      <c r="I182" s="130"/>
      <c r="J182" s="121">
        <v>0</v>
      </c>
      <c r="K182" s="121">
        <v>0.57176816000000008</v>
      </c>
      <c r="L182" s="122">
        <f t="shared" si="10"/>
        <v>-1</v>
      </c>
      <c r="M182" s="100">
        <f t="shared" si="11"/>
        <v>0</v>
      </c>
    </row>
    <row r="183" spans="1:13" ht="12.75" customHeight="1" x14ac:dyDescent="0.2">
      <c r="A183" s="74" t="s">
        <v>2219</v>
      </c>
      <c r="B183" s="74" t="s">
        <v>2218</v>
      </c>
      <c r="C183" s="121">
        <v>2.7926819999999998E-2</v>
      </c>
      <c r="D183" s="121">
        <v>0</v>
      </c>
      <c r="E183" s="122" t="str">
        <f t="shared" si="8"/>
        <v/>
      </c>
      <c r="F183" s="100">
        <f t="shared" si="9"/>
        <v>4.300514304524189E-5</v>
      </c>
      <c r="G183" s="75">
        <v>0.89258021702500001</v>
      </c>
      <c r="H183" s="23">
        <v>83.790173913043503</v>
      </c>
      <c r="I183" s="130"/>
      <c r="J183" s="121">
        <v>8.0040000000000007E-3</v>
      </c>
      <c r="K183" s="121">
        <v>8.8130000000000001E-4</v>
      </c>
      <c r="L183" s="122">
        <f t="shared" si="10"/>
        <v>8.0820378985589478</v>
      </c>
      <c r="M183" s="100">
        <f t="shared" si="11"/>
        <v>0.28660620865533565</v>
      </c>
    </row>
    <row r="184" spans="1:13" ht="12.75" customHeight="1" x14ac:dyDescent="0.2">
      <c r="A184" s="74" t="s">
        <v>1566</v>
      </c>
      <c r="B184" s="74" t="s">
        <v>1355</v>
      </c>
      <c r="C184" s="121">
        <v>2.6467999999999998E-2</v>
      </c>
      <c r="D184" s="121">
        <v>0.14845039000000002</v>
      </c>
      <c r="E184" s="122">
        <f t="shared" si="8"/>
        <v>-0.82170474594239873</v>
      </c>
      <c r="F184" s="100">
        <f t="shared" si="9"/>
        <v>4.0758673064869625E-5</v>
      </c>
      <c r="G184" s="75">
        <v>3.6227819663137253</v>
      </c>
      <c r="H184" s="23">
        <v>52.539400000000001</v>
      </c>
      <c r="I184" s="130"/>
      <c r="J184" s="121">
        <v>0</v>
      </c>
      <c r="K184" s="121">
        <v>1.3285999999999999E-3</v>
      </c>
      <c r="L184" s="122">
        <f t="shared" si="10"/>
        <v>-1</v>
      </c>
      <c r="M184" s="100">
        <f t="shared" si="11"/>
        <v>0</v>
      </c>
    </row>
    <row r="185" spans="1:13" ht="12.75" customHeight="1" x14ac:dyDescent="0.2">
      <c r="A185" s="74" t="s">
        <v>1514</v>
      </c>
      <c r="B185" s="74" t="s">
        <v>1276</v>
      </c>
      <c r="C185" s="121">
        <v>2.4552919999999999E-2</v>
      </c>
      <c r="D185" s="121">
        <v>7.1846190000000004E-2</v>
      </c>
      <c r="E185" s="122">
        <f t="shared" si="8"/>
        <v>-0.65825717411041562</v>
      </c>
      <c r="F185" s="100">
        <f t="shared" si="9"/>
        <v>3.7809597969922117E-5</v>
      </c>
      <c r="G185" s="75">
        <v>27.541442053767387</v>
      </c>
      <c r="H185" s="23">
        <v>49.240347826087003</v>
      </c>
      <c r="I185" s="130"/>
      <c r="J185" s="121">
        <v>0</v>
      </c>
      <c r="K185" s="121">
        <v>0</v>
      </c>
      <c r="L185" s="122" t="str">
        <f t="shared" si="10"/>
        <v/>
      </c>
      <c r="M185" s="100">
        <f t="shared" si="11"/>
        <v>0</v>
      </c>
    </row>
    <row r="186" spans="1:13" ht="12.75" customHeight="1" x14ac:dyDescent="0.2">
      <c r="A186" s="74" t="s">
        <v>2673</v>
      </c>
      <c r="B186" s="74" t="s">
        <v>2674</v>
      </c>
      <c r="C186" s="121">
        <v>2.0952999999999999E-2</v>
      </c>
      <c r="D186" s="121">
        <v>0</v>
      </c>
      <c r="E186" s="122" t="str">
        <f t="shared" si="8"/>
        <v/>
      </c>
      <c r="F186" s="100">
        <f t="shared" si="9"/>
        <v>3.2265999574135306E-5</v>
      </c>
      <c r="G186" s="75">
        <v>0.16142517825</v>
      </c>
      <c r="H186" s="23">
        <v>75.447608695652207</v>
      </c>
      <c r="I186" s="130"/>
      <c r="J186" s="121">
        <v>0</v>
      </c>
      <c r="K186" s="121">
        <v>0</v>
      </c>
      <c r="L186" s="122" t="str">
        <f t="shared" si="10"/>
        <v/>
      </c>
      <c r="M186" s="100">
        <f t="shared" si="11"/>
        <v>0</v>
      </c>
    </row>
    <row r="187" spans="1:13" ht="12.75" customHeight="1" x14ac:dyDescent="0.2">
      <c r="A187" s="74" t="s">
        <v>1523</v>
      </c>
      <c r="B187" s="74" t="s">
        <v>1287</v>
      </c>
      <c r="C187" s="121">
        <v>1.9870499999999999E-2</v>
      </c>
      <c r="D187" s="121">
        <v>4.2173809999999999E-2</v>
      </c>
      <c r="E187" s="122">
        <f t="shared" si="8"/>
        <v>-0.52884266325475449</v>
      </c>
      <c r="F187" s="100">
        <f t="shared" si="9"/>
        <v>3.0599033290595882E-5</v>
      </c>
      <c r="G187" s="75">
        <v>2.8171249982112347</v>
      </c>
      <c r="H187" s="23">
        <v>62.624695652173898</v>
      </c>
      <c r="I187" s="130"/>
      <c r="J187" s="121">
        <v>0</v>
      </c>
      <c r="K187" s="121">
        <v>2.2745000000000001E-2</v>
      </c>
      <c r="L187" s="122">
        <f t="shared" si="10"/>
        <v>-1</v>
      </c>
      <c r="M187" s="100">
        <f t="shared" si="11"/>
        <v>0</v>
      </c>
    </row>
    <row r="188" spans="1:13" ht="12.75" customHeight="1" x14ac:dyDescent="0.2">
      <c r="A188" s="74" t="s">
        <v>2254</v>
      </c>
      <c r="B188" s="74" t="s">
        <v>1288</v>
      </c>
      <c r="C188" s="121">
        <v>1.6840999999999998E-2</v>
      </c>
      <c r="D188" s="121">
        <v>1.7302359999999999E-2</v>
      </c>
      <c r="E188" s="122">
        <f t="shared" si="8"/>
        <v>-2.6664570613488592E-2</v>
      </c>
      <c r="F188" s="100">
        <f t="shared" si="9"/>
        <v>2.5933837580681174E-5</v>
      </c>
      <c r="G188" s="75">
        <v>0.4114904831493012</v>
      </c>
      <c r="H188" s="23">
        <v>116.042173913043</v>
      </c>
      <c r="I188" s="130"/>
      <c r="J188" s="121">
        <v>0</v>
      </c>
      <c r="K188" s="121">
        <v>0</v>
      </c>
      <c r="L188" s="122" t="str">
        <f t="shared" si="10"/>
        <v/>
      </c>
      <c r="M188" s="100">
        <f t="shared" si="11"/>
        <v>0</v>
      </c>
    </row>
    <row r="189" spans="1:13" ht="12.75" customHeight="1" x14ac:dyDescent="0.2">
      <c r="A189" s="74" t="s">
        <v>2677</v>
      </c>
      <c r="B189" s="74" t="s">
        <v>2678</v>
      </c>
      <c r="C189" s="121">
        <v>1.6545925E-2</v>
      </c>
      <c r="D189" s="121">
        <v>0.16183235999999998</v>
      </c>
      <c r="E189" s="122">
        <f t="shared" si="8"/>
        <v>-0.89775885984731363</v>
      </c>
      <c r="F189" s="100">
        <f t="shared" si="9"/>
        <v>2.5479444900666954E-5</v>
      </c>
      <c r="G189" s="75">
        <v>0.30059612700000005</v>
      </c>
      <c r="H189" s="23">
        <v>38.357695652173902</v>
      </c>
      <c r="I189" s="130"/>
      <c r="J189" s="121">
        <v>0</v>
      </c>
      <c r="K189" s="121">
        <v>0</v>
      </c>
      <c r="L189" s="122" t="str">
        <f t="shared" si="10"/>
        <v/>
      </c>
      <c r="M189" s="100">
        <f t="shared" si="11"/>
        <v>0</v>
      </c>
    </row>
    <row r="190" spans="1:13" ht="12.75" customHeight="1" x14ac:dyDescent="0.2">
      <c r="A190" s="74" t="s">
        <v>1539</v>
      </c>
      <c r="B190" s="74" t="s">
        <v>1310</v>
      </c>
      <c r="C190" s="121">
        <v>1.6400999999999999E-2</v>
      </c>
      <c r="D190" s="121">
        <v>3.4872147999999998</v>
      </c>
      <c r="E190" s="122">
        <f t="shared" si="8"/>
        <v>-0.9952968196854407</v>
      </c>
      <c r="F190" s="100">
        <f t="shared" si="9"/>
        <v>2.5256271608618961E-5</v>
      </c>
      <c r="G190" s="75">
        <v>3.8213640929021038</v>
      </c>
      <c r="H190" s="23">
        <v>35.967956521739097</v>
      </c>
      <c r="I190" s="130"/>
      <c r="J190" s="121">
        <v>2.9768220000000001E-2</v>
      </c>
      <c r="K190" s="121">
        <v>0</v>
      </c>
      <c r="L190" s="122" t="str">
        <f t="shared" si="10"/>
        <v/>
      </c>
      <c r="M190" s="100">
        <f t="shared" si="11"/>
        <v>1.8150246936162431</v>
      </c>
    </row>
    <row r="191" spans="1:13" ht="12.75" customHeight="1" x14ac:dyDescent="0.2">
      <c r="A191" s="74" t="s">
        <v>1568</v>
      </c>
      <c r="B191" s="74" t="s">
        <v>1357</v>
      </c>
      <c r="C191" s="121">
        <v>1.639084E-2</v>
      </c>
      <c r="D191" s="121">
        <v>2.8E-3</v>
      </c>
      <c r="E191" s="122">
        <f t="shared" si="8"/>
        <v>4.8538714285714288</v>
      </c>
      <c r="F191" s="100">
        <f t="shared" si="9"/>
        <v>2.5240625994354981E-5</v>
      </c>
      <c r="G191" s="75">
        <v>0.84844013629451276</v>
      </c>
      <c r="H191" s="23">
        <v>37.708956521739097</v>
      </c>
      <c r="I191" s="130"/>
      <c r="J191" s="121">
        <v>0</v>
      </c>
      <c r="K191" s="121">
        <v>0</v>
      </c>
      <c r="L191" s="122" t="str">
        <f t="shared" si="10"/>
        <v/>
      </c>
      <c r="M191" s="100">
        <f t="shared" si="11"/>
        <v>0</v>
      </c>
    </row>
    <row r="192" spans="1:13" ht="12.75" customHeight="1" x14ac:dyDescent="0.2">
      <c r="A192" s="74" t="s">
        <v>1517</v>
      </c>
      <c r="B192" s="74" t="s">
        <v>1280</v>
      </c>
      <c r="C192" s="121">
        <v>1.5622595E-2</v>
      </c>
      <c r="D192" s="121">
        <v>0.20393260000000002</v>
      </c>
      <c r="E192" s="122">
        <f t="shared" si="8"/>
        <v>-0.92339334172172571</v>
      </c>
      <c r="F192" s="100">
        <f t="shared" si="9"/>
        <v>2.405758810752104E-5</v>
      </c>
      <c r="G192" s="75">
        <v>6.1502338137888595</v>
      </c>
      <c r="H192" s="23">
        <v>40.188695652173898</v>
      </c>
      <c r="I192" s="130"/>
      <c r="J192" s="121">
        <v>9.4033299999999997E-3</v>
      </c>
      <c r="K192" s="121">
        <v>3.6602969999999999E-2</v>
      </c>
      <c r="L192" s="122">
        <f t="shared" si="10"/>
        <v>-0.7430992621636987</v>
      </c>
      <c r="M192" s="100">
        <f t="shared" si="11"/>
        <v>0.60190576533540041</v>
      </c>
    </row>
    <row r="193" spans="1:13" ht="12.75" customHeight="1" x14ac:dyDescent="0.2">
      <c r="A193" s="74" t="s">
        <v>2580</v>
      </c>
      <c r="B193" s="74" t="s">
        <v>2581</v>
      </c>
      <c r="C193" s="121">
        <v>1.5422110000000001E-2</v>
      </c>
      <c r="D193" s="121">
        <v>4.3499999999999997E-3</v>
      </c>
      <c r="E193" s="122">
        <f t="shared" si="8"/>
        <v>2.5453126436781615</v>
      </c>
      <c r="F193" s="100">
        <f t="shared" si="9"/>
        <v>2.3748856712273558E-5</v>
      </c>
      <c r="G193" s="75">
        <v>2.0873746999999998E-2</v>
      </c>
      <c r="H193" s="23">
        <v>100.024130434783</v>
      </c>
      <c r="I193" s="130"/>
      <c r="J193" s="121">
        <v>0</v>
      </c>
      <c r="K193" s="121">
        <v>0</v>
      </c>
      <c r="L193" s="122" t="str">
        <f t="shared" si="10"/>
        <v/>
      </c>
      <c r="M193" s="100">
        <f t="shared" si="11"/>
        <v>0</v>
      </c>
    </row>
    <row r="194" spans="1:13" ht="12.75" customHeight="1" x14ac:dyDescent="0.2">
      <c r="A194" s="74" t="s">
        <v>2679</v>
      </c>
      <c r="B194" s="74" t="s">
        <v>2680</v>
      </c>
      <c r="C194" s="121">
        <v>1.512E-2</v>
      </c>
      <c r="D194" s="121">
        <v>0</v>
      </c>
      <c r="E194" s="122" t="str">
        <f t="shared" si="8"/>
        <v/>
      </c>
      <c r="F194" s="100">
        <f t="shared" si="9"/>
        <v>2.3283630676319658E-5</v>
      </c>
      <c r="G194" s="75">
        <v>0.52568200081246352</v>
      </c>
      <c r="H194" s="23">
        <v>36.707739130434803</v>
      </c>
      <c r="I194" s="130"/>
      <c r="J194" s="121">
        <v>0</v>
      </c>
      <c r="K194" s="121">
        <v>0</v>
      </c>
      <c r="L194" s="122" t="str">
        <f t="shared" si="10"/>
        <v/>
      </c>
      <c r="M194" s="100">
        <f t="shared" si="11"/>
        <v>0</v>
      </c>
    </row>
    <row r="195" spans="1:13" ht="12.75" customHeight="1" x14ac:dyDescent="0.2">
      <c r="A195" s="74" t="s">
        <v>1529</v>
      </c>
      <c r="B195" s="74" t="s">
        <v>1295</v>
      </c>
      <c r="C195" s="121">
        <v>1.4461700000000001E-2</v>
      </c>
      <c r="D195" s="121">
        <v>0</v>
      </c>
      <c r="E195" s="122" t="str">
        <f t="shared" si="8"/>
        <v/>
      </c>
      <c r="F195" s="100">
        <f t="shared" si="9"/>
        <v>2.2269899586754765E-5</v>
      </c>
      <c r="G195" s="75">
        <v>2.6185364193750003</v>
      </c>
      <c r="H195" s="23">
        <v>98.317565217391305</v>
      </c>
      <c r="I195" s="130"/>
      <c r="J195" s="121">
        <v>0</v>
      </c>
      <c r="K195" s="121">
        <v>0</v>
      </c>
      <c r="L195" s="122" t="str">
        <f t="shared" si="10"/>
        <v/>
      </c>
      <c r="M195" s="100">
        <f t="shared" si="11"/>
        <v>0</v>
      </c>
    </row>
    <row r="196" spans="1:13" ht="12.75" customHeight="1" x14ac:dyDescent="0.2">
      <c r="A196" s="74" t="s">
        <v>2259</v>
      </c>
      <c r="B196" s="74" t="s">
        <v>1332</v>
      </c>
      <c r="C196" s="121">
        <v>1.3962499999999999E-2</v>
      </c>
      <c r="D196" s="121">
        <v>6.2151000000000003E-3</v>
      </c>
      <c r="E196" s="122">
        <f t="shared" si="8"/>
        <v>1.2465447056362726</v>
      </c>
      <c r="F196" s="100">
        <f t="shared" si="9"/>
        <v>2.1501170192996906E-5</v>
      </c>
      <c r="G196" s="75">
        <v>0.1688635133488175</v>
      </c>
      <c r="H196" s="23">
        <v>115.27760869565201</v>
      </c>
      <c r="I196" s="130"/>
      <c r="J196" s="121">
        <v>4.7724999999999998E-3</v>
      </c>
      <c r="K196" s="121">
        <v>4.9925000000000004E-3</v>
      </c>
      <c r="L196" s="122">
        <f t="shared" si="10"/>
        <v>-4.406609914872317E-2</v>
      </c>
      <c r="M196" s="100">
        <f t="shared" si="11"/>
        <v>0.34180841539838852</v>
      </c>
    </row>
    <row r="197" spans="1:13" ht="12.75" customHeight="1" x14ac:dyDescent="0.2">
      <c r="A197" s="74" t="s">
        <v>1411</v>
      </c>
      <c r="B197" s="74" t="s">
        <v>1261</v>
      </c>
      <c r="C197" s="121">
        <v>1.2898079999999999E-2</v>
      </c>
      <c r="D197" s="121">
        <v>0.61466177</v>
      </c>
      <c r="E197" s="122">
        <f t="shared" si="8"/>
        <v>-0.97901597166194343</v>
      </c>
      <c r="F197" s="100">
        <f t="shared" si="9"/>
        <v>1.9862045711218587E-5</v>
      </c>
      <c r="G197" s="75">
        <v>0</v>
      </c>
      <c r="H197" s="23">
        <v>80.6764444444444</v>
      </c>
      <c r="I197" s="130"/>
      <c r="J197" s="121">
        <v>3.9886399999999999E-3</v>
      </c>
      <c r="K197" s="121">
        <v>0.74904725783886505</v>
      </c>
      <c r="L197" s="122">
        <f t="shared" si="10"/>
        <v>-0.99467504892614123</v>
      </c>
      <c r="M197" s="100">
        <f t="shared" si="11"/>
        <v>0.30924292607892029</v>
      </c>
    </row>
    <row r="198" spans="1:13" ht="12.75" customHeight="1" x14ac:dyDescent="0.2">
      <c r="A198" s="74" t="s">
        <v>2060</v>
      </c>
      <c r="B198" s="74" t="s">
        <v>2061</v>
      </c>
      <c r="C198" s="121">
        <v>1.235611E-2</v>
      </c>
      <c r="D198" s="121">
        <v>3.9743109999999998E-2</v>
      </c>
      <c r="E198" s="122">
        <f t="shared" si="8"/>
        <v>-0.68910057617534215</v>
      </c>
      <c r="F198" s="100">
        <f t="shared" si="9"/>
        <v>1.9027453825130957E-5</v>
      </c>
      <c r="G198" s="75">
        <v>3.0534103999999999E-2</v>
      </c>
      <c r="H198" s="23">
        <v>56.274304347826103</v>
      </c>
      <c r="I198" s="130"/>
      <c r="J198" s="121">
        <v>0</v>
      </c>
      <c r="K198" s="121">
        <v>0</v>
      </c>
      <c r="L198" s="122" t="str">
        <f t="shared" si="10"/>
        <v/>
      </c>
      <c r="M198" s="100">
        <f t="shared" si="11"/>
        <v>0</v>
      </c>
    </row>
    <row r="199" spans="1:13" ht="12.75" customHeight="1" x14ac:dyDescent="0.2">
      <c r="A199" s="74" t="s">
        <v>2522</v>
      </c>
      <c r="B199" s="74" t="s">
        <v>2523</v>
      </c>
      <c r="C199" s="121">
        <v>1.1719700000000001E-2</v>
      </c>
      <c r="D199" s="121">
        <v>0</v>
      </c>
      <c r="E199" s="122" t="str">
        <f t="shared" ref="E199:E262" si="12">IF(ISERROR(C199/D199-1),"",IF((C199/D199-1)&gt;10000%,"",C199/D199-1))</f>
        <v/>
      </c>
      <c r="F199" s="100">
        <f t="shared" ref="F199:F262" si="13">C199/$C$281</f>
        <v>1.804743164267616E-5</v>
      </c>
      <c r="G199" s="75">
        <v>9.3438290999999993E-2</v>
      </c>
      <c r="H199" s="23">
        <v>150.02239130434799</v>
      </c>
      <c r="I199" s="130"/>
      <c r="J199" s="121">
        <v>0</v>
      </c>
      <c r="K199" s="121">
        <v>0</v>
      </c>
      <c r="L199" s="122" t="str">
        <f t="shared" ref="L199:L262" si="14">IF(ISERROR(J199/K199-1),"",IF((J199/K199-1)&gt;10000%,"",J199/K199-1))</f>
        <v/>
      </c>
      <c r="M199" s="100">
        <f t="shared" ref="M199:M262" si="15">IF(ISERROR(J199/C199),"",IF(J199/C199&gt;10000%,"",J199/C199))</f>
        <v>0</v>
      </c>
    </row>
    <row r="200" spans="1:13" ht="12.75" customHeight="1" x14ac:dyDescent="0.2">
      <c r="A200" s="74" t="s">
        <v>2243</v>
      </c>
      <c r="B200" s="74" t="s">
        <v>1303</v>
      </c>
      <c r="C200" s="121">
        <v>9.7557500000000005E-3</v>
      </c>
      <c r="D200" s="121">
        <v>0.22351479999999999</v>
      </c>
      <c r="E200" s="122">
        <f t="shared" si="12"/>
        <v>-0.95635300212782326</v>
      </c>
      <c r="F200" s="100">
        <f t="shared" si="13"/>
        <v>1.5023100527149837E-5</v>
      </c>
      <c r="G200" s="75">
        <v>1.0156495135547539</v>
      </c>
      <c r="H200" s="23">
        <v>124.01347826087</v>
      </c>
      <c r="I200" s="130"/>
      <c r="J200" s="121">
        <v>0</v>
      </c>
      <c r="K200" s="121">
        <v>0</v>
      </c>
      <c r="L200" s="122" t="str">
        <f t="shared" si="14"/>
        <v/>
      </c>
      <c r="M200" s="100">
        <f t="shared" si="15"/>
        <v>0</v>
      </c>
    </row>
    <row r="201" spans="1:13" ht="12.75" customHeight="1" x14ac:dyDescent="0.2">
      <c r="A201" s="74" t="s">
        <v>1985</v>
      </c>
      <c r="B201" s="74" t="s">
        <v>966</v>
      </c>
      <c r="C201" s="121">
        <v>9.72195E-3</v>
      </c>
      <c r="D201" s="121">
        <v>2.2620000000000001E-2</v>
      </c>
      <c r="E201" s="122">
        <f t="shared" si="12"/>
        <v>-0.57020557029177721</v>
      </c>
      <c r="F201" s="100">
        <f t="shared" si="13"/>
        <v>1.4971051141114148E-5</v>
      </c>
      <c r="G201" s="75">
        <v>10.85074524</v>
      </c>
      <c r="H201" s="23">
        <v>49.8994782608696</v>
      </c>
      <c r="I201" s="130"/>
      <c r="J201" s="121">
        <v>9.8325499999999989E-3</v>
      </c>
      <c r="K201" s="121">
        <v>0</v>
      </c>
      <c r="L201" s="122" t="str">
        <f t="shared" si="14"/>
        <v/>
      </c>
      <c r="M201" s="100">
        <f t="shared" si="15"/>
        <v>1.0113763185369189</v>
      </c>
    </row>
    <row r="202" spans="1:13" ht="12.75" customHeight="1" x14ac:dyDescent="0.2">
      <c r="A202" s="74" t="s">
        <v>4</v>
      </c>
      <c r="B202" s="74" t="s">
        <v>1376</v>
      </c>
      <c r="C202" s="121">
        <v>9.2599999999999991E-3</v>
      </c>
      <c r="D202" s="121">
        <v>0.78679306999999998</v>
      </c>
      <c r="E202" s="122">
        <f t="shared" si="12"/>
        <v>-0.98823070467562713</v>
      </c>
      <c r="F202" s="100">
        <f t="shared" si="13"/>
        <v>1.4259683866582012E-5</v>
      </c>
      <c r="G202" s="75">
        <v>0</v>
      </c>
      <c r="H202" s="23">
        <v>110.525166666667</v>
      </c>
      <c r="I202" s="130"/>
      <c r="J202" s="121">
        <v>2.9117895909456402</v>
      </c>
      <c r="K202" s="121">
        <v>0.78638361000000001</v>
      </c>
      <c r="L202" s="122">
        <f t="shared" si="14"/>
        <v>2.7027597649773503</v>
      </c>
      <c r="M202" s="100" t="str">
        <f t="shared" si="15"/>
        <v/>
      </c>
    </row>
    <row r="203" spans="1:13" ht="12.75" customHeight="1" x14ac:dyDescent="0.2">
      <c r="A203" s="74" t="s">
        <v>2675</v>
      </c>
      <c r="B203" s="74" t="s">
        <v>2676</v>
      </c>
      <c r="C203" s="121">
        <v>8.586100000000001E-3</v>
      </c>
      <c r="D203" s="121">
        <v>0.13175926000000002</v>
      </c>
      <c r="E203" s="122">
        <f t="shared" si="12"/>
        <v>-0.93483494063339456</v>
      </c>
      <c r="F203" s="100">
        <f t="shared" si="13"/>
        <v>1.3221929983462185E-5</v>
      </c>
      <c r="G203" s="75">
        <v>0.35288080859730003</v>
      </c>
      <c r="H203" s="23">
        <v>50.9501739130435</v>
      </c>
      <c r="I203" s="130"/>
      <c r="J203" s="121">
        <v>0</v>
      </c>
      <c r="K203" s="121">
        <v>0</v>
      </c>
      <c r="L203" s="122" t="str">
        <f t="shared" si="14"/>
        <v/>
      </c>
      <c r="M203" s="100">
        <f t="shared" si="15"/>
        <v>0</v>
      </c>
    </row>
    <row r="204" spans="1:13" ht="12.75" customHeight="1" x14ac:dyDescent="0.2">
      <c r="A204" s="74" t="s">
        <v>2246</v>
      </c>
      <c r="B204" s="74" t="s">
        <v>1311</v>
      </c>
      <c r="C204" s="121">
        <v>7.7738E-3</v>
      </c>
      <c r="D204" s="121">
        <v>0.10338358</v>
      </c>
      <c r="E204" s="122">
        <f t="shared" si="12"/>
        <v>-0.92480624099107422</v>
      </c>
      <c r="F204" s="100">
        <f t="shared" si="13"/>
        <v>1.1971050803675514E-5</v>
      </c>
      <c r="G204" s="75">
        <v>3.4961988500467283</v>
      </c>
      <c r="H204" s="23">
        <v>88.333130434782603</v>
      </c>
      <c r="I204" s="130"/>
      <c r="J204" s="121">
        <v>0</v>
      </c>
      <c r="K204" s="121">
        <v>2.2358330000000003E-2</v>
      </c>
      <c r="L204" s="122">
        <f t="shared" si="14"/>
        <v>-1</v>
      </c>
      <c r="M204" s="100">
        <f t="shared" si="15"/>
        <v>0</v>
      </c>
    </row>
    <row r="205" spans="1:13" ht="12.75" customHeight="1" x14ac:dyDescent="0.2">
      <c r="A205" s="74" t="s">
        <v>2665</v>
      </c>
      <c r="B205" s="74" t="s">
        <v>2666</v>
      </c>
      <c r="C205" s="121">
        <v>7.1653000000000003E-3</v>
      </c>
      <c r="D205" s="121">
        <v>0</v>
      </c>
      <c r="E205" s="122" t="str">
        <f t="shared" si="12"/>
        <v/>
      </c>
      <c r="F205" s="100">
        <f t="shared" si="13"/>
        <v>1.1034007862766749E-5</v>
      </c>
      <c r="G205" s="75">
        <v>0.42675063530840002</v>
      </c>
      <c r="H205" s="23">
        <v>48.988695652173902</v>
      </c>
      <c r="I205" s="130"/>
      <c r="J205" s="121">
        <v>0.52176893000000002</v>
      </c>
      <c r="K205" s="121">
        <v>3.3149999999999998E-3</v>
      </c>
      <c r="L205" s="122" t="str">
        <f t="shared" si="14"/>
        <v/>
      </c>
      <c r="M205" s="100">
        <f t="shared" si="15"/>
        <v>72.818853362734288</v>
      </c>
    </row>
    <row r="206" spans="1:13" ht="12.75" customHeight="1" x14ac:dyDescent="0.2">
      <c r="A206" s="74" t="s">
        <v>1549</v>
      </c>
      <c r="B206" s="74" t="s">
        <v>1342</v>
      </c>
      <c r="C206" s="121">
        <v>7.1002000000000001E-3</v>
      </c>
      <c r="D206" s="121">
        <v>1.5198430000000001E-2</v>
      </c>
      <c r="E206" s="122">
        <f t="shared" si="12"/>
        <v>-0.53283332554744145</v>
      </c>
      <c r="F206" s="100">
        <f t="shared" si="13"/>
        <v>1.0933758897354818E-5</v>
      </c>
      <c r="G206" s="75">
        <v>0.50207148577727301</v>
      </c>
      <c r="H206" s="23">
        <v>196.60747826087001</v>
      </c>
      <c r="I206" s="130"/>
      <c r="J206" s="121">
        <v>0</v>
      </c>
      <c r="K206" s="121">
        <v>0</v>
      </c>
      <c r="L206" s="122" t="str">
        <f t="shared" si="14"/>
        <v/>
      </c>
      <c r="M206" s="100">
        <f t="shared" si="15"/>
        <v>0</v>
      </c>
    </row>
    <row r="207" spans="1:13" ht="12.75" customHeight="1" x14ac:dyDescent="0.2">
      <c r="A207" s="74" t="s">
        <v>2229</v>
      </c>
      <c r="B207" s="74" t="s">
        <v>1275</v>
      </c>
      <c r="C207" s="121">
        <v>6.3727000000000002E-3</v>
      </c>
      <c r="D207" s="121">
        <v>1.1523449999999999E-3</v>
      </c>
      <c r="E207" s="122">
        <f t="shared" si="12"/>
        <v>4.5302014587645196</v>
      </c>
      <c r="F207" s="100">
        <f t="shared" si="13"/>
        <v>9.8134651594565013E-6</v>
      </c>
      <c r="G207" s="75">
        <v>1.5099791964637523</v>
      </c>
      <c r="H207" s="23">
        <v>246.99656521739101</v>
      </c>
      <c r="I207" s="130"/>
      <c r="J207" s="121">
        <v>0</v>
      </c>
      <c r="K207" s="121">
        <v>0</v>
      </c>
      <c r="L207" s="122" t="str">
        <f t="shared" si="14"/>
        <v/>
      </c>
      <c r="M207" s="100">
        <f t="shared" si="15"/>
        <v>0</v>
      </c>
    </row>
    <row r="208" spans="1:13" ht="12.75" customHeight="1" x14ac:dyDescent="0.2">
      <c r="A208" s="74" t="s">
        <v>2249</v>
      </c>
      <c r="B208" s="74" t="s">
        <v>1362</v>
      </c>
      <c r="C208" s="121">
        <v>5.9527499999999997E-3</v>
      </c>
      <c r="D208" s="121">
        <v>8.1499999999999993E-3</v>
      </c>
      <c r="E208" s="122">
        <f t="shared" si="12"/>
        <v>-0.26960122699386502</v>
      </c>
      <c r="F208" s="100">
        <f t="shared" si="13"/>
        <v>9.1667746368030312E-6</v>
      </c>
      <c r="G208" s="75">
        <v>0.33059271109359167</v>
      </c>
      <c r="H208" s="23">
        <v>33.485086956521698</v>
      </c>
      <c r="I208" s="130"/>
      <c r="J208" s="121">
        <v>3.01988E-3</v>
      </c>
      <c r="K208" s="121">
        <v>2.6103000000000003E-3</v>
      </c>
      <c r="L208" s="122">
        <f t="shared" si="14"/>
        <v>0.15690916752863648</v>
      </c>
      <c r="M208" s="100">
        <f t="shared" si="15"/>
        <v>0.50730838688001345</v>
      </c>
    </row>
    <row r="209" spans="1:13" ht="12.75" customHeight="1" x14ac:dyDescent="0.2">
      <c r="A209" s="74" t="s">
        <v>0</v>
      </c>
      <c r="B209" s="74" t="s">
        <v>1365</v>
      </c>
      <c r="C209" s="121">
        <v>5.58144E-3</v>
      </c>
      <c r="D209" s="121">
        <v>9.7856000000000002E-3</v>
      </c>
      <c r="E209" s="122">
        <f t="shared" si="12"/>
        <v>-0.42962720732504911</v>
      </c>
      <c r="F209" s="100">
        <f t="shared" si="13"/>
        <v>8.594985952515714E-6</v>
      </c>
      <c r="G209" s="75">
        <v>0.57195178179469019</v>
      </c>
      <c r="H209" s="23">
        <v>56.123956521739103</v>
      </c>
      <c r="I209" s="130"/>
      <c r="J209" s="121">
        <v>0</v>
      </c>
      <c r="K209" s="121">
        <v>0</v>
      </c>
      <c r="L209" s="122" t="str">
        <f t="shared" si="14"/>
        <v/>
      </c>
      <c r="M209" s="100">
        <f t="shared" si="15"/>
        <v>0</v>
      </c>
    </row>
    <row r="210" spans="1:13" ht="12.75" customHeight="1" x14ac:dyDescent="0.2">
      <c r="A210" s="74" t="s">
        <v>2213</v>
      </c>
      <c r="B210" s="74" t="s">
        <v>2212</v>
      </c>
      <c r="C210" s="121">
        <v>5.5715200000000008E-3</v>
      </c>
      <c r="D210" s="121">
        <v>2.2559361499999997</v>
      </c>
      <c r="E210" s="122">
        <f t="shared" si="12"/>
        <v>-0.99753028471129379</v>
      </c>
      <c r="F210" s="100">
        <f t="shared" si="13"/>
        <v>8.5797099196910403E-6</v>
      </c>
      <c r="G210" s="75">
        <v>1.7209409298610001</v>
      </c>
      <c r="H210" s="23">
        <v>36.613304347826102</v>
      </c>
      <c r="I210" s="130"/>
      <c r="J210" s="121">
        <v>5.5715200000000008E-3</v>
      </c>
      <c r="K210" s="121">
        <v>2.2559361499999997</v>
      </c>
      <c r="L210" s="122">
        <f t="shared" si="14"/>
        <v>-0.99753028471129379</v>
      </c>
      <c r="M210" s="100">
        <f t="shared" si="15"/>
        <v>1</v>
      </c>
    </row>
    <row r="211" spans="1:13" ht="12.75" customHeight="1" x14ac:dyDescent="0.2">
      <c r="A211" s="74" t="s">
        <v>1528</v>
      </c>
      <c r="B211" s="74" t="s">
        <v>1294</v>
      </c>
      <c r="C211" s="121">
        <v>5.2515000000000001E-3</v>
      </c>
      <c r="D211" s="121">
        <v>7.0393449999999996E-2</v>
      </c>
      <c r="E211" s="122">
        <f t="shared" si="12"/>
        <v>-0.92539788858196326</v>
      </c>
      <c r="F211" s="100">
        <f t="shared" si="13"/>
        <v>8.0869038688288824E-6</v>
      </c>
      <c r="G211" s="75">
        <v>4.899925972758</v>
      </c>
      <c r="H211" s="23">
        <v>135.10286956521699</v>
      </c>
      <c r="I211" s="130"/>
      <c r="J211" s="121">
        <v>0</v>
      </c>
      <c r="K211" s="121">
        <v>0</v>
      </c>
      <c r="L211" s="122" t="str">
        <f t="shared" si="14"/>
        <v/>
      </c>
      <c r="M211" s="100">
        <f t="shared" si="15"/>
        <v>0</v>
      </c>
    </row>
    <row r="212" spans="1:13" ht="12.75" customHeight="1" x14ac:dyDescent="0.2">
      <c r="A212" s="74" t="s">
        <v>1537</v>
      </c>
      <c r="B212" s="74" t="s">
        <v>1307</v>
      </c>
      <c r="C212" s="121">
        <v>4.92275E-3</v>
      </c>
      <c r="D212" s="121">
        <v>0</v>
      </c>
      <c r="E212" s="122" t="str">
        <f t="shared" si="12"/>
        <v/>
      </c>
      <c r="F212" s="100">
        <f t="shared" si="13"/>
        <v>7.5806542931119449E-6</v>
      </c>
      <c r="G212" s="75">
        <v>0.62774432305287997</v>
      </c>
      <c r="H212" s="23">
        <v>55.206782608695598</v>
      </c>
      <c r="I212" s="130"/>
      <c r="J212" s="121">
        <v>0</v>
      </c>
      <c r="K212" s="121">
        <v>0</v>
      </c>
      <c r="L212" s="122" t="str">
        <f t="shared" si="14"/>
        <v/>
      </c>
      <c r="M212" s="100">
        <f t="shared" si="15"/>
        <v>0</v>
      </c>
    </row>
    <row r="213" spans="1:13" ht="12.75" customHeight="1" x14ac:dyDescent="0.2">
      <c r="A213" s="74" t="s">
        <v>1547</v>
      </c>
      <c r="B213" s="74" t="s">
        <v>1335</v>
      </c>
      <c r="C213" s="121">
        <v>4.8648599999999995E-3</v>
      </c>
      <c r="D213" s="121">
        <v>1.0225363199999999</v>
      </c>
      <c r="E213" s="122">
        <f t="shared" si="12"/>
        <v>-0.99524235970415209</v>
      </c>
      <c r="F213" s="100">
        <f t="shared" si="13"/>
        <v>7.4915081701058494E-6</v>
      </c>
      <c r="G213" s="75">
        <v>0.11575608879123289</v>
      </c>
      <c r="H213" s="23">
        <v>50.992434782608697</v>
      </c>
      <c r="I213" s="130"/>
      <c r="J213" s="121">
        <v>0</v>
      </c>
      <c r="K213" s="121">
        <v>0</v>
      </c>
      <c r="L213" s="122" t="str">
        <f t="shared" si="14"/>
        <v/>
      </c>
      <c r="M213" s="100">
        <f t="shared" si="15"/>
        <v>0</v>
      </c>
    </row>
    <row r="214" spans="1:13" ht="12.75" customHeight="1" x14ac:dyDescent="0.2">
      <c r="A214" s="74" t="s">
        <v>2252</v>
      </c>
      <c r="B214" s="74" t="s">
        <v>1363</v>
      </c>
      <c r="C214" s="121">
        <v>4.627E-3</v>
      </c>
      <c r="D214" s="121">
        <v>8.2387999999999992E-3</v>
      </c>
      <c r="E214" s="122">
        <f t="shared" si="12"/>
        <v>-0.43838908578919256</v>
      </c>
      <c r="F214" s="100">
        <f t="shared" si="13"/>
        <v>7.1252221652996733E-6</v>
      </c>
      <c r="G214" s="75">
        <v>0.69108413185901152</v>
      </c>
      <c r="H214" s="23">
        <v>53.285347826086998</v>
      </c>
      <c r="I214" s="130"/>
      <c r="J214" s="121">
        <v>0</v>
      </c>
      <c r="K214" s="121">
        <v>8.2470400000000006E-3</v>
      </c>
      <c r="L214" s="122">
        <f t="shared" si="14"/>
        <v>-1</v>
      </c>
      <c r="M214" s="100">
        <f t="shared" si="15"/>
        <v>0</v>
      </c>
    </row>
    <row r="215" spans="1:13" ht="12.75" customHeight="1" x14ac:dyDescent="0.2">
      <c r="A215" s="74" t="s">
        <v>2343</v>
      </c>
      <c r="B215" s="74" t="s">
        <v>2351</v>
      </c>
      <c r="C215" s="121">
        <v>4.1336000000000003E-3</v>
      </c>
      <c r="D215" s="121">
        <v>0.18254979999999998</v>
      </c>
      <c r="E215" s="122">
        <f t="shared" si="12"/>
        <v>-0.97735631592036798</v>
      </c>
      <c r="F215" s="100">
        <f t="shared" si="13"/>
        <v>6.365424322991729E-6</v>
      </c>
      <c r="G215" s="75">
        <v>2.3241364E-2</v>
      </c>
      <c r="H215" s="23">
        <v>30.020695652173899</v>
      </c>
      <c r="I215" s="130"/>
      <c r="J215" s="121">
        <v>0</v>
      </c>
      <c r="K215" s="121">
        <v>0</v>
      </c>
      <c r="L215" s="122" t="str">
        <f t="shared" si="14"/>
        <v/>
      </c>
      <c r="M215" s="100">
        <f t="shared" si="15"/>
        <v>0</v>
      </c>
    </row>
    <row r="216" spans="1:13" ht="12.75" customHeight="1" x14ac:dyDescent="0.2">
      <c r="A216" s="74" t="s">
        <v>2659</v>
      </c>
      <c r="B216" s="74" t="s">
        <v>2660</v>
      </c>
      <c r="C216" s="121">
        <v>2.6099999999999999E-3</v>
      </c>
      <c r="D216" s="121">
        <v>0.23305819</v>
      </c>
      <c r="E216" s="122">
        <f t="shared" si="12"/>
        <v>-0.98880108010793355</v>
      </c>
      <c r="F216" s="100">
        <f t="shared" si="13"/>
        <v>4.0191981524599411E-6</v>
      </c>
      <c r="G216" s="75">
        <v>0.1010963361</v>
      </c>
      <c r="H216" s="23">
        <v>62.312434782608698</v>
      </c>
      <c r="I216" s="130"/>
      <c r="J216" s="121">
        <v>0</v>
      </c>
      <c r="K216" s="121">
        <v>0</v>
      </c>
      <c r="L216" s="122" t="str">
        <f t="shared" si="14"/>
        <v/>
      </c>
      <c r="M216" s="100">
        <f t="shared" si="15"/>
        <v>0</v>
      </c>
    </row>
    <row r="217" spans="1:13" ht="12.75" customHeight="1" x14ac:dyDescent="0.2">
      <c r="A217" s="74" t="s">
        <v>2900</v>
      </c>
      <c r="B217" s="74" t="s">
        <v>2901</v>
      </c>
      <c r="C217" s="121">
        <v>2.35228E-3</v>
      </c>
      <c r="D217" s="121">
        <v>8.8610000000000002E-4</v>
      </c>
      <c r="E217" s="122">
        <f t="shared" si="12"/>
        <v>1.6546439453786252</v>
      </c>
      <c r="F217" s="100">
        <f t="shared" si="13"/>
        <v>3.6223292835511381E-6</v>
      </c>
      <c r="G217" s="75">
        <v>16.667373108700001</v>
      </c>
      <c r="H217" s="23">
        <v>115.916826086957</v>
      </c>
      <c r="I217" s="130"/>
      <c r="J217" s="121">
        <v>4.06208E-3</v>
      </c>
      <c r="K217" s="121">
        <v>1.7709000000000002E-3</v>
      </c>
      <c r="L217" s="122">
        <f t="shared" si="14"/>
        <v>1.2937941159862216</v>
      </c>
      <c r="M217" s="100">
        <f t="shared" si="15"/>
        <v>1.7268692502593228</v>
      </c>
    </row>
    <row r="218" spans="1:13" ht="12.75" customHeight="1" x14ac:dyDescent="0.2">
      <c r="A218" s="74" t="s">
        <v>1980</v>
      </c>
      <c r="B218" s="74" t="s">
        <v>961</v>
      </c>
      <c r="C218" s="121">
        <v>2.1189999999999998E-3</v>
      </c>
      <c r="D218" s="121">
        <v>2.5366E-3</v>
      </c>
      <c r="E218" s="122">
        <f t="shared" si="12"/>
        <v>-0.16462981944334942</v>
      </c>
      <c r="F218" s="100">
        <f t="shared" si="13"/>
        <v>3.2630961245450628E-6</v>
      </c>
      <c r="G218" s="75">
        <v>12.584262689999999</v>
      </c>
      <c r="H218" s="23">
        <v>50.071695652173901</v>
      </c>
      <c r="I218" s="130"/>
      <c r="J218" s="121">
        <v>0.98802599999999996</v>
      </c>
      <c r="K218" s="121">
        <v>0</v>
      </c>
      <c r="L218" s="122" t="str">
        <f t="shared" si="14"/>
        <v/>
      </c>
      <c r="M218" s="100" t="str">
        <f t="shared" si="15"/>
        <v/>
      </c>
    </row>
    <row r="219" spans="1:13" ht="12.75" customHeight="1" x14ac:dyDescent="0.2">
      <c r="A219" s="74" t="s">
        <v>1996</v>
      </c>
      <c r="B219" s="74" t="s">
        <v>959</v>
      </c>
      <c r="C219" s="121">
        <v>1.9944899999999998E-3</v>
      </c>
      <c r="D219" s="121">
        <v>5.2376440000000003E-2</v>
      </c>
      <c r="E219" s="122">
        <f t="shared" si="12"/>
        <v>-0.96192009231631626</v>
      </c>
      <c r="F219" s="100">
        <f t="shared" si="13"/>
        <v>3.0713603536780948E-6</v>
      </c>
      <c r="G219" s="75">
        <v>2.048393943932</v>
      </c>
      <c r="H219" s="23">
        <v>35.034695652173902</v>
      </c>
      <c r="I219" s="130"/>
      <c r="J219" s="121">
        <v>3.2682549999999998E-2</v>
      </c>
      <c r="K219" s="121">
        <v>5.843044E-2</v>
      </c>
      <c r="L219" s="122">
        <f t="shared" si="14"/>
        <v>-0.44065884152164525</v>
      </c>
      <c r="M219" s="100">
        <f t="shared" si="15"/>
        <v>16.386419585959317</v>
      </c>
    </row>
    <row r="220" spans="1:13" ht="12.75" customHeight="1" x14ac:dyDescent="0.2">
      <c r="A220" s="74" t="s">
        <v>1542</v>
      </c>
      <c r="B220" s="74" t="s">
        <v>1327</v>
      </c>
      <c r="C220" s="121">
        <v>1.5333499999999999E-3</v>
      </c>
      <c r="D220" s="121">
        <v>2.2019E-2</v>
      </c>
      <c r="E220" s="122">
        <f t="shared" si="12"/>
        <v>-0.93036241427857758</v>
      </c>
      <c r="F220" s="100">
        <f t="shared" si="13"/>
        <v>2.3612404165036208E-6</v>
      </c>
      <c r="G220" s="75">
        <v>21.568930371508472</v>
      </c>
      <c r="H220" s="23">
        <v>40.620347826086999</v>
      </c>
      <c r="I220" s="130"/>
      <c r="J220" s="121">
        <v>0</v>
      </c>
      <c r="K220" s="121">
        <v>0</v>
      </c>
      <c r="L220" s="122" t="str">
        <f t="shared" si="14"/>
        <v/>
      </c>
      <c r="M220" s="100">
        <f t="shared" si="15"/>
        <v>0</v>
      </c>
    </row>
    <row r="221" spans="1:13" ht="12.75" customHeight="1" x14ac:dyDescent="0.2">
      <c r="A221" s="74" t="s">
        <v>2500</v>
      </c>
      <c r="B221" s="74" t="s">
        <v>2501</v>
      </c>
      <c r="C221" s="121">
        <v>1.4738399999999999E-3</v>
      </c>
      <c r="D221" s="121">
        <v>0.26031452999999999</v>
      </c>
      <c r="E221" s="122">
        <f t="shared" si="12"/>
        <v>-0.99433823382813091</v>
      </c>
      <c r="F221" s="100">
        <f t="shared" si="13"/>
        <v>2.2695996187822065E-6</v>
      </c>
      <c r="G221" s="75">
        <v>0</v>
      </c>
      <c r="H221" s="23">
        <v>75.018173913043498</v>
      </c>
      <c r="I221" s="130"/>
      <c r="J221" s="121">
        <v>0</v>
      </c>
      <c r="K221" s="121">
        <v>0</v>
      </c>
      <c r="L221" s="122" t="str">
        <f t="shared" si="14"/>
        <v/>
      </c>
      <c r="M221" s="100">
        <f t="shared" si="15"/>
        <v>0</v>
      </c>
    </row>
    <row r="222" spans="1:13" ht="12.75" customHeight="1" x14ac:dyDescent="0.2">
      <c r="A222" s="74" t="s">
        <v>2051</v>
      </c>
      <c r="B222" s="74" t="s">
        <v>2052</v>
      </c>
      <c r="C222" s="121">
        <v>1.0901400000000001E-3</v>
      </c>
      <c r="D222" s="121">
        <v>8.4347000000000003E-4</v>
      </c>
      <c r="E222" s="122">
        <f t="shared" si="12"/>
        <v>0.29244667860149143</v>
      </c>
      <c r="F222" s="100">
        <f t="shared" si="13"/>
        <v>1.6787312926906822E-6</v>
      </c>
      <c r="G222" s="75">
        <v>6.5414700000000006E-3</v>
      </c>
      <c r="H222" s="23">
        <v>46.043130434782597</v>
      </c>
      <c r="I222" s="130"/>
      <c r="J222" s="121">
        <v>0</v>
      </c>
      <c r="K222" s="121">
        <v>0</v>
      </c>
      <c r="L222" s="122" t="str">
        <f t="shared" si="14"/>
        <v/>
      </c>
      <c r="M222" s="100">
        <f t="shared" si="15"/>
        <v>0</v>
      </c>
    </row>
    <row r="223" spans="1:13" ht="12.75" customHeight="1" x14ac:dyDescent="0.2">
      <c r="A223" s="74" t="s">
        <v>2516</v>
      </c>
      <c r="B223" s="74" t="s">
        <v>2517</v>
      </c>
      <c r="C223" s="121">
        <v>8.1430999999999995E-4</v>
      </c>
      <c r="D223" s="121">
        <v>2.2621999999999999E-4</v>
      </c>
      <c r="E223" s="122">
        <f t="shared" si="12"/>
        <v>2.5996375209972591</v>
      </c>
      <c r="F223" s="100">
        <f t="shared" si="13"/>
        <v>1.2539744243408638E-6</v>
      </c>
      <c r="G223" s="75">
        <v>0.16773227600000001</v>
      </c>
      <c r="H223" s="23">
        <v>79.646521739130407</v>
      </c>
      <c r="I223" s="130"/>
      <c r="J223" s="121">
        <v>0</v>
      </c>
      <c r="K223" s="121">
        <v>0</v>
      </c>
      <c r="L223" s="122" t="str">
        <f t="shared" si="14"/>
        <v/>
      </c>
      <c r="M223" s="100">
        <f t="shared" si="15"/>
        <v>0</v>
      </c>
    </row>
    <row r="224" spans="1:13" ht="12.75" customHeight="1" x14ac:dyDescent="0.2">
      <c r="A224" s="74" t="s">
        <v>2347</v>
      </c>
      <c r="B224" s="74" t="s">
        <v>2355</v>
      </c>
      <c r="C224" s="121">
        <v>7.8109000000000002E-4</v>
      </c>
      <c r="D224" s="121">
        <v>0.12814999999999999</v>
      </c>
      <c r="E224" s="122">
        <f t="shared" si="12"/>
        <v>-0.99390487709715181</v>
      </c>
      <c r="F224" s="100">
        <f t="shared" si="13"/>
        <v>1.2028181934501669E-6</v>
      </c>
      <c r="G224" s="75">
        <v>1.23934E-4</v>
      </c>
      <c r="H224" s="23">
        <v>171.333217391304</v>
      </c>
      <c r="I224" s="130"/>
      <c r="J224" s="121">
        <v>0</v>
      </c>
      <c r="K224" s="121">
        <v>0</v>
      </c>
      <c r="L224" s="122" t="str">
        <f t="shared" si="14"/>
        <v/>
      </c>
      <c r="M224" s="100">
        <f t="shared" si="15"/>
        <v>0</v>
      </c>
    </row>
    <row r="225" spans="1:13" ht="12.75" customHeight="1" x14ac:dyDescent="0.2">
      <c r="A225" s="74" t="s">
        <v>2600</v>
      </c>
      <c r="B225" s="74" t="s">
        <v>2601</v>
      </c>
      <c r="C225" s="121">
        <v>7.5139999999999994E-4</v>
      </c>
      <c r="D225" s="121">
        <v>0</v>
      </c>
      <c r="E225" s="122" t="str">
        <f t="shared" si="12"/>
        <v/>
      </c>
      <c r="F225" s="100">
        <f t="shared" si="13"/>
        <v>1.1570978895626052E-6</v>
      </c>
      <c r="G225" s="75">
        <v>0</v>
      </c>
      <c r="H225" s="23">
        <v>130.79013043478301</v>
      </c>
      <c r="I225" s="130"/>
      <c r="J225" s="121">
        <v>0</v>
      </c>
      <c r="K225" s="121">
        <v>0</v>
      </c>
      <c r="L225" s="122" t="str">
        <f t="shared" si="14"/>
        <v/>
      </c>
      <c r="M225" s="100">
        <f t="shared" si="15"/>
        <v>0</v>
      </c>
    </row>
    <row r="226" spans="1:13" ht="12.75" customHeight="1" x14ac:dyDescent="0.2">
      <c r="A226" s="74" t="s">
        <v>2590</v>
      </c>
      <c r="B226" s="74" t="s">
        <v>2591</v>
      </c>
      <c r="C226" s="121">
        <v>7.2990000000000001E-4</v>
      </c>
      <c r="D226" s="121">
        <v>0</v>
      </c>
      <c r="E226" s="122" t="str">
        <f t="shared" si="12"/>
        <v/>
      </c>
      <c r="F226" s="100">
        <f t="shared" si="13"/>
        <v>1.1239895522913835E-6</v>
      </c>
      <c r="G226" s="75">
        <v>1.4029380000000001E-3</v>
      </c>
      <c r="H226" s="23">
        <v>125.031739130435</v>
      </c>
      <c r="I226" s="130"/>
      <c r="J226" s="121">
        <v>0</v>
      </c>
      <c r="K226" s="121">
        <v>0</v>
      </c>
      <c r="L226" s="122" t="str">
        <f t="shared" si="14"/>
        <v/>
      </c>
      <c r="M226" s="100">
        <f t="shared" si="15"/>
        <v>0</v>
      </c>
    </row>
    <row r="227" spans="1:13" ht="12.75" customHeight="1" x14ac:dyDescent="0.2">
      <c r="A227" s="74" t="s">
        <v>2602</v>
      </c>
      <c r="B227" s="74" t="s">
        <v>2603</v>
      </c>
      <c r="C227" s="121">
        <v>6.5700000000000003E-4</v>
      </c>
      <c r="D227" s="121">
        <v>7.2396000000000002E-2</v>
      </c>
      <c r="E227" s="122">
        <f t="shared" si="12"/>
        <v>-0.99092491297861762</v>
      </c>
      <c r="F227" s="100">
        <f t="shared" si="13"/>
        <v>1.0117291901019853E-6</v>
      </c>
      <c r="G227" s="75">
        <v>0</v>
      </c>
      <c r="H227" s="23">
        <v>184.92421739130401</v>
      </c>
      <c r="I227" s="130"/>
      <c r="J227" s="121">
        <v>0</v>
      </c>
      <c r="K227" s="121">
        <v>0</v>
      </c>
      <c r="L227" s="122" t="str">
        <f t="shared" si="14"/>
        <v/>
      </c>
      <c r="M227" s="100">
        <f t="shared" si="15"/>
        <v>0</v>
      </c>
    </row>
    <row r="228" spans="1:13" ht="12.75" customHeight="1" x14ac:dyDescent="0.2">
      <c r="A228" s="74" t="s">
        <v>2661</v>
      </c>
      <c r="B228" s="74" t="s">
        <v>2662</v>
      </c>
      <c r="C228" s="121">
        <v>6.2124000000000001E-4</v>
      </c>
      <c r="D228" s="121">
        <v>9.6850000000000006E-2</v>
      </c>
      <c r="E228" s="122">
        <f t="shared" si="12"/>
        <v>-0.99358554465668558</v>
      </c>
      <c r="F228" s="100">
        <f t="shared" si="13"/>
        <v>9.5666155564529264E-7</v>
      </c>
      <c r="G228" s="75">
        <v>8.747439563559201</v>
      </c>
      <c r="H228" s="23">
        <v>116.98178260869599</v>
      </c>
      <c r="I228" s="130"/>
      <c r="J228" s="121">
        <v>8.4753878399999998</v>
      </c>
      <c r="K228" s="121">
        <v>0</v>
      </c>
      <c r="L228" s="122" t="str">
        <f t="shared" si="14"/>
        <v/>
      </c>
      <c r="M228" s="100" t="str">
        <f t="shared" si="15"/>
        <v/>
      </c>
    </row>
    <row r="229" spans="1:13" ht="12.75" customHeight="1" x14ac:dyDescent="0.2">
      <c r="A229" s="74" t="s">
        <v>2528</v>
      </c>
      <c r="B229" s="74" t="s">
        <v>2529</v>
      </c>
      <c r="C229" s="121">
        <v>4.5714999999999997E-4</v>
      </c>
      <c r="D229" s="121">
        <v>0</v>
      </c>
      <c r="E229" s="122" t="str">
        <f t="shared" si="12"/>
        <v/>
      </c>
      <c r="F229" s="100">
        <f t="shared" si="13"/>
        <v>7.0397564574600078E-7</v>
      </c>
      <c r="G229" s="75">
        <v>0</v>
      </c>
      <c r="H229" s="23">
        <v>125.028652173913</v>
      </c>
      <c r="I229" s="130"/>
      <c r="J229" s="121">
        <v>0</v>
      </c>
      <c r="K229" s="121">
        <v>0</v>
      </c>
      <c r="L229" s="122" t="str">
        <f t="shared" si="14"/>
        <v/>
      </c>
      <c r="M229" s="100">
        <f t="shared" si="15"/>
        <v>0</v>
      </c>
    </row>
    <row r="230" spans="1:13" ht="12.75" customHeight="1" x14ac:dyDescent="0.2">
      <c r="A230" s="74" t="s">
        <v>2526</v>
      </c>
      <c r="B230" s="74" t="s">
        <v>2527</v>
      </c>
      <c r="C230" s="121">
        <v>4.5274999999999997E-4</v>
      </c>
      <c r="D230" s="121">
        <v>0</v>
      </c>
      <c r="E230" s="122" t="str">
        <f t="shared" si="12"/>
        <v/>
      </c>
      <c r="F230" s="100">
        <f t="shared" si="13"/>
        <v>6.9719998602537861E-7</v>
      </c>
      <c r="G230" s="75">
        <v>2.246255E-3</v>
      </c>
      <c r="H230" s="23">
        <v>100.02443478260901</v>
      </c>
      <c r="I230" s="130"/>
      <c r="J230" s="121">
        <v>0</v>
      </c>
      <c r="K230" s="121">
        <v>0</v>
      </c>
      <c r="L230" s="122" t="str">
        <f t="shared" si="14"/>
        <v/>
      </c>
      <c r="M230" s="100">
        <f t="shared" si="15"/>
        <v>0</v>
      </c>
    </row>
    <row r="231" spans="1:13" ht="12.75" customHeight="1" x14ac:dyDescent="0.2">
      <c r="A231" s="74" t="s">
        <v>2586</v>
      </c>
      <c r="B231" s="74" t="s">
        <v>2587</v>
      </c>
      <c r="C231" s="121">
        <v>4.4935E-4</v>
      </c>
      <c r="D231" s="121">
        <v>0</v>
      </c>
      <c r="E231" s="122" t="str">
        <f t="shared" si="12"/>
        <v/>
      </c>
      <c r="F231" s="100">
        <f t="shared" si="13"/>
        <v>6.9196424896853433E-7</v>
      </c>
      <c r="G231" s="75">
        <v>1.511767E-3</v>
      </c>
      <c r="H231" s="23">
        <v>75.024739130434796</v>
      </c>
      <c r="I231" s="130"/>
      <c r="J231" s="121">
        <v>0</v>
      </c>
      <c r="K231" s="121">
        <v>0</v>
      </c>
      <c r="L231" s="122" t="str">
        <f t="shared" si="14"/>
        <v/>
      </c>
      <c r="M231" s="100">
        <f t="shared" si="15"/>
        <v>0</v>
      </c>
    </row>
    <row r="232" spans="1:13" ht="12.75" customHeight="1" x14ac:dyDescent="0.2">
      <c r="A232" s="74" t="s">
        <v>2588</v>
      </c>
      <c r="B232" s="74" t="s">
        <v>2589</v>
      </c>
      <c r="C232" s="121">
        <v>4.4265E-4</v>
      </c>
      <c r="D232" s="121">
        <v>0</v>
      </c>
      <c r="E232" s="122" t="str">
        <f t="shared" si="12"/>
        <v/>
      </c>
      <c r="F232" s="100">
        <f t="shared" si="13"/>
        <v>6.8164676712122332E-7</v>
      </c>
      <c r="G232" s="75">
        <v>0</v>
      </c>
      <c r="H232" s="23">
        <v>100.029956521739</v>
      </c>
      <c r="I232" s="130"/>
      <c r="J232" s="121">
        <v>0</v>
      </c>
      <c r="K232" s="121">
        <v>0</v>
      </c>
      <c r="L232" s="122" t="str">
        <f t="shared" si="14"/>
        <v/>
      </c>
      <c r="M232" s="100">
        <f t="shared" si="15"/>
        <v>0</v>
      </c>
    </row>
    <row r="233" spans="1:13" ht="12.75" customHeight="1" x14ac:dyDescent="0.2">
      <c r="A233" s="74" t="s">
        <v>2584</v>
      </c>
      <c r="B233" s="74" t="s">
        <v>2585</v>
      </c>
      <c r="C233" s="121">
        <v>4.3744999999999998E-4</v>
      </c>
      <c r="D233" s="121">
        <v>0</v>
      </c>
      <c r="E233" s="122" t="str">
        <f t="shared" si="12"/>
        <v/>
      </c>
      <c r="F233" s="100">
        <f t="shared" si="13"/>
        <v>6.7363916926957903E-7</v>
      </c>
      <c r="G233" s="75">
        <v>0</v>
      </c>
      <c r="H233" s="23">
        <v>50.032826086956497</v>
      </c>
      <c r="I233" s="130"/>
      <c r="J233" s="121">
        <v>0</v>
      </c>
      <c r="K233" s="121">
        <v>0</v>
      </c>
      <c r="L233" s="122" t="str">
        <f t="shared" si="14"/>
        <v/>
      </c>
      <c r="M233" s="100">
        <f t="shared" si="15"/>
        <v>0</v>
      </c>
    </row>
    <row r="234" spans="1:13" ht="12.75" customHeight="1" x14ac:dyDescent="0.2">
      <c r="A234" s="74" t="s">
        <v>2524</v>
      </c>
      <c r="B234" s="74" t="s">
        <v>2525</v>
      </c>
      <c r="C234" s="121">
        <v>4.347E-4</v>
      </c>
      <c r="D234" s="121">
        <v>0</v>
      </c>
      <c r="E234" s="122" t="str">
        <f t="shared" si="12"/>
        <v/>
      </c>
      <c r="F234" s="100">
        <f t="shared" si="13"/>
        <v>6.6940438194419018E-7</v>
      </c>
      <c r="G234" s="75">
        <v>0</v>
      </c>
      <c r="H234" s="23">
        <v>75.0304782608696</v>
      </c>
      <c r="I234" s="130"/>
      <c r="J234" s="121">
        <v>0</v>
      </c>
      <c r="K234" s="121">
        <v>0</v>
      </c>
      <c r="L234" s="122" t="str">
        <f t="shared" si="14"/>
        <v/>
      </c>
      <c r="M234" s="100">
        <f t="shared" si="15"/>
        <v>0</v>
      </c>
    </row>
    <row r="235" spans="1:13" ht="12.75" customHeight="1" x14ac:dyDescent="0.2">
      <c r="A235" s="74" t="s">
        <v>2342</v>
      </c>
      <c r="B235" s="74" t="s">
        <v>2350</v>
      </c>
      <c r="C235" s="121">
        <v>3.6475E-4</v>
      </c>
      <c r="D235" s="121">
        <v>0</v>
      </c>
      <c r="E235" s="122" t="str">
        <f t="shared" si="12"/>
        <v/>
      </c>
      <c r="F235" s="100">
        <f t="shared" si="13"/>
        <v>5.6168679161293623E-7</v>
      </c>
      <c r="G235" s="75">
        <v>9.9651219999999999E-3</v>
      </c>
      <c r="H235" s="23">
        <v>20.037347826087</v>
      </c>
      <c r="I235" s="130"/>
      <c r="J235" s="121">
        <v>0</v>
      </c>
      <c r="K235" s="121">
        <v>0</v>
      </c>
      <c r="L235" s="122" t="str">
        <f t="shared" si="14"/>
        <v/>
      </c>
      <c r="M235" s="100">
        <f t="shared" si="15"/>
        <v>0</v>
      </c>
    </row>
    <row r="236" spans="1:13" ht="12.75" customHeight="1" x14ac:dyDescent="0.2">
      <c r="A236" s="74" t="s">
        <v>2261</v>
      </c>
      <c r="B236" s="74" t="s">
        <v>1304</v>
      </c>
      <c r="C236" s="121">
        <v>3.0499999999999999E-4</v>
      </c>
      <c r="D236" s="121">
        <v>0</v>
      </c>
      <c r="E236" s="122" t="str">
        <f t="shared" si="12"/>
        <v/>
      </c>
      <c r="F236" s="100">
        <f t="shared" si="13"/>
        <v>4.6967641245221534E-7</v>
      </c>
      <c r="G236" s="75">
        <v>2.0859062373343527</v>
      </c>
      <c r="H236" s="23">
        <v>115.070652173913</v>
      </c>
      <c r="I236" s="130"/>
      <c r="J236" s="121">
        <v>0</v>
      </c>
      <c r="K236" s="121">
        <v>0</v>
      </c>
      <c r="L236" s="122" t="str">
        <f t="shared" si="14"/>
        <v/>
      </c>
      <c r="M236" s="100">
        <f t="shared" si="15"/>
        <v>0</v>
      </c>
    </row>
    <row r="237" spans="1:13" ht="12.75" customHeight="1" x14ac:dyDescent="0.2">
      <c r="A237" s="74" t="s">
        <v>2504</v>
      </c>
      <c r="B237" s="74" t="s">
        <v>2505</v>
      </c>
      <c r="C237" s="121">
        <v>2.7894999999999998E-4</v>
      </c>
      <c r="D237" s="121">
        <v>0</v>
      </c>
      <c r="E237" s="122" t="str">
        <f t="shared" si="12"/>
        <v/>
      </c>
      <c r="F237" s="100">
        <f t="shared" si="13"/>
        <v>4.2956142706080477E-7</v>
      </c>
      <c r="G237" s="75">
        <v>5.4362599999999996E-4</v>
      </c>
      <c r="H237" s="23">
        <v>75.039173913043498</v>
      </c>
      <c r="I237" s="130"/>
      <c r="J237" s="121">
        <v>0</v>
      </c>
      <c r="K237" s="121">
        <v>0</v>
      </c>
      <c r="L237" s="122" t="str">
        <f t="shared" si="14"/>
        <v/>
      </c>
      <c r="M237" s="100">
        <f t="shared" si="15"/>
        <v>0</v>
      </c>
    </row>
    <row r="238" spans="1:13" ht="12.75" customHeight="1" x14ac:dyDescent="0.2">
      <c r="A238" s="74" t="s">
        <v>1570</v>
      </c>
      <c r="B238" s="74" t="s">
        <v>1359</v>
      </c>
      <c r="C238" s="121">
        <v>2.4353999999999999E-4</v>
      </c>
      <c r="D238" s="121">
        <v>0</v>
      </c>
      <c r="E238" s="122" t="str">
        <f t="shared" si="12"/>
        <v/>
      </c>
      <c r="F238" s="100">
        <f t="shared" si="13"/>
        <v>3.750327655364345E-7</v>
      </c>
      <c r="G238" s="75">
        <v>0.31125463545402104</v>
      </c>
      <c r="H238" s="23">
        <v>98.802173913043504</v>
      </c>
      <c r="I238" s="130"/>
      <c r="J238" s="121">
        <v>0</v>
      </c>
      <c r="K238" s="121">
        <v>0</v>
      </c>
      <c r="L238" s="122" t="str">
        <f t="shared" si="14"/>
        <v/>
      </c>
      <c r="M238" s="100">
        <f t="shared" si="15"/>
        <v>0</v>
      </c>
    </row>
    <row r="239" spans="1:13" ht="12.75" customHeight="1" x14ac:dyDescent="0.2">
      <c r="A239" s="74" t="s">
        <v>2512</v>
      </c>
      <c r="B239" s="74" t="s">
        <v>2513</v>
      </c>
      <c r="C239" s="121">
        <v>2.3994000000000001E-4</v>
      </c>
      <c r="D239" s="121">
        <v>0</v>
      </c>
      <c r="E239" s="122" t="str">
        <f t="shared" si="12"/>
        <v/>
      </c>
      <c r="F239" s="100">
        <f t="shared" si="13"/>
        <v>3.6948904394683458E-7</v>
      </c>
      <c r="G239" s="75">
        <v>3.7363000000000001E-5</v>
      </c>
      <c r="H239" s="23">
        <v>178.390095238095</v>
      </c>
      <c r="I239" s="130"/>
      <c r="J239" s="121">
        <v>0</v>
      </c>
      <c r="K239" s="121">
        <v>0</v>
      </c>
      <c r="L239" s="122" t="str">
        <f t="shared" si="14"/>
        <v/>
      </c>
      <c r="M239" s="100">
        <f t="shared" si="15"/>
        <v>0</v>
      </c>
    </row>
    <row r="240" spans="1:13" ht="12.75" customHeight="1" x14ac:dyDescent="0.2">
      <c r="A240" s="74" t="s">
        <v>1981</v>
      </c>
      <c r="B240" s="74" t="s">
        <v>962</v>
      </c>
      <c r="C240" s="121">
        <v>0</v>
      </c>
      <c r="D240" s="121">
        <v>2.12205E-2</v>
      </c>
      <c r="E240" s="122">
        <f t="shared" si="12"/>
        <v>-1</v>
      </c>
      <c r="F240" s="100">
        <f t="shared" si="13"/>
        <v>0</v>
      </c>
      <c r="G240" s="75">
        <v>10.712274180000001</v>
      </c>
      <c r="H240" s="23">
        <v>63.671043478260898</v>
      </c>
      <c r="I240" s="130"/>
      <c r="J240" s="121">
        <v>53.926008880000005</v>
      </c>
      <c r="K240" s="121">
        <v>27.64601442</v>
      </c>
      <c r="L240" s="122">
        <f t="shared" si="14"/>
        <v>0.95058890083585523</v>
      </c>
      <c r="M240" s="100" t="str">
        <f t="shared" si="15"/>
        <v/>
      </c>
    </row>
    <row r="241" spans="1:13" ht="12.75" customHeight="1" x14ac:dyDescent="0.2">
      <c r="A241" s="74" t="s">
        <v>1402</v>
      </c>
      <c r="B241" s="74" t="s">
        <v>1247</v>
      </c>
      <c r="C241" s="121">
        <v>0</v>
      </c>
      <c r="D241" s="121">
        <v>0</v>
      </c>
      <c r="E241" s="122" t="str">
        <f t="shared" si="12"/>
        <v/>
      </c>
      <c r="F241" s="100">
        <f t="shared" si="13"/>
        <v>0</v>
      </c>
      <c r="G241" s="75">
        <v>0.34895048094450004</v>
      </c>
      <c r="H241" s="23">
        <v>87.353260869565204</v>
      </c>
      <c r="I241" s="130"/>
      <c r="J241" s="121">
        <v>0.50038999413210505</v>
      </c>
      <c r="K241" s="121">
        <v>0.50964695355080003</v>
      </c>
      <c r="L241" s="122">
        <f t="shared" si="14"/>
        <v>-1.8163474448733785E-2</v>
      </c>
      <c r="M241" s="100" t="str">
        <f t="shared" si="15"/>
        <v/>
      </c>
    </row>
    <row r="242" spans="1:13" ht="12.75" customHeight="1" x14ac:dyDescent="0.2">
      <c r="A242" s="74" t="s">
        <v>3</v>
      </c>
      <c r="B242" s="74" t="s">
        <v>1375</v>
      </c>
      <c r="C242" s="121">
        <v>0</v>
      </c>
      <c r="D242" s="121">
        <v>0</v>
      </c>
      <c r="E242" s="122" t="str">
        <f t="shared" si="12"/>
        <v/>
      </c>
      <c r="F242" s="100">
        <f t="shared" si="13"/>
        <v>0</v>
      </c>
      <c r="G242" s="75">
        <v>0</v>
      </c>
      <c r="H242" s="23">
        <v>88.411352941176503</v>
      </c>
      <c r="I242" s="130"/>
      <c r="J242" s="121">
        <v>0.20305838647959201</v>
      </c>
      <c r="K242" s="121">
        <v>0</v>
      </c>
      <c r="L242" s="122" t="str">
        <f t="shared" si="14"/>
        <v/>
      </c>
      <c r="M242" s="100" t="str">
        <f t="shared" si="15"/>
        <v/>
      </c>
    </row>
    <row r="243" spans="1:13" ht="12.75" customHeight="1" x14ac:dyDescent="0.2">
      <c r="A243" s="74" t="s">
        <v>1550</v>
      </c>
      <c r="B243" s="74" t="s">
        <v>1343</v>
      </c>
      <c r="C243" s="121">
        <v>0</v>
      </c>
      <c r="D243" s="121">
        <v>0.14509654</v>
      </c>
      <c r="E243" s="122">
        <f t="shared" si="12"/>
        <v>-1</v>
      </c>
      <c r="F243" s="100">
        <f t="shared" si="13"/>
        <v>0</v>
      </c>
      <c r="G243" s="75">
        <v>0.96653999999999995</v>
      </c>
      <c r="H243" s="23">
        <v>72.599913043478296</v>
      </c>
      <c r="I243" s="130"/>
      <c r="J243" s="121">
        <v>0.17346190133525202</v>
      </c>
      <c r="K243" s="121">
        <v>0</v>
      </c>
      <c r="L243" s="122" t="str">
        <f t="shared" si="14"/>
        <v/>
      </c>
      <c r="M243" s="100" t="str">
        <f t="shared" si="15"/>
        <v/>
      </c>
    </row>
    <row r="244" spans="1:13" ht="12.75" customHeight="1" x14ac:dyDescent="0.2">
      <c r="A244" s="74" t="s">
        <v>1410</v>
      </c>
      <c r="B244" s="74" t="s">
        <v>1260</v>
      </c>
      <c r="C244" s="121">
        <v>0</v>
      </c>
      <c r="D244" s="121">
        <v>0.51368714999999998</v>
      </c>
      <c r="E244" s="122">
        <f t="shared" si="12"/>
        <v>-1</v>
      </c>
      <c r="F244" s="100">
        <f t="shared" si="13"/>
        <v>0</v>
      </c>
      <c r="G244" s="75">
        <v>9.2039620591508093</v>
      </c>
      <c r="H244" s="23">
        <v>76.248130434782595</v>
      </c>
      <c r="I244" s="130"/>
      <c r="J244" s="121">
        <v>0.11525924</v>
      </c>
      <c r="K244" s="121">
        <v>0</v>
      </c>
      <c r="L244" s="122" t="str">
        <f t="shared" si="14"/>
        <v/>
      </c>
      <c r="M244" s="100" t="str">
        <f t="shared" si="15"/>
        <v/>
      </c>
    </row>
    <row r="245" spans="1:13" ht="12.75" customHeight="1" x14ac:dyDescent="0.2">
      <c r="A245" s="74" t="s">
        <v>2</v>
      </c>
      <c r="B245" s="74" t="s">
        <v>1367</v>
      </c>
      <c r="C245" s="121">
        <v>0</v>
      </c>
      <c r="D245" s="121">
        <v>0</v>
      </c>
      <c r="E245" s="122" t="str">
        <f t="shared" si="12"/>
        <v/>
      </c>
      <c r="F245" s="100">
        <f t="shared" si="13"/>
        <v>0</v>
      </c>
      <c r="G245" s="75">
        <v>0</v>
      </c>
      <c r="H245" s="23">
        <v>83.950235294117604</v>
      </c>
      <c r="I245" s="130"/>
      <c r="J245" s="121">
        <v>7.27430165816325E-2</v>
      </c>
      <c r="K245" s="121">
        <v>0.216928821280403</v>
      </c>
      <c r="L245" s="122">
        <f t="shared" si="14"/>
        <v>-0.6646687325719407</v>
      </c>
      <c r="M245" s="100" t="str">
        <f t="shared" si="15"/>
        <v/>
      </c>
    </row>
    <row r="246" spans="1:13" ht="12.75" customHeight="1" x14ac:dyDescent="0.2">
      <c r="A246" s="74" t="s">
        <v>1987</v>
      </c>
      <c r="B246" s="74" t="s">
        <v>968</v>
      </c>
      <c r="C246" s="121">
        <v>0</v>
      </c>
      <c r="D246" s="121">
        <v>1.7694E-4</v>
      </c>
      <c r="E246" s="122">
        <f t="shared" si="12"/>
        <v>-1</v>
      </c>
      <c r="F246" s="100">
        <f t="shared" si="13"/>
        <v>0</v>
      </c>
      <c r="G246" s="75">
        <v>14.287538159999999</v>
      </c>
      <c r="H246" s="23">
        <v>39.935956521739101</v>
      </c>
      <c r="I246" s="130"/>
      <c r="J246" s="121">
        <v>1.9448389999999999E-2</v>
      </c>
      <c r="K246" s="121">
        <v>0</v>
      </c>
      <c r="L246" s="122" t="str">
        <f t="shared" si="14"/>
        <v/>
      </c>
      <c r="M246" s="100" t="str">
        <f t="shared" si="15"/>
        <v/>
      </c>
    </row>
    <row r="247" spans="1:13" ht="12.75" customHeight="1" x14ac:dyDescent="0.2">
      <c r="A247" s="74" t="s">
        <v>583</v>
      </c>
      <c r="B247" s="117" t="s">
        <v>584</v>
      </c>
      <c r="C247" s="121">
        <v>0</v>
      </c>
      <c r="D247" s="121">
        <v>0</v>
      </c>
      <c r="E247" s="122" t="str">
        <f t="shared" si="12"/>
        <v/>
      </c>
      <c r="F247" s="100">
        <f t="shared" si="13"/>
        <v>0</v>
      </c>
      <c r="G247" s="75">
        <v>1.0480643988740002</v>
      </c>
      <c r="H247" s="23">
        <v>48.7972173913044</v>
      </c>
      <c r="I247" s="130"/>
      <c r="J247" s="121">
        <v>1.5876E-3</v>
      </c>
      <c r="K247" s="121">
        <v>0</v>
      </c>
      <c r="L247" s="122" t="str">
        <f t="shared" si="14"/>
        <v/>
      </c>
      <c r="M247" s="100" t="str">
        <f t="shared" si="15"/>
        <v/>
      </c>
    </row>
    <row r="248" spans="1:13" ht="12.75" customHeight="1" x14ac:dyDescent="0.2">
      <c r="A248" s="74" t="s">
        <v>1551</v>
      </c>
      <c r="B248" s="74" t="s">
        <v>1344</v>
      </c>
      <c r="C248" s="121">
        <v>0</v>
      </c>
      <c r="D248" s="121">
        <v>0</v>
      </c>
      <c r="E248" s="122" t="str">
        <f t="shared" si="12"/>
        <v/>
      </c>
      <c r="F248" s="100">
        <f t="shared" si="13"/>
        <v>0</v>
      </c>
      <c r="G248" s="75">
        <v>4.6947400000000004</v>
      </c>
      <c r="H248" s="23">
        <v>110.47226086956501</v>
      </c>
      <c r="I248" s="130"/>
      <c r="J248" s="121">
        <v>0</v>
      </c>
      <c r="K248" s="121">
        <v>0</v>
      </c>
      <c r="L248" s="122" t="str">
        <f t="shared" si="14"/>
        <v/>
      </c>
      <c r="M248" s="100" t="str">
        <f t="shared" si="15"/>
        <v/>
      </c>
    </row>
    <row r="249" spans="1:13" ht="12.75" customHeight="1" x14ac:dyDescent="0.2">
      <c r="A249" s="74" t="s">
        <v>1552</v>
      </c>
      <c r="B249" s="74" t="s">
        <v>1345</v>
      </c>
      <c r="C249" s="121">
        <v>0</v>
      </c>
      <c r="D249" s="121">
        <v>0</v>
      </c>
      <c r="E249" s="122" t="str">
        <f t="shared" si="12"/>
        <v/>
      </c>
      <c r="F249" s="100">
        <f t="shared" si="13"/>
        <v>0</v>
      </c>
      <c r="G249" s="75">
        <v>7.8053400000000002</v>
      </c>
      <c r="H249" s="23">
        <v>59.129782608695599</v>
      </c>
      <c r="I249" s="130"/>
      <c r="J249" s="121">
        <v>0</v>
      </c>
      <c r="K249" s="121">
        <v>0</v>
      </c>
      <c r="L249" s="122" t="str">
        <f t="shared" si="14"/>
        <v/>
      </c>
      <c r="M249" s="100" t="str">
        <f t="shared" si="15"/>
        <v/>
      </c>
    </row>
    <row r="250" spans="1:13" ht="12.75" customHeight="1" x14ac:dyDescent="0.2">
      <c r="A250" s="74" t="s">
        <v>1553</v>
      </c>
      <c r="B250" s="74" t="s">
        <v>1346</v>
      </c>
      <c r="C250" s="121">
        <v>0</v>
      </c>
      <c r="D250" s="121">
        <v>0</v>
      </c>
      <c r="E250" s="122" t="str">
        <f t="shared" si="12"/>
        <v/>
      </c>
      <c r="F250" s="100">
        <f t="shared" si="13"/>
        <v>0</v>
      </c>
      <c r="G250" s="75">
        <v>6.09924</v>
      </c>
      <c r="H250" s="23">
        <v>118.49852173913</v>
      </c>
      <c r="I250" s="130"/>
      <c r="J250" s="121">
        <v>0</v>
      </c>
      <c r="K250" s="121">
        <v>0</v>
      </c>
      <c r="L250" s="122" t="str">
        <f t="shared" si="14"/>
        <v/>
      </c>
      <c r="M250" s="100" t="str">
        <f t="shared" si="15"/>
        <v/>
      </c>
    </row>
    <row r="251" spans="1:13" ht="12.75" customHeight="1" x14ac:dyDescent="0.2">
      <c r="A251" s="74" t="s">
        <v>1554</v>
      </c>
      <c r="B251" s="74" t="s">
        <v>1347</v>
      </c>
      <c r="C251" s="121">
        <v>0</v>
      </c>
      <c r="D251" s="121">
        <v>0</v>
      </c>
      <c r="E251" s="122" t="str">
        <f t="shared" si="12"/>
        <v/>
      </c>
      <c r="F251" s="100">
        <f t="shared" si="13"/>
        <v>0</v>
      </c>
      <c r="G251" s="75">
        <v>5.6155999999999997</v>
      </c>
      <c r="H251" s="23">
        <v>28.1584782608696</v>
      </c>
      <c r="I251" s="130"/>
      <c r="J251" s="121">
        <v>0</v>
      </c>
      <c r="K251" s="121">
        <v>0</v>
      </c>
      <c r="L251" s="122" t="str">
        <f t="shared" si="14"/>
        <v/>
      </c>
      <c r="M251" s="100" t="str">
        <f t="shared" si="15"/>
        <v/>
      </c>
    </row>
    <row r="252" spans="1:13" ht="12.75" customHeight="1" x14ac:dyDescent="0.2">
      <c r="A252" s="74" t="s">
        <v>1556</v>
      </c>
      <c r="B252" s="74" t="s">
        <v>1349</v>
      </c>
      <c r="C252" s="121">
        <v>0</v>
      </c>
      <c r="D252" s="121">
        <v>0</v>
      </c>
      <c r="E252" s="122" t="str">
        <f t="shared" si="12"/>
        <v/>
      </c>
      <c r="F252" s="100">
        <f t="shared" si="13"/>
        <v>0</v>
      </c>
      <c r="G252" s="75">
        <v>8.3421000000000003</v>
      </c>
      <c r="H252" s="23">
        <v>57.375086956521699</v>
      </c>
      <c r="I252" s="130"/>
      <c r="J252" s="121">
        <v>0</v>
      </c>
      <c r="K252" s="121">
        <v>0</v>
      </c>
      <c r="L252" s="122" t="str">
        <f t="shared" si="14"/>
        <v/>
      </c>
      <c r="M252" s="100" t="str">
        <f t="shared" si="15"/>
        <v/>
      </c>
    </row>
    <row r="253" spans="1:13" ht="12.75" customHeight="1" x14ac:dyDescent="0.2">
      <c r="A253" s="74" t="s">
        <v>1561</v>
      </c>
      <c r="B253" s="74" t="s">
        <v>1350</v>
      </c>
      <c r="C253" s="121">
        <v>0</v>
      </c>
      <c r="D253" s="121">
        <v>0</v>
      </c>
      <c r="E253" s="122" t="str">
        <f t="shared" si="12"/>
        <v/>
      </c>
      <c r="F253" s="100">
        <f t="shared" si="13"/>
        <v>0</v>
      </c>
      <c r="G253" s="75">
        <v>5.6885399999999997</v>
      </c>
      <c r="H253" s="23">
        <v>107.85230434782601</v>
      </c>
      <c r="I253" s="130"/>
      <c r="J253" s="121">
        <v>0</v>
      </c>
      <c r="K253" s="121">
        <v>0</v>
      </c>
      <c r="L253" s="122" t="str">
        <f t="shared" si="14"/>
        <v/>
      </c>
      <c r="M253" s="100" t="str">
        <f t="shared" si="15"/>
        <v/>
      </c>
    </row>
    <row r="254" spans="1:13" ht="12.75" customHeight="1" x14ac:dyDescent="0.2">
      <c r="A254" s="74" t="s">
        <v>1562</v>
      </c>
      <c r="B254" s="74" t="s">
        <v>1351</v>
      </c>
      <c r="C254" s="121">
        <v>0</v>
      </c>
      <c r="D254" s="121">
        <v>0</v>
      </c>
      <c r="E254" s="122" t="str">
        <f t="shared" si="12"/>
        <v/>
      </c>
      <c r="F254" s="100">
        <f t="shared" si="13"/>
        <v>0</v>
      </c>
      <c r="G254" s="75">
        <v>5.2858000000000001</v>
      </c>
      <c r="H254" s="23">
        <v>61.420652173912998</v>
      </c>
      <c r="I254" s="130"/>
      <c r="J254" s="121">
        <v>0</v>
      </c>
      <c r="K254" s="121">
        <v>0</v>
      </c>
      <c r="L254" s="122" t="str">
        <f t="shared" si="14"/>
        <v/>
      </c>
      <c r="M254" s="100" t="str">
        <f t="shared" si="15"/>
        <v/>
      </c>
    </row>
    <row r="255" spans="1:13" ht="12.75" customHeight="1" x14ac:dyDescent="0.2">
      <c r="A255" s="74" t="s">
        <v>2058</v>
      </c>
      <c r="B255" s="74" t="s">
        <v>2059</v>
      </c>
      <c r="C255" s="121">
        <v>0</v>
      </c>
      <c r="D255" s="121">
        <v>0.46159</v>
      </c>
      <c r="E255" s="122">
        <f t="shared" si="12"/>
        <v>-1</v>
      </c>
      <c r="F255" s="100">
        <f t="shared" si="13"/>
        <v>0</v>
      </c>
      <c r="G255" s="75">
        <v>2.8100349999999998E-3</v>
      </c>
      <c r="H255" s="23">
        <v>50.064478260869599</v>
      </c>
      <c r="I255" s="130"/>
      <c r="J255" s="121">
        <v>0</v>
      </c>
      <c r="K255" s="121">
        <v>0</v>
      </c>
      <c r="L255" s="122" t="str">
        <f t="shared" si="14"/>
        <v/>
      </c>
      <c r="M255" s="100" t="str">
        <f t="shared" si="15"/>
        <v/>
      </c>
    </row>
    <row r="256" spans="1:13" ht="12.75" customHeight="1" x14ac:dyDescent="0.2">
      <c r="A256" s="74" t="s">
        <v>2064</v>
      </c>
      <c r="B256" s="74" t="s">
        <v>2065</v>
      </c>
      <c r="C256" s="121">
        <v>0</v>
      </c>
      <c r="D256" s="121">
        <v>0.40952959999999999</v>
      </c>
      <c r="E256" s="122">
        <f t="shared" si="12"/>
        <v>-1</v>
      </c>
      <c r="F256" s="100">
        <f t="shared" si="13"/>
        <v>0</v>
      </c>
      <c r="G256" s="75">
        <v>0</v>
      </c>
      <c r="H256" s="23">
        <v>53.869739130434802</v>
      </c>
      <c r="I256" s="130"/>
      <c r="J256" s="121">
        <v>0</v>
      </c>
      <c r="K256" s="121">
        <v>0</v>
      </c>
      <c r="L256" s="122" t="str">
        <f t="shared" si="14"/>
        <v/>
      </c>
      <c r="M256" s="100" t="str">
        <f t="shared" si="15"/>
        <v/>
      </c>
    </row>
    <row r="257" spans="1:13" ht="12.75" customHeight="1" x14ac:dyDescent="0.2">
      <c r="A257" s="74" t="s">
        <v>2805</v>
      </c>
      <c r="B257" s="74" t="s">
        <v>2794</v>
      </c>
      <c r="C257" s="121">
        <v>0</v>
      </c>
      <c r="D257" s="121">
        <v>0.23865404999999998</v>
      </c>
      <c r="E257" s="122">
        <f t="shared" si="12"/>
        <v>-1</v>
      </c>
      <c r="F257" s="100">
        <f t="shared" si="13"/>
        <v>0</v>
      </c>
      <c r="G257" s="75">
        <v>7.2553999999999997E-5</v>
      </c>
      <c r="H257" s="23">
        <v>125.048173913043</v>
      </c>
      <c r="I257" s="130"/>
      <c r="J257" s="121">
        <v>0</v>
      </c>
      <c r="K257" s="121">
        <v>0</v>
      </c>
      <c r="L257" s="122" t="str">
        <f t="shared" si="14"/>
        <v/>
      </c>
      <c r="M257" s="100" t="str">
        <f t="shared" si="15"/>
        <v/>
      </c>
    </row>
    <row r="258" spans="1:13" ht="12.75" customHeight="1" x14ac:dyDescent="0.2">
      <c r="A258" s="74" t="s">
        <v>2807</v>
      </c>
      <c r="B258" s="74" t="s">
        <v>2796</v>
      </c>
      <c r="C258" s="121">
        <v>0</v>
      </c>
      <c r="D258" s="121">
        <v>0</v>
      </c>
      <c r="E258" s="122" t="str">
        <f t="shared" si="12"/>
        <v/>
      </c>
      <c r="F258" s="100">
        <f t="shared" si="13"/>
        <v>0</v>
      </c>
      <c r="G258" s="75">
        <v>0</v>
      </c>
      <c r="H258" s="23">
        <v>125.035869565217</v>
      </c>
      <c r="I258" s="130"/>
      <c r="J258" s="121">
        <v>0</v>
      </c>
      <c r="K258" s="121">
        <v>0</v>
      </c>
      <c r="L258" s="122" t="str">
        <f t="shared" si="14"/>
        <v/>
      </c>
      <c r="M258" s="100" t="str">
        <f t="shared" si="15"/>
        <v/>
      </c>
    </row>
    <row r="259" spans="1:13" ht="12.75" customHeight="1" x14ac:dyDescent="0.2">
      <c r="A259" s="74" t="s">
        <v>2811</v>
      </c>
      <c r="B259" s="74" t="s">
        <v>2800</v>
      </c>
      <c r="C259" s="121">
        <v>0</v>
      </c>
      <c r="D259" s="121">
        <v>0</v>
      </c>
      <c r="E259" s="122" t="str">
        <f t="shared" si="12"/>
        <v/>
      </c>
      <c r="F259" s="100">
        <f t="shared" si="13"/>
        <v>0</v>
      </c>
      <c r="G259" s="75">
        <v>0</v>
      </c>
      <c r="H259" s="23">
        <v>125.02452173912999</v>
      </c>
      <c r="I259" s="130"/>
      <c r="J259" s="121">
        <v>0</v>
      </c>
      <c r="K259" s="121">
        <v>0</v>
      </c>
      <c r="L259" s="122" t="str">
        <f t="shared" si="14"/>
        <v/>
      </c>
      <c r="M259" s="100" t="str">
        <f t="shared" si="15"/>
        <v/>
      </c>
    </row>
    <row r="260" spans="1:13" ht="12.75" customHeight="1" x14ac:dyDescent="0.2">
      <c r="A260" s="74" t="s">
        <v>2812</v>
      </c>
      <c r="B260" s="74" t="s">
        <v>2801</v>
      </c>
      <c r="C260" s="121">
        <v>0</v>
      </c>
      <c r="D260" s="121">
        <v>0</v>
      </c>
      <c r="E260" s="122" t="str">
        <f t="shared" si="12"/>
        <v/>
      </c>
      <c r="F260" s="100">
        <f t="shared" si="13"/>
        <v>0</v>
      </c>
      <c r="G260" s="75">
        <v>3.3038299999999996E-4</v>
      </c>
      <c r="H260" s="23">
        <v>150.01499999999999</v>
      </c>
      <c r="I260" s="130"/>
      <c r="J260" s="121">
        <v>0</v>
      </c>
      <c r="K260" s="121">
        <v>0</v>
      </c>
      <c r="L260" s="122" t="str">
        <f t="shared" si="14"/>
        <v/>
      </c>
      <c r="M260" s="100" t="str">
        <f t="shared" si="15"/>
        <v/>
      </c>
    </row>
    <row r="261" spans="1:13" ht="12.75" customHeight="1" x14ac:dyDescent="0.2">
      <c r="A261" s="74" t="s">
        <v>2814</v>
      </c>
      <c r="B261" s="74" t="s">
        <v>2803</v>
      </c>
      <c r="C261" s="121">
        <v>0</v>
      </c>
      <c r="D261" s="121">
        <v>0.37779000000000001</v>
      </c>
      <c r="E261" s="122">
        <f t="shared" si="12"/>
        <v>-1</v>
      </c>
      <c r="F261" s="100">
        <f t="shared" si="13"/>
        <v>0</v>
      </c>
      <c r="G261" s="75">
        <v>0</v>
      </c>
      <c r="H261" s="23">
        <v>50.021999999999998</v>
      </c>
      <c r="I261" s="130"/>
      <c r="J261" s="121">
        <v>0</v>
      </c>
      <c r="K261" s="121">
        <v>0</v>
      </c>
      <c r="L261" s="122" t="str">
        <f t="shared" si="14"/>
        <v/>
      </c>
      <c r="M261" s="100" t="str">
        <f t="shared" si="15"/>
        <v/>
      </c>
    </row>
    <row r="262" spans="1:13" ht="12.75" customHeight="1" x14ac:dyDescent="0.2">
      <c r="A262" s="74" t="s">
        <v>2815</v>
      </c>
      <c r="B262" s="74" t="s">
        <v>2793</v>
      </c>
      <c r="C262" s="121">
        <v>0</v>
      </c>
      <c r="D262" s="121">
        <v>0</v>
      </c>
      <c r="E262" s="122" t="str">
        <f t="shared" si="12"/>
        <v/>
      </c>
      <c r="F262" s="100">
        <f t="shared" si="13"/>
        <v>0</v>
      </c>
      <c r="G262" s="75">
        <v>0</v>
      </c>
      <c r="H262" s="23">
        <v>25.021739130434799</v>
      </c>
      <c r="I262" s="130"/>
      <c r="J262" s="121">
        <v>0</v>
      </c>
      <c r="K262" s="121">
        <v>0</v>
      </c>
      <c r="L262" s="122" t="str">
        <f t="shared" si="14"/>
        <v/>
      </c>
      <c r="M262" s="100" t="str">
        <f t="shared" si="15"/>
        <v/>
      </c>
    </row>
    <row r="263" spans="1:13" ht="12.75" customHeight="1" x14ac:dyDescent="0.2">
      <c r="A263" s="74" t="s">
        <v>2197</v>
      </c>
      <c r="B263" s="74" t="s">
        <v>2196</v>
      </c>
      <c r="C263" s="121">
        <v>0</v>
      </c>
      <c r="D263" s="121">
        <v>0</v>
      </c>
      <c r="E263" s="122" t="str">
        <f t="shared" ref="E263:E326" si="16">IF(ISERROR(C263/D263-1),"",IF((C263/D263-1)&gt;10000%,"",C263/D263-1))</f>
        <v/>
      </c>
      <c r="F263" s="100">
        <f t="shared" ref="F263:F280" si="17">C263/$C$281</f>
        <v>0</v>
      </c>
      <c r="G263" s="75">
        <v>0.99912538115199989</v>
      </c>
      <c r="H263" s="23">
        <v>49.728666666666697</v>
      </c>
      <c r="I263" s="130"/>
      <c r="J263" s="121">
        <v>0</v>
      </c>
      <c r="K263" s="121">
        <v>0</v>
      </c>
      <c r="L263" s="122" t="str">
        <f t="shared" ref="L263:L326" si="18">IF(ISERROR(J263/K263-1),"",IF((J263/K263-1)&gt;10000%,"",J263/K263-1))</f>
        <v/>
      </c>
      <c r="M263" s="100" t="str">
        <f t="shared" ref="M263:M280" si="19">IF(ISERROR(J263/C263),"",IF(J263/C263&gt;10000%,"",J263/C263))</f>
        <v/>
      </c>
    </row>
    <row r="264" spans="1:13" ht="12.75" customHeight="1" x14ac:dyDescent="0.2">
      <c r="A264" s="74" t="s">
        <v>1412</v>
      </c>
      <c r="B264" s="74" t="s">
        <v>1262</v>
      </c>
      <c r="C264" s="121">
        <v>0</v>
      </c>
      <c r="D264" s="121">
        <v>0</v>
      </c>
      <c r="E264" s="122" t="str">
        <f t="shared" si="16"/>
        <v/>
      </c>
      <c r="F264" s="100">
        <f t="shared" si="17"/>
        <v>0</v>
      </c>
      <c r="G264" s="75">
        <v>2.4953012342948093</v>
      </c>
      <c r="H264" s="23">
        <v>34.188739130434797</v>
      </c>
      <c r="I264" s="130"/>
      <c r="J264" s="121">
        <v>0</v>
      </c>
      <c r="K264" s="121">
        <v>0</v>
      </c>
      <c r="L264" s="122" t="str">
        <f t="shared" si="18"/>
        <v/>
      </c>
      <c r="M264" s="100" t="str">
        <f t="shared" si="19"/>
        <v/>
      </c>
    </row>
    <row r="265" spans="1:13" ht="12.75" customHeight="1" x14ac:dyDescent="0.2">
      <c r="A265" s="74" t="s">
        <v>1564</v>
      </c>
      <c r="B265" s="74" t="s">
        <v>1353</v>
      </c>
      <c r="C265" s="121">
        <v>0</v>
      </c>
      <c r="D265" s="121">
        <v>3.2130000000000001E-3</v>
      </c>
      <c r="E265" s="122">
        <f t="shared" si="16"/>
        <v>-1</v>
      </c>
      <c r="F265" s="100">
        <f t="shared" si="17"/>
        <v>0</v>
      </c>
      <c r="G265" s="75">
        <v>0.43442974590905087</v>
      </c>
      <c r="H265" s="23">
        <v>61.414130434782599</v>
      </c>
      <c r="I265" s="130"/>
      <c r="J265" s="121">
        <v>0</v>
      </c>
      <c r="K265" s="121">
        <v>0</v>
      </c>
      <c r="L265" s="122" t="str">
        <f t="shared" si="18"/>
        <v/>
      </c>
      <c r="M265" s="100" t="str">
        <f t="shared" si="19"/>
        <v/>
      </c>
    </row>
    <row r="266" spans="1:13" ht="12.75" customHeight="1" x14ac:dyDescent="0.2">
      <c r="A266" s="74" t="s">
        <v>1565</v>
      </c>
      <c r="B266" s="74" t="s">
        <v>1354</v>
      </c>
      <c r="C266" s="121">
        <v>0</v>
      </c>
      <c r="D266" s="121">
        <v>0</v>
      </c>
      <c r="E266" s="122" t="str">
        <f t="shared" si="16"/>
        <v/>
      </c>
      <c r="F266" s="100">
        <f t="shared" si="17"/>
        <v>0</v>
      </c>
      <c r="G266" s="75">
        <v>0.91469728845057963</v>
      </c>
      <c r="H266" s="23">
        <v>144.62540000000001</v>
      </c>
      <c r="I266" s="130"/>
      <c r="J266" s="121">
        <v>0</v>
      </c>
      <c r="K266" s="121">
        <v>0</v>
      </c>
      <c r="L266" s="122" t="str">
        <f t="shared" si="18"/>
        <v/>
      </c>
      <c r="M266" s="100" t="str">
        <f t="shared" si="19"/>
        <v/>
      </c>
    </row>
    <row r="267" spans="1:13" ht="12.75" customHeight="1" x14ac:dyDescent="0.2">
      <c r="A267" s="74" t="s">
        <v>1567</v>
      </c>
      <c r="B267" s="74" t="s">
        <v>1356</v>
      </c>
      <c r="C267" s="121">
        <v>0</v>
      </c>
      <c r="D267" s="121">
        <v>0</v>
      </c>
      <c r="E267" s="122" t="str">
        <f t="shared" si="16"/>
        <v/>
      </c>
      <c r="F267" s="100">
        <f t="shared" si="17"/>
        <v>0</v>
      </c>
      <c r="G267" s="75">
        <v>4.1276039239929813E-2</v>
      </c>
      <c r="H267" s="23">
        <v>51.834347826086997</v>
      </c>
      <c r="I267" s="130"/>
      <c r="J267" s="121">
        <v>0</v>
      </c>
      <c r="K267" s="121">
        <v>0</v>
      </c>
      <c r="L267" s="122" t="str">
        <f t="shared" si="18"/>
        <v/>
      </c>
      <c r="M267" s="100" t="str">
        <f t="shared" si="19"/>
        <v/>
      </c>
    </row>
    <row r="268" spans="1:13" ht="12.75" customHeight="1" x14ac:dyDescent="0.2">
      <c r="A268" s="74" t="s">
        <v>1569</v>
      </c>
      <c r="B268" s="74" t="s">
        <v>1358</v>
      </c>
      <c r="C268" s="121">
        <v>0</v>
      </c>
      <c r="D268" s="121">
        <v>0.82234603000000006</v>
      </c>
      <c r="E268" s="122">
        <f t="shared" si="16"/>
        <v>-1</v>
      </c>
      <c r="F268" s="100">
        <f t="shared" si="17"/>
        <v>0</v>
      </c>
      <c r="G268" s="75">
        <v>0.19505004625577574</v>
      </c>
      <c r="H268" s="23">
        <v>41.677478260869599</v>
      </c>
      <c r="I268" s="130"/>
      <c r="J268" s="121">
        <v>0</v>
      </c>
      <c r="K268" s="121">
        <v>0</v>
      </c>
      <c r="L268" s="122" t="str">
        <f t="shared" si="18"/>
        <v/>
      </c>
      <c r="M268" s="100" t="str">
        <f t="shared" si="19"/>
        <v/>
      </c>
    </row>
    <row r="269" spans="1:13" ht="12.75" customHeight="1" x14ac:dyDescent="0.2">
      <c r="A269" s="74" t="s">
        <v>2250</v>
      </c>
      <c r="B269" s="74" t="s">
        <v>1308</v>
      </c>
      <c r="C269" s="121">
        <v>0</v>
      </c>
      <c r="D269" s="121">
        <v>0</v>
      </c>
      <c r="E269" s="122" t="str">
        <f t="shared" si="16"/>
        <v/>
      </c>
      <c r="F269" s="100">
        <f t="shared" si="17"/>
        <v>0</v>
      </c>
      <c r="G269" s="75">
        <v>0.67384583210742754</v>
      </c>
      <c r="H269" s="23">
        <v>129.160217391304</v>
      </c>
      <c r="I269" s="130"/>
      <c r="J269" s="121">
        <v>0</v>
      </c>
      <c r="K269" s="121">
        <v>0</v>
      </c>
      <c r="L269" s="122" t="str">
        <f t="shared" si="18"/>
        <v/>
      </c>
      <c r="M269" s="100" t="str">
        <f t="shared" si="19"/>
        <v/>
      </c>
    </row>
    <row r="270" spans="1:13" ht="12.75" customHeight="1" x14ac:dyDescent="0.2">
      <c r="A270" s="74" t="s">
        <v>1</v>
      </c>
      <c r="B270" s="74" t="s">
        <v>1366</v>
      </c>
      <c r="C270" s="121">
        <v>0</v>
      </c>
      <c r="D270" s="121">
        <v>9.8150000000000008E-3</v>
      </c>
      <c r="E270" s="122">
        <f t="shared" si="16"/>
        <v>-1</v>
      </c>
      <c r="F270" s="100">
        <f t="shared" si="17"/>
        <v>0</v>
      </c>
      <c r="G270" s="75">
        <v>0.6279374179006888</v>
      </c>
      <c r="H270" s="23">
        <v>90.362739130434804</v>
      </c>
      <c r="I270" s="130"/>
      <c r="J270" s="121">
        <v>0</v>
      </c>
      <c r="K270" s="121">
        <v>0</v>
      </c>
      <c r="L270" s="122" t="str">
        <f t="shared" si="18"/>
        <v/>
      </c>
      <c r="M270" s="100" t="str">
        <f t="shared" si="19"/>
        <v/>
      </c>
    </row>
    <row r="271" spans="1:13" ht="12.75" customHeight="1" x14ac:dyDescent="0.2">
      <c r="A271" s="74" t="s">
        <v>2235</v>
      </c>
      <c r="B271" s="74" t="s">
        <v>1290</v>
      </c>
      <c r="C271" s="121">
        <v>0</v>
      </c>
      <c r="D271" s="121">
        <v>0.14933521999999999</v>
      </c>
      <c r="E271" s="122">
        <f t="shared" si="16"/>
        <v>-1</v>
      </c>
      <c r="F271" s="100">
        <f t="shared" si="17"/>
        <v>0</v>
      </c>
      <c r="G271" s="75">
        <v>0.71137511687649424</v>
      </c>
      <c r="H271" s="23">
        <v>103.09630434782601</v>
      </c>
      <c r="I271" s="130"/>
      <c r="J271" s="121">
        <v>0</v>
      </c>
      <c r="K271" s="121">
        <v>0</v>
      </c>
      <c r="L271" s="122" t="str">
        <f t="shared" si="18"/>
        <v/>
      </c>
      <c r="M271" s="100" t="str">
        <f t="shared" si="19"/>
        <v/>
      </c>
    </row>
    <row r="272" spans="1:13" ht="12.75" customHeight="1" x14ac:dyDescent="0.2">
      <c r="A272" s="74" t="s">
        <v>2681</v>
      </c>
      <c r="B272" s="74" t="s">
        <v>2682</v>
      </c>
      <c r="C272" s="121">
        <v>0</v>
      </c>
      <c r="D272" s="121">
        <v>0</v>
      </c>
      <c r="E272" s="122" t="str">
        <f t="shared" si="16"/>
        <v/>
      </c>
      <c r="F272" s="100">
        <f t="shared" si="17"/>
        <v>0</v>
      </c>
      <c r="G272" s="75">
        <v>0.32355320803610005</v>
      </c>
      <c r="H272" s="23">
        <v>47.4845217391304</v>
      </c>
      <c r="I272" s="130"/>
      <c r="J272" s="121">
        <v>0</v>
      </c>
      <c r="K272" s="121">
        <v>0</v>
      </c>
      <c r="L272" s="122" t="str">
        <f t="shared" si="18"/>
        <v/>
      </c>
      <c r="M272" s="100" t="str">
        <f t="shared" si="19"/>
        <v/>
      </c>
    </row>
    <row r="273" spans="1:13" ht="12.75" customHeight="1" x14ac:dyDescent="0.2">
      <c r="A273" s="74" t="s">
        <v>2663</v>
      </c>
      <c r="B273" s="74" t="s">
        <v>2664</v>
      </c>
      <c r="C273" s="121">
        <v>0</v>
      </c>
      <c r="D273" s="121">
        <v>8.866773E-2</v>
      </c>
      <c r="E273" s="122">
        <f t="shared" si="16"/>
        <v>-1</v>
      </c>
      <c r="F273" s="100">
        <f t="shared" si="17"/>
        <v>0</v>
      </c>
      <c r="G273" s="75">
        <v>0.26477820875830005</v>
      </c>
      <c r="H273" s="23">
        <v>53.248391304347798</v>
      </c>
      <c r="I273" s="130"/>
      <c r="J273" s="121">
        <v>0</v>
      </c>
      <c r="K273" s="121">
        <v>0</v>
      </c>
      <c r="L273" s="122" t="str">
        <f t="shared" si="18"/>
        <v/>
      </c>
      <c r="M273" s="100" t="str">
        <f t="shared" si="19"/>
        <v/>
      </c>
    </row>
    <row r="274" spans="1:13" ht="12.75" customHeight="1" x14ac:dyDescent="0.2">
      <c r="A274" s="74" t="s">
        <v>2669</v>
      </c>
      <c r="B274" s="74" t="s">
        <v>2670</v>
      </c>
      <c r="C274" s="121">
        <v>0</v>
      </c>
      <c r="D274" s="121">
        <v>0</v>
      </c>
      <c r="E274" s="122" t="str">
        <f t="shared" si="16"/>
        <v/>
      </c>
      <c r="F274" s="100">
        <f t="shared" si="17"/>
        <v>0</v>
      </c>
      <c r="G274" s="75">
        <v>0.31462058038589996</v>
      </c>
      <c r="H274" s="23">
        <v>58.232130434782597</v>
      </c>
      <c r="I274" s="130"/>
      <c r="J274" s="121">
        <v>0</v>
      </c>
      <c r="K274" s="121">
        <v>0</v>
      </c>
      <c r="L274" s="122" t="str">
        <f t="shared" si="18"/>
        <v/>
      </c>
      <c r="M274" s="100" t="str">
        <f t="shared" si="19"/>
        <v/>
      </c>
    </row>
    <row r="275" spans="1:13" ht="12.75" customHeight="1" x14ac:dyDescent="0.2">
      <c r="A275" s="74" t="s">
        <v>2671</v>
      </c>
      <c r="B275" s="74" t="s">
        <v>2672</v>
      </c>
      <c r="C275" s="121">
        <v>0</v>
      </c>
      <c r="D275" s="121">
        <v>0.17858570999999998</v>
      </c>
      <c r="E275" s="122">
        <f t="shared" si="16"/>
        <v>-1</v>
      </c>
      <c r="F275" s="100">
        <f t="shared" si="17"/>
        <v>0</v>
      </c>
      <c r="G275" s="75">
        <v>7.2304192500000003E-2</v>
      </c>
      <c r="H275" s="23">
        <v>131.91704347826101</v>
      </c>
      <c r="I275" s="130"/>
      <c r="J275" s="121">
        <v>0</v>
      </c>
      <c r="K275" s="121">
        <v>0</v>
      </c>
      <c r="L275" s="122" t="str">
        <f t="shared" si="18"/>
        <v/>
      </c>
      <c r="M275" s="100" t="str">
        <f t="shared" si="19"/>
        <v/>
      </c>
    </row>
    <row r="276" spans="1:13" ht="12.75" customHeight="1" x14ac:dyDescent="0.2">
      <c r="A276" s="74" t="s">
        <v>1982</v>
      </c>
      <c r="B276" s="74" t="s">
        <v>963</v>
      </c>
      <c r="C276" s="121">
        <v>0</v>
      </c>
      <c r="D276" s="121">
        <v>4.8551999999999997E-4</v>
      </c>
      <c r="E276" s="122">
        <f t="shared" si="16"/>
        <v>-1</v>
      </c>
      <c r="F276" s="100">
        <f t="shared" si="17"/>
        <v>0</v>
      </c>
      <c r="G276" s="75">
        <v>4.41485138</v>
      </c>
      <c r="H276" s="23">
        <v>49.762478260869599</v>
      </c>
      <c r="I276" s="130"/>
      <c r="J276" s="121">
        <v>0</v>
      </c>
      <c r="K276" s="121">
        <v>0</v>
      </c>
      <c r="L276" s="122" t="str">
        <f t="shared" si="18"/>
        <v/>
      </c>
      <c r="M276" s="100" t="str">
        <f t="shared" si="19"/>
        <v/>
      </c>
    </row>
    <row r="277" spans="1:13" ht="12.75" customHeight="1" x14ac:dyDescent="0.2">
      <c r="A277" s="74" t="s">
        <v>1983</v>
      </c>
      <c r="B277" s="74" t="s">
        <v>964</v>
      </c>
      <c r="C277" s="121">
        <v>0</v>
      </c>
      <c r="D277" s="121">
        <v>1.045916E-2</v>
      </c>
      <c r="E277" s="122">
        <f t="shared" si="16"/>
        <v>-1</v>
      </c>
      <c r="F277" s="100">
        <f t="shared" si="17"/>
        <v>0</v>
      </c>
      <c r="G277" s="75">
        <v>8.2401055000000003</v>
      </c>
      <c r="H277" s="23">
        <v>87.376913043478297</v>
      </c>
      <c r="I277" s="130"/>
      <c r="J277" s="121">
        <v>0</v>
      </c>
      <c r="K277" s="121">
        <v>0</v>
      </c>
      <c r="L277" s="122" t="str">
        <f t="shared" si="18"/>
        <v/>
      </c>
      <c r="M277" s="100" t="str">
        <f t="shared" si="19"/>
        <v/>
      </c>
    </row>
    <row r="278" spans="1:13" ht="12.75" customHeight="1" x14ac:dyDescent="0.2">
      <c r="A278" s="74" t="s">
        <v>1988</v>
      </c>
      <c r="B278" s="74" t="s">
        <v>969</v>
      </c>
      <c r="C278" s="121">
        <v>0</v>
      </c>
      <c r="D278" s="121">
        <v>0</v>
      </c>
      <c r="E278" s="122" t="str">
        <f t="shared" si="16"/>
        <v/>
      </c>
      <c r="F278" s="100">
        <f t="shared" si="17"/>
        <v>0</v>
      </c>
      <c r="G278" s="75">
        <v>9.5057800799999992</v>
      </c>
      <c r="H278" s="23">
        <v>34.983608695652201</v>
      </c>
      <c r="I278" s="130"/>
      <c r="J278" s="121">
        <v>0</v>
      </c>
      <c r="K278" s="121">
        <v>0</v>
      </c>
      <c r="L278" s="122" t="str">
        <f t="shared" si="18"/>
        <v/>
      </c>
      <c r="M278" s="100" t="str">
        <f t="shared" si="19"/>
        <v/>
      </c>
    </row>
    <row r="279" spans="1:13" ht="12.75" customHeight="1" x14ac:dyDescent="0.2">
      <c r="A279" s="74" t="s">
        <v>1989</v>
      </c>
      <c r="B279" s="74" t="s">
        <v>970</v>
      </c>
      <c r="C279" s="121">
        <v>0</v>
      </c>
      <c r="D279" s="121">
        <v>3.8479999999999999E-3</v>
      </c>
      <c r="E279" s="122">
        <f t="shared" si="16"/>
        <v>-1</v>
      </c>
      <c r="F279" s="100">
        <f t="shared" si="17"/>
        <v>0</v>
      </c>
      <c r="G279" s="75">
        <v>2.5313243999999999</v>
      </c>
      <c r="H279" s="23">
        <v>49.718000000000004</v>
      </c>
      <c r="I279" s="130"/>
      <c r="J279" s="121">
        <v>0</v>
      </c>
      <c r="K279" s="121">
        <v>0</v>
      </c>
      <c r="L279" s="122" t="str">
        <f t="shared" si="18"/>
        <v/>
      </c>
      <c r="M279" s="100" t="str">
        <f t="shared" si="19"/>
        <v/>
      </c>
    </row>
    <row r="280" spans="1:13" ht="12.75" customHeight="1" x14ac:dyDescent="0.2">
      <c r="A280" s="74" t="s">
        <v>1415</v>
      </c>
      <c r="B280" s="74" t="s">
        <v>1265</v>
      </c>
      <c r="C280" s="121">
        <v>0</v>
      </c>
      <c r="D280" s="121">
        <v>0</v>
      </c>
      <c r="E280" s="122" t="str">
        <f t="shared" si="16"/>
        <v/>
      </c>
      <c r="F280" s="100">
        <f t="shared" si="17"/>
        <v>0</v>
      </c>
      <c r="G280" s="75">
        <v>7.75314484995E-2</v>
      </c>
      <c r="H280" s="23">
        <v>93.388000000000005</v>
      </c>
      <c r="I280" s="130"/>
      <c r="J280" s="121">
        <v>0</v>
      </c>
      <c r="K280" s="121">
        <v>0.29202136175058996</v>
      </c>
      <c r="L280" s="122">
        <f t="shared" si="18"/>
        <v>-1</v>
      </c>
      <c r="M280" s="100" t="str">
        <f t="shared" si="19"/>
        <v/>
      </c>
    </row>
    <row r="281" spans="1:13" x14ac:dyDescent="0.2">
      <c r="A281" s="15"/>
      <c r="B281" s="118">
        <f>COUNTA(B7:B280)</f>
        <v>274</v>
      </c>
      <c r="C281" s="143">
        <f>SUM(C7:C280)</f>
        <v>649.38326029099994</v>
      </c>
      <c r="D281" s="108">
        <f>SUM(D7:D280)</f>
        <v>562.47652323099931</v>
      </c>
      <c r="E281" s="119">
        <f>IF(ISERROR(C281/D281-1),"",((C281/D281-1)))</f>
        <v>0.1545073144756115</v>
      </c>
      <c r="F281" s="145">
        <f>SUM(F7:F280)</f>
        <v>1.0000000000000011</v>
      </c>
      <c r="G281" s="146">
        <f>SUM(G7:G280)</f>
        <v>24325.004134773662</v>
      </c>
      <c r="H281" s="76"/>
      <c r="I281" s="81"/>
      <c r="J281" s="143">
        <f>SUM(J7:J280)</f>
        <v>898.54950391670241</v>
      </c>
      <c r="K281" s="108">
        <f>SUM(K7:K280)</f>
        <v>563.63008944336161</v>
      </c>
      <c r="L281" s="119">
        <f>IF(ISERROR(J281/K281-1),"",((J281/K281-1)))</f>
        <v>0.59421847901006419</v>
      </c>
      <c r="M281" s="82">
        <f>IF(ISERROR(J281/C281),"",(J281/C281))</f>
        <v>1.3836967456075888</v>
      </c>
    </row>
    <row r="282" spans="1:13" x14ac:dyDescent="0.2">
      <c r="A282" s="16"/>
      <c r="B282" s="16"/>
      <c r="C282" s="147"/>
      <c r="D282" s="147"/>
      <c r="E282" s="148"/>
      <c r="F282" s="83"/>
      <c r="G282" s="31"/>
      <c r="H282" s="14"/>
      <c r="J282" s="147"/>
      <c r="K282" s="147"/>
      <c r="L282" s="148"/>
    </row>
    <row r="283" spans="1:13" x14ac:dyDescent="0.2">
      <c r="A283" s="13" t="s">
        <v>565</v>
      </c>
      <c r="B283" s="16"/>
      <c r="C283" s="147"/>
      <c r="D283" s="147"/>
      <c r="E283" s="148"/>
      <c r="F283" s="31"/>
      <c r="G283" s="31"/>
      <c r="H283" s="14"/>
      <c r="J283" s="147"/>
      <c r="K283" s="147"/>
      <c r="L283" s="148"/>
    </row>
    <row r="284" spans="1:13" x14ac:dyDescent="0.2">
      <c r="A284" s="16"/>
      <c r="B284" s="16"/>
      <c r="C284" s="147"/>
      <c r="D284" s="147"/>
      <c r="E284" s="148"/>
      <c r="F284" s="31"/>
      <c r="G284" s="31"/>
      <c r="H284" s="14"/>
      <c r="J284" s="147"/>
      <c r="K284" s="147"/>
      <c r="L284" s="148"/>
    </row>
    <row r="285" spans="1:13" x14ac:dyDescent="0.2">
      <c r="A285" s="19" t="s">
        <v>121</v>
      </c>
      <c r="B285" s="16"/>
      <c r="C285" s="147"/>
      <c r="D285" s="147"/>
      <c r="E285" s="148"/>
      <c r="F285" s="31"/>
      <c r="G285" s="31"/>
      <c r="H285" s="14"/>
      <c r="J285" s="147"/>
      <c r="K285" s="147"/>
      <c r="L285" s="148"/>
    </row>
    <row r="286" spans="1:13" x14ac:dyDescent="0.2">
      <c r="A286" s="16"/>
      <c r="B286" s="16"/>
      <c r="C286" s="147"/>
      <c r="D286" s="147"/>
      <c r="E286" s="148"/>
      <c r="F286" s="31"/>
      <c r="G286" s="31"/>
      <c r="H286" s="14"/>
      <c r="J286" s="147"/>
      <c r="K286" s="147"/>
      <c r="L286" s="148"/>
    </row>
    <row r="287" spans="1:13" x14ac:dyDescent="0.2">
      <c r="A287" s="16"/>
      <c r="B287" s="16"/>
      <c r="C287" s="147"/>
      <c r="D287" s="147"/>
      <c r="E287" s="148"/>
      <c r="F287" s="31"/>
      <c r="G287" s="31"/>
      <c r="H287" s="14"/>
      <c r="J287" s="147"/>
      <c r="K287" s="147"/>
      <c r="L287" s="148"/>
    </row>
    <row r="288" spans="1:13" x14ac:dyDescent="0.2">
      <c r="A288" s="16"/>
      <c r="B288" s="16"/>
      <c r="C288" s="147"/>
      <c r="D288" s="147"/>
      <c r="E288" s="148"/>
      <c r="F288" s="19"/>
      <c r="G288" s="31"/>
      <c r="H288" s="14"/>
      <c r="J288" s="147"/>
      <c r="K288" s="147"/>
      <c r="L288" s="148"/>
    </row>
    <row r="289" spans="1:12" x14ac:dyDescent="0.2">
      <c r="A289" s="16"/>
      <c r="B289" s="16"/>
      <c r="C289" s="147"/>
      <c r="D289" s="147"/>
      <c r="E289" s="148"/>
      <c r="F289" s="19"/>
      <c r="G289" s="31"/>
      <c r="H289" s="14"/>
      <c r="J289" s="147"/>
      <c r="K289" s="147"/>
      <c r="L289" s="148"/>
    </row>
    <row r="290" spans="1:12" x14ac:dyDescent="0.2">
      <c r="A290" s="16"/>
      <c r="B290" s="16"/>
      <c r="C290" s="147"/>
      <c r="D290" s="147"/>
      <c r="E290" s="148"/>
      <c r="F290" s="19"/>
      <c r="G290" s="31"/>
      <c r="H290" s="14"/>
      <c r="J290" s="147"/>
      <c r="K290" s="147"/>
      <c r="L290" s="148"/>
    </row>
    <row r="291" spans="1:12" x14ac:dyDescent="0.2">
      <c r="A291" s="16"/>
      <c r="B291" s="16"/>
      <c r="C291" s="147"/>
      <c r="D291" s="147"/>
      <c r="E291" s="148"/>
      <c r="F291" s="19"/>
      <c r="G291" s="31"/>
      <c r="H291" s="14"/>
      <c r="J291" s="147"/>
      <c r="K291" s="147"/>
      <c r="L291" s="148"/>
    </row>
    <row r="292" spans="1:12" x14ac:dyDescent="0.2">
      <c r="A292" s="16"/>
      <c r="B292" s="16"/>
      <c r="C292" s="147"/>
      <c r="D292" s="147"/>
      <c r="E292" s="148"/>
      <c r="F292" s="19"/>
      <c r="G292" s="31"/>
      <c r="H292" s="14"/>
      <c r="J292" s="147"/>
      <c r="K292" s="147"/>
      <c r="L292" s="148"/>
    </row>
    <row r="293" spans="1:12" x14ac:dyDescent="0.2">
      <c r="A293" s="16"/>
      <c r="B293" s="16"/>
      <c r="C293" s="147"/>
      <c r="D293" s="147"/>
      <c r="E293" s="148"/>
      <c r="F293" s="19"/>
      <c r="G293" s="31"/>
      <c r="H293" s="14"/>
      <c r="J293" s="147"/>
      <c r="K293" s="147"/>
      <c r="L293" s="148"/>
    </row>
    <row r="294" spans="1:12" x14ac:dyDescent="0.2">
      <c r="A294" s="16"/>
      <c r="B294" s="16"/>
      <c r="C294" s="147"/>
      <c r="D294" s="147"/>
      <c r="E294" s="148"/>
      <c r="F294" s="19"/>
      <c r="G294" s="31"/>
      <c r="H294" s="14"/>
      <c r="J294" s="147"/>
      <c r="K294" s="147"/>
      <c r="L294" s="148"/>
    </row>
    <row r="295" spans="1:12" x14ac:dyDescent="0.2">
      <c r="A295" s="16"/>
      <c r="B295" s="16"/>
      <c r="C295" s="147"/>
      <c r="D295" s="147"/>
      <c r="E295" s="148"/>
      <c r="F295" s="19"/>
      <c r="G295" s="31"/>
      <c r="H295" s="14"/>
      <c r="J295" s="147"/>
      <c r="K295" s="147"/>
      <c r="L295" s="148"/>
    </row>
    <row r="296" spans="1:12" x14ac:dyDescent="0.2">
      <c r="C296" s="147"/>
      <c r="D296" s="147"/>
      <c r="E296" s="148"/>
      <c r="F296" s="19"/>
      <c r="G296" s="19"/>
      <c r="H296" s="14"/>
      <c r="J296" s="147"/>
      <c r="K296" s="147"/>
      <c r="L296" s="148"/>
    </row>
    <row r="297" spans="1:12" x14ac:dyDescent="0.2">
      <c r="C297" s="147"/>
      <c r="D297" s="147"/>
      <c r="E297" s="148"/>
      <c r="F297" s="19"/>
      <c r="G297" s="19"/>
      <c r="H297" s="14"/>
      <c r="J297" s="147"/>
      <c r="K297" s="147"/>
      <c r="L297" s="148"/>
    </row>
    <row r="298" spans="1:12" x14ac:dyDescent="0.2">
      <c r="C298" s="147"/>
      <c r="D298" s="147"/>
      <c r="E298" s="148"/>
      <c r="F298" s="19"/>
      <c r="G298" s="19"/>
      <c r="H298" s="14"/>
      <c r="J298" s="147"/>
      <c r="K298" s="147"/>
      <c r="L298" s="148"/>
    </row>
    <row r="299" spans="1:12" x14ac:dyDescent="0.2">
      <c r="C299" s="147"/>
      <c r="D299" s="147"/>
      <c r="E299" s="148"/>
      <c r="F299" s="19"/>
      <c r="G299" s="19"/>
      <c r="H299" s="14"/>
      <c r="J299" s="147"/>
      <c r="K299" s="147"/>
      <c r="L299" s="148"/>
    </row>
    <row r="300" spans="1:12" x14ac:dyDescent="0.2">
      <c r="C300" s="147"/>
      <c r="D300" s="147"/>
      <c r="E300" s="148"/>
      <c r="F300" s="19"/>
      <c r="G300" s="19"/>
      <c r="H300" s="14"/>
      <c r="J300" s="147"/>
      <c r="K300" s="147"/>
      <c r="L300" s="148"/>
    </row>
    <row r="301" spans="1:12" x14ac:dyDescent="0.2">
      <c r="C301" s="147"/>
      <c r="D301" s="147"/>
      <c r="E301" s="148"/>
      <c r="F301" s="19"/>
      <c r="G301" s="19"/>
      <c r="H301" s="14"/>
      <c r="J301" s="147"/>
      <c r="K301" s="147"/>
      <c r="L301" s="148"/>
    </row>
    <row r="302" spans="1:12" x14ac:dyDescent="0.2">
      <c r="C302" s="147"/>
      <c r="D302" s="147"/>
      <c r="E302" s="148"/>
      <c r="F302" s="19"/>
      <c r="G302" s="19"/>
      <c r="H302" s="14"/>
      <c r="J302" s="147"/>
      <c r="K302" s="147"/>
      <c r="L302" s="148"/>
    </row>
    <row r="303" spans="1:12" x14ac:dyDescent="0.2">
      <c r="C303" s="147"/>
      <c r="D303" s="147"/>
      <c r="E303" s="148"/>
      <c r="F303" s="19"/>
      <c r="G303" s="19"/>
      <c r="H303" s="14"/>
      <c r="J303" s="147"/>
      <c r="K303" s="147"/>
      <c r="L303" s="148"/>
    </row>
    <row r="304" spans="1:12" x14ac:dyDescent="0.2">
      <c r="C304" s="147"/>
      <c r="D304" s="147"/>
      <c r="E304" s="148"/>
      <c r="F304" s="19"/>
      <c r="G304" s="19"/>
      <c r="H304" s="14"/>
      <c r="J304" s="147"/>
      <c r="K304" s="147"/>
      <c r="L304" s="148"/>
    </row>
    <row r="305" spans="3:12" x14ac:dyDescent="0.2">
      <c r="C305" s="147"/>
      <c r="D305" s="147"/>
      <c r="E305" s="148"/>
      <c r="F305" s="19"/>
      <c r="G305" s="19"/>
      <c r="H305" s="14"/>
      <c r="J305" s="147"/>
      <c r="K305" s="147"/>
      <c r="L305" s="148"/>
    </row>
    <row r="306" spans="3:12" x14ac:dyDescent="0.2">
      <c r="C306" s="147"/>
      <c r="D306" s="147"/>
      <c r="E306" s="148"/>
      <c r="F306" s="19"/>
      <c r="G306" s="19"/>
      <c r="H306" s="14"/>
      <c r="J306" s="147"/>
      <c r="K306" s="147"/>
      <c r="L306" s="148"/>
    </row>
    <row r="307" spans="3:12" x14ac:dyDescent="0.2">
      <c r="C307" s="147"/>
      <c r="D307" s="147"/>
      <c r="E307" s="148"/>
      <c r="F307" s="19"/>
      <c r="G307" s="19"/>
      <c r="H307" s="14"/>
      <c r="J307" s="147"/>
      <c r="K307" s="147"/>
      <c r="L307" s="148"/>
    </row>
    <row r="308" spans="3:12" x14ac:dyDescent="0.2">
      <c r="C308" s="147"/>
      <c r="D308" s="147"/>
      <c r="E308" s="148"/>
      <c r="F308" s="19"/>
      <c r="G308" s="19"/>
      <c r="H308" s="14"/>
      <c r="J308" s="147"/>
      <c r="K308" s="147"/>
      <c r="L308" s="148"/>
    </row>
    <row r="309" spans="3:12" x14ac:dyDescent="0.2">
      <c r="C309" s="147"/>
      <c r="D309" s="147"/>
      <c r="E309" s="148"/>
      <c r="F309" s="19"/>
      <c r="G309" s="19"/>
      <c r="H309" s="14"/>
      <c r="J309" s="147"/>
      <c r="K309" s="147"/>
      <c r="L309" s="148"/>
    </row>
    <row r="310" spans="3:12" x14ac:dyDescent="0.2">
      <c r="C310" s="147"/>
      <c r="D310" s="147"/>
      <c r="E310" s="148"/>
      <c r="F310" s="19"/>
      <c r="G310" s="19"/>
      <c r="H310" s="14"/>
      <c r="J310" s="147"/>
      <c r="K310" s="147"/>
      <c r="L310" s="148"/>
    </row>
    <row r="311" spans="3:12" x14ac:dyDescent="0.2">
      <c r="C311" s="147"/>
      <c r="D311" s="147"/>
      <c r="E311" s="148"/>
      <c r="F311" s="19"/>
      <c r="G311" s="19"/>
      <c r="H311" s="14"/>
      <c r="J311" s="147"/>
      <c r="K311" s="147"/>
      <c r="L311" s="148"/>
    </row>
    <row r="312" spans="3:12" x14ac:dyDescent="0.2">
      <c r="C312" s="147"/>
      <c r="D312" s="147"/>
      <c r="E312" s="148"/>
      <c r="F312" s="19"/>
      <c r="G312" s="19"/>
      <c r="H312" s="14"/>
      <c r="J312" s="147"/>
      <c r="K312" s="147"/>
      <c r="L312" s="148"/>
    </row>
    <row r="313" spans="3:12" x14ac:dyDescent="0.2">
      <c r="C313" s="147"/>
      <c r="D313" s="147"/>
      <c r="E313" s="148"/>
      <c r="F313" s="19"/>
      <c r="G313" s="19"/>
      <c r="H313" s="14"/>
      <c r="J313" s="147"/>
      <c r="K313" s="147"/>
      <c r="L313" s="148"/>
    </row>
    <row r="314" spans="3:12" x14ac:dyDescent="0.2">
      <c r="C314" s="147"/>
      <c r="D314" s="147"/>
      <c r="E314" s="148"/>
      <c r="F314" s="19"/>
      <c r="G314" s="19"/>
      <c r="H314" s="14"/>
      <c r="J314" s="147"/>
      <c r="K314" s="147"/>
      <c r="L314" s="148"/>
    </row>
    <row r="315" spans="3:12" x14ac:dyDescent="0.2">
      <c r="C315" s="147"/>
      <c r="D315" s="147"/>
      <c r="E315" s="148"/>
      <c r="F315" s="19"/>
      <c r="G315" s="19"/>
      <c r="H315" s="14"/>
      <c r="J315" s="147"/>
      <c r="K315" s="147"/>
      <c r="L315" s="148"/>
    </row>
    <row r="316" spans="3:12" x14ac:dyDescent="0.2">
      <c r="C316" s="147"/>
      <c r="D316" s="147"/>
      <c r="E316" s="148"/>
      <c r="F316" s="19"/>
      <c r="G316" s="19"/>
      <c r="H316" s="14"/>
      <c r="J316" s="147"/>
      <c r="K316" s="147"/>
      <c r="L316" s="148"/>
    </row>
    <row r="317" spans="3:12" x14ac:dyDescent="0.2">
      <c r="C317" s="147"/>
      <c r="D317" s="147"/>
      <c r="E317" s="148"/>
      <c r="F317" s="19"/>
      <c r="G317" s="19"/>
      <c r="H317" s="14"/>
      <c r="J317" s="147"/>
      <c r="K317" s="147"/>
      <c r="L317" s="148"/>
    </row>
    <row r="318" spans="3:12" x14ac:dyDescent="0.2">
      <c r="C318" s="147"/>
      <c r="D318" s="147"/>
      <c r="E318" s="148"/>
      <c r="F318" s="19"/>
      <c r="G318" s="19"/>
      <c r="H318" s="14"/>
      <c r="J318" s="147"/>
      <c r="K318" s="147"/>
      <c r="L318" s="148"/>
    </row>
    <row r="319" spans="3:12" x14ac:dyDescent="0.2">
      <c r="C319" s="147"/>
      <c r="D319" s="147"/>
      <c r="E319" s="148"/>
      <c r="F319" s="19"/>
      <c r="G319" s="19"/>
      <c r="H319" s="14"/>
      <c r="J319" s="147"/>
      <c r="K319" s="147"/>
      <c r="L319" s="148"/>
    </row>
    <row r="320" spans="3:12" x14ac:dyDescent="0.2">
      <c r="C320" s="147"/>
      <c r="D320" s="147"/>
      <c r="E320" s="148"/>
      <c r="F320" s="19"/>
      <c r="G320" s="19"/>
      <c r="H320" s="14"/>
      <c r="J320" s="147"/>
      <c r="K320" s="147"/>
      <c r="L320" s="148"/>
    </row>
    <row r="321" spans="3:12" x14ac:dyDescent="0.2">
      <c r="C321" s="147"/>
      <c r="D321" s="147"/>
      <c r="E321" s="148"/>
      <c r="F321" s="19"/>
      <c r="G321" s="19"/>
      <c r="H321" s="14"/>
      <c r="J321" s="147"/>
      <c r="K321" s="147"/>
      <c r="L321" s="148"/>
    </row>
    <row r="322" spans="3:12" x14ac:dyDescent="0.2">
      <c r="C322" s="147"/>
      <c r="D322" s="147"/>
      <c r="E322" s="148"/>
      <c r="F322" s="19"/>
      <c r="G322" s="19"/>
      <c r="H322" s="14"/>
      <c r="J322" s="147"/>
      <c r="K322" s="147"/>
      <c r="L322" s="148"/>
    </row>
    <row r="323" spans="3:12" x14ac:dyDescent="0.2">
      <c r="C323" s="147"/>
      <c r="D323" s="147"/>
      <c r="E323" s="148"/>
      <c r="F323" s="19"/>
      <c r="G323" s="19"/>
      <c r="H323" s="14"/>
      <c r="J323" s="147"/>
      <c r="K323" s="147"/>
      <c r="L323" s="148"/>
    </row>
    <row r="324" spans="3:12" x14ac:dyDescent="0.2">
      <c r="C324" s="147"/>
      <c r="D324" s="147"/>
      <c r="E324" s="148"/>
      <c r="F324" s="19"/>
      <c r="G324" s="19"/>
      <c r="H324" s="14"/>
      <c r="J324" s="147"/>
      <c r="K324" s="147"/>
      <c r="L324" s="148"/>
    </row>
    <row r="325" spans="3:12" x14ac:dyDescent="0.2">
      <c r="C325" s="147"/>
      <c r="D325" s="147"/>
      <c r="E325" s="148"/>
      <c r="F325" s="19"/>
      <c r="G325" s="19"/>
      <c r="H325" s="14"/>
      <c r="J325" s="147"/>
      <c r="K325" s="147"/>
      <c r="L325" s="148"/>
    </row>
    <row r="326" spans="3:12" x14ac:dyDescent="0.2">
      <c r="C326" s="147"/>
      <c r="D326" s="147"/>
      <c r="E326" s="148"/>
      <c r="F326" s="19"/>
      <c r="G326" s="19"/>
      <c r="H326" s="14"/>
      <c r="J326" s="147"/>
      <c r="K326" s="147"/>
      <c r="L326" s="148"/>
    </row>
    <row r="327" spans="3:12" x14ac:dyDescent="0.2">
      <c r="C327" s="147"/>
      <c r="D327" s="147"/>
      <c r="E327" s="148"/>
      <c r="F327" s="19"/>
      <c r="G327" s="19"/>
      <c r="H327" s="14"/>
      <c r="J327" s="147"/>
      <c r="K327" s="147"/>
      <c r="L327" s="148"/>
    </row>
    <row r="328" spans="3:12" x14ac:dyDescent="0.2">
      <c r="C328" s="147"/>
      <c r="D328" s="147"/>
      <c r="E328" s="148"/>
      <c r="F328" s="19"/>
      <c r="G328" s="19"/>
      <c r="H328" s="14"/>
      <c r="J328" s="147"/>
      <c r="K328" s="147"/>
      <c r="L328" s="148"/>
    </row>
    <row r="329" spans="3:12" x14ac:dyDescent="0.2">
      <c r="C329" s="147"/>
      <c r="D329" s="147"/>
      <c r="E329" s="148"/>
      <c r="F329" s="19"/>
      <c r="G329" s="19"/>
      <c r="H329" s="14"/>
      <c r="J329" s="147"/>
      <c r="K329" s="147"/>
      <c r="L329" s="148"/>
    </row>
    <row r="330" spans="3:12" x14ac:dyDescent="0.2">
      <c r="C330" s="147"/>
      <c r="D330" s="147"/>
      <c r="E330" s="148"/>
      <c r="F330" s="19"/>
      <c r="G330" s="19"/>
      <c r="H330" s="14"/>
      <c r="J330" s="147"/>
      <c r="K330" s="147"/>
      <c r="L330" s="148"/>
    </row>
    <row r="331" spans="3:12" x14ac:dyDescent="0.2">
      <c r="C331" s="147"/>
      <c r="D331" s="147"/>
      <c r="E331" s="148"/>
      <c r="F331" s="19"/>
      <c r="G331" s="19"/>
      <c r="H331" s="14"/>
      <c r="J331" s="147"/>
      <c r="K331" s="147"/>
      <c r="L331" s="148"/>
    </row>
    <row r="332" spans="3:12" x14ac:dyDescent="0.2">
      <c r="C332" s="147"/>
      <c r="D332" s="147"/>
      <c r="E332" s="148"/>
      <c r="F332" s="19"/>
      <c r="G332" s="19"/>
      <c r="H332" s="14"/>
      <c r="J332" s="147"/>
      <c r="K332" s="147"/>
      <c r="L332" s="148"/>
    </row>
    <row r="333" spans="3:12" x14ac:dyDescent="0.2">
      <c r="C333" s="147"/>
      <c r="D333" s="147"/>
      <c r="E333" s="148"/>
      <c r="F333" s="19"/>
      <c r="G333" s="19"/>
      <c r="H333" s="14"/>
      <c r="J333" s="147"/>
      <c r="K333" s="147"/>
      <c r="L333" s="148"/>
    </row>
    <row r="334" spans="3:12" x14ac:dyDescent="0.2">
      <c r="C334" s="147"/>
      <c r="D334" s="147"/>
      <c r="E334" s="148"/>
      <c r="F334" s="19"/>
      <c r="G334" s="19"/>
      <c r="H334" s="14"/>
      <c r="J334" s="147"/>
      <c r="K334" s="147"/>
      <c r="L334" s="148"/>
    </row>
    <row r="335" spans="3:12" x14ac:dyDescent="0.2">
      <c r="C335" s="147"/>
      <c r="D335" s="147"/>
      <c r="E335" s="148"/>
      <c r="F335" s="19"/>
      <c r="G335" s="19"/>
      <c r="H335" s="14"/>
      <c r="J335" s="147"/>
      <c r="K335" s="147"/>
      <c r="L335" s="148"/>
    </row>
    <row r="336" spans="3:12" x14ac:dyDescent="0.2">
      <c r="C336" s="147"/>
      <c r="D336" s="147"/>
      <c r="E336" s="148"/>
      <c r="F336" s="19"/>
      <c r="G336" s="19"/>
      <c r="H336" s="14"/>
      <c r="J336" s="147"/>
      <c r="K336" s="147"/>
      <c r="L336" s="148"/>
    </row>
    <row r="337" spans="3:12" x14ac:dyDescent="0.2">
      <c r="C337" s="147"/>
      <c r="D337" s="147"/>
      <c r="E337" s="148"/>
      <c r="F337" s="19"/>
      <c r="G337" s="19"/>
      <c r="H337" s="14"/>
      <c r="J337" s="147"/>
      <c r="K337" s="147"/>
      <c r="L337" s="148"/>
    </row>
    <row r="338" spans="3:12" x14ac:dyDescent="0.2">
      <c r="C338" s="147"/>
      <c r="D338" s="147"/>
      <c r="E338" s="148"/>
      <c r="F338" s="19"/>
      <c r="G338" s="19"/>
      <c r="H338" s="14"/>
      <c r="J338" s="147"/>
      <c r="K338" s="147"/>
      <c r="L338" s="148"/>
    </row>
    <row r="339" spans="3:12" x14ac:dyDescent="0.2">
      <c r="C339" s="147"/>
      <c r="D339" s="147"/>
      <c r="E339" s="148"/>
      <c r="F339" s="19"/>
      <c r="G339" s="19"/>
      <c r="H339" s="14"/>
      <c r="J339" s="147"/>
      <c r="K339" s="147"/>
      <c r="L339" s="148"/>
    </row>
    <row r="340" spans="3:12" x14ac:dyDescent="0.2">
      <c r="C340" s="147"/>
      <c r="D340" s="147"/>
      <c r="E340" s="148"/>
      <c r="F340" s="19"/>
      <c r="G340" s="19"/>
      <c r="H340" s="14"/>
      <c r="J340" s="147"/>
      <c r="K340" s="147"/>
      <c r="L340" s="148"/>
    </row>
    <row r="341" spans="3:12" x14ac:dyDescent="0.2">
      <c r="C341" s="147"/>
      <c r="D341" s="147"/>
      <c r="E341" s="148"/>
      <c r="F341" s="19"/>
      <c r="G341" s="19"/>
      <c r="H341" s="14"/>
      <c r="J341" s="147"/>
      <c r="K341" s="147"/>
      <c r="L341" s="148"/>
    </row>
    <row r="342" spans="3:12" x14ac:dyDescent="0.2">
      <c r="C342" s="147"/>
      <c r="D342" s="147"/>
      <c r="E342" s="148"/>
      <c r="F342" s="19"/>
      <c r="G342" s="19"/>
      <c r="H342" s="14"/>
      <c r="J342" s="147"/>
      <c r="K342" s="147"/>
      <c r="L342" s="148"/>
    </row>
    <row r="343" spans="3:12" x14ac:dyDescent="0.2">
      <c r="C343" s="147"/>
      <c r="D343" s="147"/>
      <c r="E343" s="148"/>
      <c r="F343" s="19"/>
      <c r="G343" s="19"/>
      <c r="H343" s="14"/>
      <c r="J343" s="147"/>
      <c r="K343" s="147"/>
      <c r="L343" s="148"/>
    </row>
    <row r="344" spans="3:12" x14ac:dyDescent="0.2">
      <c r="C344" s="147"/>
      <c r="D344" s="147"/>
      <c r="E344" s="148"/>
      <c r="F344" s="19"/>
      <c r="G344" s="19"/>
      <c r="H344" s="14"/>
      <c r="J344" s="147"/>
      <c r="K344" s="147"/>
      <c r="L344" s="148"/>
    </row>
    <row r="345" spans="3:12" x14ac:dyDescent="0.2">
      <c r="C345" s="147"/>
      <c r="D345" s="147"/>
      <c r="E345" s="148"/>
      <c r="F345" s="19"/>
      <c r="G345" s="19"/>
      <c r="H345" s="14"/>
      <c r="J345" s="147"/>
      <c r="K345" s="147"/>
      <c r="L345" s="148"/>
    </row>
    <row r="346" spans="3:12" x14ac:dyDescent="0.2">
      <c r="C346" s="147"/>
      <c r="D346" s="147"/>
      <c r="E346" s="148"/>
      <c r="F346" s="19"/>
      <c r="G346" s="19"/>
      <c r="H346" s="14"/>
      <c r="J346" s="147"/>
      <c r="K346" s="147"/>
      <c r="L346" s="148"/>
    </row>
    <row r="347" spans="3:12" x14ac:dyDescent="0.2">
      <c r="C347" s="147"/>
      <c r="D347" s="147"/>
      <c r="E347" s="148"/>
      <c r="F347" s="19"/>
      <c r="G347" s="19"/>
      <c r="H347" s="14"/>
      <c r="J347" s="147"/>
      <c r="K347" s="147"/>
      <c r="L347" s="148"/>
    </row>
    <row r="348" spans="3:12" x14ac:dyDescent="0.2">
      <c r="C348" s="147"/>
      <c r="D348" s="147"/>
      <c r="E348" s="148"/>
      <c r="F348" s="19"/>
      <c r="G348" s="19"/>
      <c r="H348" s="14"/>
      <c r="J348" s="147"/>
      <c r="K348" s="147"/>
      <c r="L348" s="148"/>
    </row>
    <row r="349" spans="3:12" x14ac:dyDescent="0.2">
      <c r="C349" s="147"/>
      <c r="D349" s="147"/>
      <c r="E349" s="148"/>
      <c r="F349" s="19"/>
      <c r="G349" s="19"/>
      <c r="H349" s="14"/>
      <c r="J349" s="147"/>
      <c r="K349" s="147"/>
      <c r="L349" s="148"/>
    </row>
    <row r="350" spans="3:12" x14ac:dyDescent="0.2">
      <c r="C350" s="147"/>
      <c r="D350" s="147"/>
      <c r="E350" s="148"/>
      <c r="F350" s="19"/>
      <c r="G350" s="19"/>
      <c r="H350" s="14"/>
      <c r="J350" s="147"/>
      <c r="K350" s="147"/>
      <c r="L350" s="148"/>
    </row>
    <row r="351" spans="3:12" x14ac:dyDescent="0.2">
      <c r="C351" s="147"/>
      <c r="D351" s="147"/>
      <c r="E351" s="148"/>
      <c r="F351" s="19"/>
      <c r="G351" s="19"/>
      <c r="H351" s="14"/>
      <c r="J351" s="147"/>
      <c r="K351" s="147"/>
      <c r="L351" s="148"/>
    </row>
    <row r="352" spans="3:12" x14ac:dyDescent="0.2">
      <c r="C352" s="147"/>
      <c r="D352" s="147"/>
      <c r="E352" s="148"/>
      <c r="F352" s="19"/>
      <c r="G352" s="19"/>
      <c r="H352" s="14"/>
      <c r="J352" s="147"/>
      <c r="K352" s="147"/>
      <c r="L352" s="148"/>
    </row>
    <row r="353" spans="3:12" x14ac:dyDescent="0.2">
      <c r="C353" s="147"/>
      <c r="D353" s="147"/>
      <c r="E353" s="148"/>
      <c r="F353" s="19"/>
      <c r="G353" s="19"/>
      <c r="H353" s="14"/>
      <c r="J353" s="147"/>
      <c r="K353" s="147"/>
      <c r="L353" s="148"/>
    </row>
    <row r="354" spans="3:12" x14ac:dyDescent="0.2">
      <c r="C354" s="147"/>
      <c r="D354" s="147"/>
      <c r="E354" s="148"/>
      <c r="F354" s="19"/>
      <c r="G354" s="19"/>
      <c r="H354" s="14"/>
      <c r="J354" s="147"/>
      <c r="K354" s="147"/>
      <c r="L354" s="148"/>
    </row>
    <row r="355" spans="3:12" x14ac:dyDescent="0.2">
      <c r="C355" s="147"/>
      <c r="D355" s="147"/>
      <c r="E355" s="148"/>
      <c r="F355" s="19"/>
      <c r="G355" s="19"/>
      <c r="H355" s="14"/>
      <c r="J355" s="147"/>
      <c r="K355" s="147"/>
      <c r="L355" s="148"/>
    </row>
    <row r="356" spans="3:12" x14ac:dyDescent="0.2">
      <c r="C356" s="147"/>
      <c r="D356" s="147"/>
      <c r="E356" s="148"/>
      <c r="F356" s="19"/>
      <c r="G356" s="19"/>
      <c r="H356" s="14"/>
      <c r="J356" s="147"/>
      <c r="K356" s="147"/>
      <c r="L356" s="148"/>
    </row>
    <row r="357" spans="3:12" x14ac:dyDescent="0.2">
      <c r="C357" s="147"/>
      <c r="D357" s="147"/>
      <c r="E357" s="148"/>
      <c r="F357" s="19"/>
      <c r="G357" s="19"/>
      <c r="H357" s="14"/>
      <c r="J357" s="147"/>
      <c r="K357" s="147"/>
      <c r="L357" s="148"/>
    </row>
    <row r="358" spans="3:12" x14ac:dyDescent="0.2">
      <c r="C358" s="147"/>
      <c r="D358" s="147"/>
      <c r="E358" s="148"/>
      <c r="F358" s="19"/>
      <c r="G358" s="19"/>
      <c r="H358" s="14"/>
      <c r="J358" s="147"/>
      <c r="K358" s="147"/>
      <c r="L358" s="148"/>
    </row>
    <row r="359" spans="3:12" x14ac:dyDescent="0.2">
      <c r="C359" s="147"/>
      <c r="D359" s="147"/>
      <c r="E359" s="148"/>
      <c r="F359" s="19"/>
      <c r="G359" s="19"/>
      <c r="H359" s="14"/>
      <c r="J359" s="147"/>
      <c r="K359" s="147"/>
      <c r="L359" s="148"/>
    </row>
    <row r="360" spans="3:12" x14ac:dyDescent="0.2">
      <c r="C360" s="147"/>
      <c r="D360" s="147"/>
      <c r="E360" s="148"/>
      <c r="F360" s="19"/>
      <c r="G360" s="19"/>
      <c r="H360" s="14"/>
      <c r="J360" s="147"/>
      <c r="K360" s="147"/>
      <c r="L360" s="148"/>
    </row>
    <row r="361" spans="3:12" x14ac:dyDescent="0.2">
      <c r="C361" s="147"/>
      <c r="D361" s="147"/>
      <c r="E361" s="148"/>
      <c r="F361" s="19"/>
      <c r="G361" s="19"/>
      <c r="H361" s="14"/>
      <c r="J361" s="147"/>
      <c r="K361" s="147"/>
      <c r="L361" s="148"/>
    </row>
    <row r="362" spans="3:12" x14ac:dyDescent="0.2">
      <c r="C362" s="147"/>
      <c r="D362" s="147"/>
      <c r="E362" s="148"/>
      <c r="F362" s="19"/>
      <c r="G362" s="19"/>
      <c r="H362" s="14"/>
      <c r="J362" s="147"/>
      <c r="K362" s="147"/>
      <c r="L362" s="148"/>
    </row>
    <row r="363" spans="3:12" x14ac:dyDescent="0.2">
      <c r="C363" s="147"/>
      <c r="D363" s="147"/>
      <c r="E363" s="148"/>
      <c r="F363" s="19"/>
      <c r="G363" s="19"/>
      <c r="H363" s="14"/>
      <c r="J363" s="147"/>
      <c r="K363" s="147"/>
      <c r="L363" s="148"/>
    </row>
    <row r="364" spans="3:12" x14ac:dyDescent="0.2">
      <c r="C364" s="147"/>
      <c r="D364" s="147"/>
      <c r="E364" s="148"/>
      <c r="F364" s="19"/>
      <c r="G364" s="19"/>
      <c r="H364" s="14"/>
      <c r="J364" s="147"/>
      <c r="K364" s="147"/>
      <c r="L364" s="148"/>
    </row>
    <row r="365" spans="3:12" x14ac:dyDescent="0.2">
      <c r="C365" s="147"/>
      <c r="D365" s="147"/>
      <c r="E365" s="148"/>
      <c r="F365" s="19"/>
      <c r="G365" s="19"/>
      <c r="H365" s="14"/>
      <c r="J365" s="147"/>
      <c r="K365" s="147"/>
      <c r="L365" s="148"/>
    </row>
    <row r="366" spans="3:12" x14ac:dyDescent="0.2">
      <c r="C366" s="147"/>
      <c r="D366" s="147"/>
      <c r="E366" s="148"/>
      <c r="F366" s="19"/>
      <c r="G366" s="19"/>
      <c r="H366" s="14"/>
      <c r="J366" s="147"/>
      <c r="K366" s="147"/>
      <c r="L366" s="148"/>
    </row>
    <row r="367" spans="3:12" x14ac:dyDescent="0.2">
      <c r="C367" s="147"/>
      <c r="D367" s="147"/>
      <c r="E367" s="148"/>
      <c r="F367" s="19"/>
      <c r="G367" s="19"/>
      <c r="H367" s="14"/>
      <c r="J367" s="147"/>
      <c r="K367" s="147"/>
      <c r="L367" s="148"/>
    </row>
    <row r="368" spans="3:12" x14ac:dyDescent="0.2">
      <c r="C368" s="147"/>
      <c r="D368" s="147"/>
      <c r="E368" s="148"/>
      <c r="F368" s="19"/>
      <c r="G368" s="19"/>
      <c r="H368" s="14"/>
      <c r="J368" s="147"/>
      <c r="K368" s="147"/>
      <c r="L368" s="148"/>
    </row>
    <row r="369" spans="3:12" x14ac:dyDescent="0.2">
      <c r="C369" s="147"/>
      <c r="D369" s="147"/>
      <c r="E369" s="148"/>
      <c r="F369" s="19"/>
      <c r="G369" s="19"/>
      <c r="H369" s="14"/>
      <c r="J369" s="147"/>
      <c r="K369" s="147"/>
      <c r="L369" s="148"/>
    </row>
    <row r="370" spans="3:12" x14ac:dyDescent="0.2">
      <c r="C370" s="147"/>
      <c r="D370" s="147"/>
      <c r="E370" s="148"/>
      <c r="F370" s="19"/>
      <c r="G370" s="19"/>
      <c r="H370" s="14"/>
      <c r="J370" s="147"/>
      <c r="K370" s="147"/>
      <c r="L370" s="148"/>
    </row>
    <row r="371" spans="3:12" x14ac:dyDescent="0.2">
      <c r="C371" s="147"/>
      <c r="D371" s="147"/>
      <c r="E371" s="148"/>
      <c r="F371" s="19"/>
      <c r="G371" s="19"/>
      <c r="H371" s="14"/>
      <c r="J371" s="147"/>
      <c r="K371" s="147"/>
      <c r="L371" s="148"/>
    </row>
    <row r="372" spans="3:12" x14ac:dyDescent="0.2">
      <c r="C372" s="147"/>
      <c r="D372" s="147"/>
      <c r="E372" s="148"/>
      <c r="F372" s="19"/>
      <c r="G372" s="19"/>
      <c r="H372" s="14"/>
      <c r="J372" s="147"/>
      <c r="K372" s="147"/>
      <c r="L372" s="148"/>
    </row>
    <row r="373" spans="3:12" x14ac:dyDescent="0.2">
      <c r="C373" s="147"/>
      <c r="D373" s="147"/>
      <c r="E373" s="148"/>
      <c r="F373" s="19"/>
      <c r="G373" s="19"/>
      <c r="H373" s="14"/>
      <c r="J373" s="147"/>
      <c r="K373" s="147"/>
      <c r="L373" s="148"/>
    </row>
    <row r="374" spans="3:12" x14ac:dyDescent="0.2">
      <c r="C374" s="147"/>
      <c r="D374" s="147"/>
      <c r="E374" s="148"/>
      <c r="F374" s="19"/>
      <c r="G374" s="19"/>
      <c r="H374" s="14"/>
      <c r="J374" s="147"/>
      <c r="K374" s="147"/>
      <c r="L374" s="148"/>
    </row>
    <row r="375" spans="3:12" x14ac:dyDescent="0.2">
      <c r="C375" s="147"/>
      <c r="D375" s="147"/>
      <c r="E375" s="148"/>
      <c r="F375" s="19"/>
      <c r="G375" s="19"/>
      <c r="H375" s="14"/>
      <c r="J375" s="147"/>
      <c r="K375" s="147"/>
      <c r="L375" s="148"/>
    </row>
    <row r="376" spans="3:12" x14ac:dyDescent="0.2">
      <c r="C376" s="147"/>
      <c r="D376" s="147"/>
      <c r="E376" s="148"/>
      <c r="F376" s="19"/>
      <c r="G376" s="19"/>
      <c r="H376" s="14"/>
      <c r="J376" s="147"/>
      <c r="K376" s="147"/>
      <c r="L376" s="148"/>
    </row>
    <row r="377" spans="3:12" x14ac:dyDescent="0.2">
      <c r="C377" s="147"/>
      <c r="D377" s="147"/>
      <c r="E377" s="148"/>
      <c r="F377" s="19"/>
      <c r="G377" s="19"/>
      <c r="H377" s="14"/>
      <c r="J377" s="147"/>
      <c r="K377" s="147"/>
      <c r="L377" s="148"/>
    </row>
    <row r="378" spans="3:12" x14ac:dyDescent="0.2">
      <c r="C378" s="147"/>
      <c r="D378" s="147"/>
      <c r="E378" s="148"/>
      <c r="F378" s="19"/>
      <c r="G378" s="19"/>
      <c r="H378" s="14"/>
      <c r="J378" s="147"/>
      <c r="K378" s="147"/>
      <c r="L378" s="148"/>
    </row>
    <row r="379" spans="3:12" x14ac:dyDescent="0.2">
      <c r="C379" s="147"/>
      <c r="D379" s="147"/>
      <c r="E379" s="148"/>
      <c r="F379" s="19"/>
      <c r="G379" s="19"/>
      <c r="H379" s="14"/>
      <c r="J379" s="147"/>
      <c r="K379" s="147"/>
      <c r="L379" s="148"/>
    </row>
    <row r="380" spans="3:12" x14ac:dyDescent="0.2">
      <c r="C380" s="147"/>
      <c r="D380" s="147"/>
      <c r="E380" s="148"/>
      <c r="F380" s="19"/>
      <c r="G380" s="19"/>
      <c r="H380" s="14"/>
      <c r="J380" s="147"/>
      <c r="K380" s="147"/>
      <c r="L380" s="148"/>
    </row>
    <row r="381" spans="3:12" x14ac:dyDescent="0.2">
      <c r="C381" s="147"/>
      <c r="D381" s="147"/>
      <c r="E381" s="148"/>
      <c r="F381" s="19"/>
      <c r="G381" s="19"/>
      <c r="H381" s="14"/>
      <c r="J381" s="147"/>
      <c r="K381" s="147"/>
      <c r="L381" s="148"/>
    </row>
    <row r="382" spans="3:12" x14ac:dyDescent="0.2">
      <c r="C382" s="147"/>
      <c r="D382" s="147"/>
      <c r="E382" s="148"/>
      <c r="F382" s="19"/>
      <c r="G382" s="19"/>
      <c r="H382" s="14"/>
      <c r="J382" s="147"/>
      <c r="K382" s="147"/>
      <c r="L382" s="148"/>
    </row>
    <row r="383" spans="3:12" x14ac:dyDescent="0.2">
      <c r="C383" s="147"/>
      <c r="D383" s="147"/>
      <c r="E383" s="148"/>
      <c r="F383" s="19"/>
      <c r="G383" s="19"/>
      <c r="H383" s="14"/>
      <c r="J383" s="147"/>
      <c r="K383" s="147"/>
      <c r="L383" s="148"/>
    </row>
    <row r="384" spans="3:12" x14ac:dyDescent="0.2">
      <c r="C384" s="147"/>
      <c r="D384" s="147"/>
      <c r="E384" s="148"/>
      <c r="F384" s="19"/>
      <c r="G384" s="19"/>
      <c r="H384" s="14"/>
      <c r="J384" s="147"/>
      <c r="K384" s="147"/>
      <c r="L384" s="148"/>
    </row>
    <row r="385" spans="3:12" x14ac:dyDescent="0.2">
      <c r="C385" s="147"/>
      <c r="D385" s="147"/>
      <c r="E385" s="148"/>
      <c r="F385" s="19"/>
      <c r="G385" s="19"/>
      <c r="H385" s="14"/>
      <c r="J385" s="147"/>
      <c r="K385" s="147"/>
      <c r="L385" s="148"/>
    </row>
    <row r="386" spans="3:12" x14ac:dyDescent="0.2">
      <c r="C386" s="147"/>
      <c r="D386" s="147"/>
      <c r="E386" s="148"/>
      <c r="F386" s="19"/>
      <c r="G386" s="19"/>
      <c r="H386" s="14"/>
      <c r="J386" s="147"/>
      <c r="K386" s="147"/>
      <c r="L386" s="148"/>
    </row>
    <row r="387" spans="3:12" x14ac:dyDescent="0.2">
      <c r="C387" s="147"/>
      <c r="D387" s="147"/>
      <c r="E387" s="148"/>
      <c r="F387" s="19"/>
      <c r="G387" s="19"/>
      <c r="H387" s="14"/>
      <c r="J387" s="147"/>
      <c r="K387" s="147"/>
      <c r="L387" s="148"/>
    </row>
    <row r="388" spans="3:12" x14ac:dyDescent="0.2">
      <c r="C388" s="147"/>
      <c r="D388" s="147"/>
      <c r="E388" s="148"/>
      <c r="F388" s="19"/>
      <c r="G388" s="19"/>
      <c r="H388" s="14"/>
      <c r="J388" s="147"/>
      <c r="K388" s="147"/>
      <c r="L388" s="148"/>
    </row>
    <row r="389" spans="3:12" x14ac:dyDescent="0.2">
      <c r="C389" s="147"/>
      <c r="D389" s="147"/>
      <c r="E389" s="148"/>
      <c r="F389" s="19"/>
      <c r="G389" s="19"/>
      <c r="H389" s="14"/>
      <c r="J389" s="147"/>
      <c r="K389" s="147"/>
      <c r="L389" s="148"/>
    </row>
    <row r="390" spans="3:12" x14ac:dyDescent="0.2">
      <c r="C390" s="147"/>
      <c r="D390" s="147"/>
      <c r="E390" s="148"/>
      <c r="F390" s="19"/>
      <c r="G390" s="19"/>
      <c r="H390" s="14"/>
      <c r="J390" s="147"/>
      <c r="K390" s="147"/>
      <c r="L390" s="148"/>
    </row>
    <row r="391" spans="3:12" x14ac:dyDescent="0.2">
      <c r="C391" s="147"/>
      <c r="D391" s="147"/>
      <c r="E391" s="148"/>
      <c r="F391" s="19"/>
      <c r="G391" s="19"/>
      <c r="H391" s="14"/>
      <c r="J391" s="147"/>
      <c r="K391" s="147"/>
      <c r="L391" s="148"/>
    </row>
    <row r="392" spans="3:12" x14ac:dyDescent="0.2">
      <c r="C392" s="147"/>
      <c r="D392" s="147"/>
      <c r="E392" s="148"/>
      <c r="F392" s="19"/>
      <c r="G392" s="19"/>
      <c r="H392" s="14"/>
      <c r="J392" s="147"/>
      <c r="K392" s="147"/>
      <c r="L392" s="148"/>
    </row>
    <row r="393" spans="3:12" x14ac:dyDescent="0.2">
      <c r="C393" s="147"/>
      <c r="D393" s="147"/>
      <c r="E393" s="148"/>
      <c r="F393" s="19"/>
      <c r="G393" s="19"/>
      <c r="H393" s="14"/>
      <c r="J393" s="147"/>
      <c r="K393" s="147"/>
      <c r="L393" s="148"/>
    </row>
    <row r="394" spans="3:12" x14ac:dyDescent="0.2">
      <c r="C394" s="147"/>
      <c r="D394" s="147"/>
      <c r="E394" s="148"/>
      <c r="F394" s="19"/>
      <c r="G394" s="19"/>
      <c r="H394" s="14"/>
      <c r="J394" s="147"/>
      <c r="K394" s="147"/>
      <c r="L394" s="148"/>
    </row>
    <row r="395" spans="3:12" x14ac:dyDescent="0.2">
      <c r="C395" s="147"/>
      <c r="D395" s="147"/>
      <c r="E395" s="148"/>
      <c r="F395" s="19"/>
      <c r="G395" s="19"/>
      <c r="H395" s="14"/>
      <c r="J395" s="147"/>
      <c r="K395" s="147"/>
      <c r="L395" s="148"/>
    </row>
    <row r="396" spans="3:12" x14ac:dyDescent="0.2">
      <c r="C396" s="147"/>
      <c r="D396" s="147"/>
      <c r="E396" s="148"/>
      <c r="F396" s="19"/>
      <c r="G396" s="19"/>
      <c r="H396" s="14"/>
      <c r="J396" s="147"/>
      <c r="K396" s="147"/>
      <c r="L396" s="148"/>
    </row>
    <row r="397" spans="3:12" x14ac:dyDescent="0.2">
      <c r="C397" s="147"/>
      <c r="D397" s="147"/>
      <c r="E397" s="148"/>
      <c r="F397" s="19"/>
      <c r="G397" s="19"/>
      <c r="H397" s="14"/>
      <c r="J397" s="147"/>
      <c r="K397" s="147"/>
      <c r="L397" s="148"/>
    </row>
    <row r="398" spans="3:12" x14ac:dyDescent="0.2">
      <c r="C398" s="147"/>
      <c r="D398" s="147"/>
      <c r="E398" s="148"/>
      <c r="F398" s="19"/>
      <c r="G398" s="19"/>
      <c r="H398" s="14"/>
      <c r="J398" s="147"/>
      <c r="K398" s="147"/>
      <c r="L398" s="148"/>
    </row>
    <row r="399" spans="3:12" x14ac:dyDescent="0.2">
      <c r="C399" s="147"/>
      <c r="D399" s="147"/>
      <c r="E399" s="148"/>
      <c r="F399" s="19"/>
      <c r="G399" s="19"/>
      <c r="H399" s="14"/>
      <c r="J399" s="147"/>
      <c r="K399" s="147"/>
      <c r="L399" s="148"/>
    </row>
    <row r="400" spans="3:12" x14ac:dyDescent="0.2">
      <c r="C400" s="147"/>
      <c r="D400" s="147"/>
      <c r="E400" s="148"/>
      <c r="F400" s="19"/>
      <c r="G400" s="19"/>
      <c r="H400" s="14"/>
      <c r="J400" s="147"/>
      <c r="K400" s="147"/>
      <c r="L400" s="148"/>
    </row>
    <row r="401" spans="3:12" x14ac:dyDescent="0.2">
      <c r="C401" s="147"/>
      <c r="D401" s="147"/>
      <c r="E401" s="148"/>
      <c r="F401" s="19"/>
      <c r="G401" s="19"/>
      <c r="H401" s="14"/>
      <c r="J401" s="147"/>
      <c r="K401" s="147"/>
      <c r="L401" s="148"/>
    </row>
    <row r="402" spans="3:12" x14ac:dyDescent="0.2">
      <c r="C402" s="147"/>
      <c r="D402" s="147"/>
      <c r="E402" s="148"/>
      <c r="F402" s="19"/>
      <c r="G402" s="19"/>
      <c r="H402" s="14"/>
      <c r="J402" s="147"/>
      <c r="K402" s="147"/>
      <c r="L402" s="148"/>
    </row>
    <row r="403" spans="3:12" x14ac:dyDescent="0.2">
      <c r="C403" s="147"/>
      <c r="D403" s="147"/>
      <c r="E403" s="148"/>
      <c r="F403" s="19"/>
      <c r="G403" s="19"/>
      <c r="H403" s="14"/>
      <c r="J403" s="147"/>
      <c r="K403" s="147"/>
      <c r="L403" s="148"/>
    </row>
    <row r="404" spans="3:12" x14ac:dyDescent="0.2">
      <c r="C404" s="147"/>
      <c r="D404" s="147"/>
      <c r="E404" s="148"/>
      <c r="F404" s="19"/>
      <c r="G404" s="19"/>
      <c r="H404" s="14"/>
      <c r="J404" s="147"/>
      <c r="K404" s="147"/>
      <c r="L404" s="148"/>
    </row>
    <row r="405" spans="3:12" x14ac:dyDescent="0.2">
      <c r="C405" s="147"/>
      <c r="D405" s="147"/>
      <c r="E405" s="148"/>
      <c r="F405" s="19"/>
      <c r="G405" s="19"/>
      <c r="H405" s="14"/>
      <c r="J405" s="147"/>
      <c r="K405" s="147"/>
      <c r="L405" s="148"/>
    </row>
    <row r="406" spans="3:12" x14ac:dyDescent="0.2">
      <c r="C406" s="147"/>
      <c r="D406" s="147"/>
      <c r="E406" s="148"/>
      <c r="F406" s="19"/>
      <c r="G406" s="19"/>
      <c r="H406" s="14"/>
      <c r="J406" s="147"/>
      <c r="K406" s="147"/>
      <c r="L406" s="148"/>
    </row>
    <row r="407" spans="3:12" x14ac:dyDescent="0.2">
      <c r="C407" s="147"/>
      <c r="D407" s="147"/>
      <c r="E407" s="148"/>
      <c r="F407" s="19"/>
      <c r="G407" s="19"/>
      <c r="H407" s="14"/>
      <c r="J407" s="147"/>
      <c r="K407" s="147"/>
      <c r="L407" s="148"/>
    </row>
    <row r="408" spans="3:12" x14ac:dyDescent="0.2">
      <c r="C408" s="147"/>
      <c r="D408" s="147"/>
      <c r="E408" s="148"/>
      <c r="F408" s="19"/>
      <c r="G408" s="19"/>
      <c r="H408" s="14"/>
      <c r="J408" s="147"/>
      <c r="K408" s="147"/>
      <c r="L408" s="148"/>
    </row>
    <row r="409" spans="3:12" x14ac:dyDescent="0.2">
      <c r="C409" s="147"/>
      <c r="D409" s="147"/>
      <c r="E409" s="148"/>
      <c r="F409" s="19"/>
      <c r="G409" s="19"/>
      <c r="H409" s="14"/>
      <c r="J409" s="147"/>
      <c r="K409" s="147"/>
      <c r="L409" s="148"/>
    </row>
    <row r="410" spans="3:12" x14ac:dyDescent="0.2">
      <c r="C410" s="147"/>
      <c r="D410" s="147"/>
      <c r="E410" s="148"/>
      <c r="F410" s="19"/>
      <c r="G410" s="19"/>
      <c r="H410" s="14"/>
      <c r="J410" s="147"/>
      <c r="K410" s="147"/>
      <c r="L410" s="148"/>
    </row>
    <row r="411" spans="3:12" x14ac:dyDescent="0.2">
      <c r="C411" s="147"/>
      <c r="D411" s="147"/>
      <c r="E411" s="148"/>
      <c r="F411" s="19"/>
      <c r="G411" s="19"/>
      <c r="H411" s="14"/>
      <c r="J411" s="147"/>
      <c r="K411" s="147"/>
      <c r="L411" s="148"/>
    </row>
    <row r="412" spans="3:12" x14ac:dyDescent="0.2">
      <c r="C412" s="147"/>
      <c r="D412" s="147"/>
      <c r="E412" s="148"/>
      <c r="F412" s="19"/>
      <c r="G412" s="19"/>
      <c r="H412" s="14"/>
      <c r="J412" s="147"/>
      <c r="K412" s="147"/>
      <c r="L412" s="148"/>
    </row>
    <row r="413" spans="3:12" x14ac:dyDescent="0.2">
      <c r="C413" s="147"/>
      <c r="D413" s="147"/>
      <c r="E413" s="148"/>
      <c r="F413" s="19"/>
      <c r="G413" s="19"/>
      <c r="H413" s="14"/>
      <c r="J413" s="147"/>
      <c r="K413" s="147"/>
      <c r="L413" s="148"/>
    </row>
    <row r="414" spans="3:12" x14ac:dyDescent="0.2">
      <c r="C414" s="147"/>
      <c r="D414" s="147"/>
      <c r="E414" s="148"/>
      <c r="F414" s="19"/>
      <c r="G414" s="19"/>
      <c r="H414" s="14"/>
      <c r="J414" s="147"/>
      <c r="K414" s="147"/>
      <c r="L414" s="148"/>
    </row>
    <row r="415" spans="3:12" x14ac:dyDescent="0.2">
      <c r="C415" s="147"/>
      <c r="D415" s="147"/>
      <c r="E415" s="148"/>
      <c r="F415" s="19"/>
      <c r="G415" s="19"/>
      <c r="H415" s="14"/>
      <c r="J415" s="147"/>
      <c r="K415" s="147"/>
      <c r="L415" s="148"/>
    </row>
    <row r="416" spans="3:12" x14ac:dyDescent="0.2">
      <c r="C416" s="147"/>
      <c r="D416" s="147"/>
      <c r="E416" s="148"/>
      <c r="F416" s="19"/>
      <c r="G416" s="19"/>
      <c r="H416" s="14"/>
      <c r="J416" s="147"/>
      <c r="K416" s="147"/>
      <c r="L416" s="148"/>
    </row>
    <row r="417" spans="3:12" x14ac:dyDescent="0.2">
      <c r="C417" s="147"/>
      <c r="D417" s="147"/>
      <c r="E417" s="148"/>
      <c r="F417" s="19"/>
      <c r="G417" s="19"/>
      <c r="H417" s="14"/>
      <c r="J417" s="147"/>
      <c r="K417" s="147"/>
      <c r="L417" s="148"/>
    </row>
    <row r="418" spans="3:12" x14ac:dyDescent="0.2">
      <c r="C418" s="147"/>
      <c r="D418" s="147"/>
      <c r="E418" s="148"/>
      <c r="F418" s="19"/>
      <c r="G418" s="19"/>
      <c r="H418" s="14"/>
      <c r="J418" s="147"/>
      <c r="K418" s="147"/>
      <c r="L418" s="148"/>
    </row>
    <row r="419" spans="3:12" x14ac:dyDescent="0.2">
      <c r="C419" s="147"/>
      <c r="D419" s="147"/>
      <c r="E419" s="148"/>
      <c r="F419" s="19"/>
      <c r="G419" s="19"/>
      <c r="H419" s="14"/>
      <c r="J419" s="147"/>
      <c r="K419" s="147"/>
      <c r="L419" s="148"/>
    </row>
    <row r="420" spans="3:12" x14ac:dyDescent="0.2">
      <c r="C420" s="147"/>
      <c r="D420" s="147"/>
      <c r="E420" s="148"/>
      <c r="F420" s="19"/>
      <c r="G420" s="19"/>
      <c r="H420" s="14"/>
      <c r="J420" s="147"/>
      <c r="K420" s="147"/>
      <c r="L420" s="148"/>
    </row>
    <row r="421" spans="3:12" x14ac:dyDescent="0.2">
      <c r="C421" s="147"/>
      <c r="D421" s="147"/>
      <c r="E421" s="148"/>
      <c r="F421" s="19"/>
      <c r="G421" s="19"/>
      <c r="H421" s="14"/>
      <c r="J421" s="147"/>
      <c r="K421" s="147"/>
      <c r="L421" s="148"/>
    </row>
    <row r="422" spans="3:12" x14ac:dyDescent="0.2">
      <c r="C422" s="147"/>
      <c r="D422" s="147"/>
      <c r="E422" s="148"/>
      <c r="F422" s="19"/>
      <c r="G422" s="19"/>
      <c r="H422" s="14"/>
      <c r="J422" s="147"/>
      <c r="K422" s="147"/>
      <c r="L422" s="148"/>
    </row>
    <row r="423" spans="3:12" x14ac:dyDescent="0.2">
      <c r="C423" s="147"/>
      <c r="D423" s="147"/>
      <c r="E423" s="148"/>
      <c r="F423" s="19"/>
      <c r="G423" s="19"/>
      <c r="H423" s="14"/>
      <c r="J423" s="147"/>
      <c r="K423" s="147"/>
      <c r="L423" s="148"/>
    </row>
    <row r="424" spans="3:12" x14ac:dyDescent="0.2">
      <c r="C424" s="147"/>
      <c r="D424" s="147"/>
      <c r="E424" s="148"/>
      <c r="F424" s="19"/>
      <c r="G424" s="19"/>
      <c r="H424" s="14"/>
      <c r="J424" s="147"/>
      <c r="K424" s="147"/>
      <c r="L424" s="148"/>
    </row>
    <row r="425" spans="3:12" x14ac:dyDescent="0.2">
      <c r="C425" s="147"/>
      <c r="D425" s="147"/>
      <c r="E425" s="148"/>
      <c r="F425" s="19"/>
      <c r="G425" s="19"/>
      <c r="H425" s="14"/>
      <c r="J425" s="147"/>
      <c r="K425" s="147"/>
      <c r="L425" s="148"/>
    </row>
    <row r="426" spans="3:12" x14ac:dyDescent="0.2">
      <c r="C426" s="147"/>
      <c r="D426" s="147"/>
      <c r="E426" s="148"/>
      <c r="F426" s="19"/>
      <c r="G426" s="19"/>
      <c r="H426" s="14"/>
      <c r="J426" s="147"/>
      <c r="K426" s="147"/>
      <c r="L426" s="148"/>
    </row>
    <row r="427" spans="3:12" x14ac:dyDescent="0.2">
      <c r="C427" s="147"/>
      <c r="D427" s="147"/>
      <c r="E427" s="148"/>
      <c r="F427" s="19"/>
      <c r="G427" s="19"/>
      <c r="H427" s="14"/>
      <c r="J427" s="147"/>
      <c r="K427" s="147"/>
      <c r="L427" s="148"/>
    </row>
    <row r="428" spans="3:12" x14ac:dyDescent="0.2">
      <c r="C428" s="147"/>
      <c r="D428" s="147"/>
      <c r="E428" s="148"/>
      <c r="F428" s="19"/>
      <c r="G428" s="19"/>
      <c r="H428" s="14"/>
      <c r="J428" s="147"/>
      <c r="K428" s="147"/>
      <c r="L428" s="148"/>
    </row>
    <row r="429" spans="3:12" x14ac:dyDescent="0.2">
      <c r="C429" s="147"/>
      <c r="D429" s="147"/>
      <c r="E429" s="148"/>
      <c r="F429" s="19"/>
      <c r="G429" s="19"/>
      <c r="H429" s="14"/>
      <c r="J429" s="147"/>
      <c r="K429" s="147"/>
      <c r="L429" s="148"/>
    </row>
    <row r="430" spans="3:12" x14ac:dyDescent="0.2">
      <c r="C430" s="147"/>
      <c r="D430" s="147"/>
      <c r="E430" s="148"/>
      <c r="F430" s="19"/>
      <c r="G430" s="19"/>
      <c r="H430" s="14"/>
      <c r="J430" s="147"/>
      <c r="K430" s="147"/>
      <c r="L430" s="148"/>
    </row>
    <row r="431" spans="3:12" x14ac:dyDescent="0.2">
      <c r="C431" s="147"/>
      <c r="D431" s="147"/>
      <c r="E431" s="148"/>
      <c r="F431" s="19"/>
      <c r="G431" s="19"/>
      <c r="H431" s="14"/>
      <c r="J431" s="147"/>
      <c r="K431" s="147"/>
      <c r="L431" s="148"/>
    </row>
    <row r="432" spans="3:12" x14ac:dyDescent="0.2">
      <c r="C432" s="147"/>
      <c r="D432" s="147"/>
      <c r="E432" s="148"/>
      <c r="F432" s="19"/>
      <c r="G432" s="19"/>
      <c r="H432" s="14"/>
      <c r="J432" s="147"/>
      <c r="K432" s="147"/>
      <c r="L432" s="148"/>
    </row>
    <row r="433" spans="3:12" x14ac:dyDescent="0.2">
      <c r="C433" s="147"/>
      <c r="D433" s="147"/>
      <c r="E433" s="148"/>
      <c r="F433" s="19"/>
      <c r="G433" s="19"/>
      <c r="H433" s="14"/>
      <c r="J433" s="147"/>
      <c r="K433" s="147"/>
      <c r="L433" s="148"/>
    </row>
    <row r="434" spans="3:12" x14ac:dyDescent="0.2">
      <c r="C434" s="147"/>
      <c r="D434" s="147"/>
      <c r="E434" s="148"/>
      <c r="F434" s="19"/>
      <c r="G434" s="19"/>
      <c r="H434" s="14"/>
      <c r="J434" s="147"/>
      <c r="K434" s="147"/>
      <c r="L434" s="148"/>
    </row>
    <row r="435" spans="3:12" x14ac:dyDescent="0.2">
      <c r="C435" s="147"/>
      <c r="D435" s="147"/>
      <c r="E435" s="148"/>
      <c r="F435" s="19"/>
      <c r="G435" s="19"/>
      <c r="H435" s="14"/>
      <c r="J435" s="147"/>
      <c r="K435" s="147"/>
      <c r="L435" s="148"/>
    </row>
    <row r="436" spans="3:12" x14ac:dyDescent="0.2">
      <c r="C436" s="147"/>
      <c r="D436" s="147"/>
      <c r="E436" s="148"/>
      <c r="F436" s="19"/>
      <c r="G436" s="19"/>
      <c r="H436" s="14"/>
      <c r="J436" s="147"/>
      <c r="K436" s="147"/>
      <c r="L436" s="148"/>
    </row>
    <row r="437" spans="3:12" x14ac:dyDescent="0.2">
      <c r="C437" s="147"/>
      <c r="D437" s="147"/>
      <c r="E437" s="148"/>
      <c r="F437" s="19"/>
      <c r="G437" s="19"/>
      <c r="H437" s="14"/>
      <c r="J437" s="147"/>
      <c r="K437" s="147"/>
      <c r="L437" s="148"/>
    </row>
    <row r="438" spans="3:12" x14ac:dyDescent="0.2">
      <c r="C438" s="147"/>
      <c r="D438" s="147"/>
      <c r="E438" s="148"/>
      <c r="F438" s="19"/>
      <c r="G438" s="19"/>
      <c r="H438" s="14"/>
      <c r="J438" s="147"/>
      <c r="K438" s="147"/>
      <c r="L438" s="148"/>
    </row>
    <row r="439" spans="3:12" x14ac:dyDescent="0.2">
      <c r="C439" s="147"/>
      <c r="D439" s="147"/>
      <c r="E439" s="148"/>
      <c r="F439" s="19"/>
      <c r="G439" s="19"/>
      <c r="H439" s="14"/>
      <c r="J439" s="147"/>
      <c r="K439" s="147"/>
      <c r="L439" s="148"/>
    </row>
    <row r="440" spans="3:12" x14ac:dyDescent="0.2">
      <c r="C440" s="147"/>
      <c r="D440" s="147"/>
      <c r="E440" s="148"/>
      <c r="F440" s="19"/>
      <c r="G440" s="19"/>
      <c r="H440" s="14"/>
      <c r="J440" s="147"/>
      <c r="K440" s="147"/>
      <c r="L440" s="148"/>
    </row>
    <row r="441" spans="3:12" x14ac:dyDescent="0.2">
      <c r="C441" s="147"/>
      <c r="D441" s="147"/>
      <c r="E441" s="148"/>
      <c r="F441" s="19"/>
      <c r="G441" s="19"/>
      <c r="H441" s="14"/>
      <c r="J441" s="147"/>
      <c r="K441" s="147"/>
      <c r="L441" s="148"/>
    </row>
    <row r="442" spans="3:12" x14ac:dyDescent="0.2">
      <c r="C442" s="147"/>
      <c r="D442" s="147"/>
      <c r="E442" s="148"/>
      <c r="F442" s="19"/>
      <c r="G442" s="19"/>
      <c r="H442" s="14"/>
      <c r="J442" s="147"/>
      <c r="K442" s="147"/>
      <c r="L442" s="148"/>
    </row>
    <row r="443" spans="3:12" x14ac:dyDescent="0.2">
      <c r="C443" s="147"/>
      <c r="D443" s="147"/>
      <c r="E443" s="148"/>
      <c r="F443" s="19"/>
      <c r="G443" s="19"/>
      <c r="H443" s="14"/>
      <c r="J443" s="147"/>
      <c r="K443" s="147"/>
      <c r="L443" s="148"/>
    </row>
    <row r="444" spans="3:12" x14ac:dyDescent="0.2">
      <c r="C444" s="147"/>
      <c r="D444" s="147"/>
      <c r="E444" s="148"/>
      <c r="F444" s="19"/>
      <c r="G444" s="19"/>
      <c r="H444" s="14"/>
      <c r="J444" s="147"/>
      <c r="K444" s="147"/>
      <c r="L444" s="148"/>
    </row>
    <row r="445" spans="3:12" x14ac:dyDescent="0.2">
      <c r="C445" s="147"/>
      <c r="D445" s="147"/>
      <c r="E445" s="148"/>
      <c r="F445" s="19"/>
      <c r="G445" s="19"/>
      <c r="H445" s="14"/>
      <c r="J445" s="147"/>
      <c r="K445" s="147"/>
      <c r="L445" s="148"/>
    </row>
    <row r="446" spans="3:12" x14ac:dyDescent="0.2">
      <c r="C446" s="147"/>
      <c r="D446" s="147"/>
      <c r="E446" s="148"/>
      <c r="F446" s="19"/>
      <c r="G446" s="19"/>
      <c r="H446" s="14"/>
      <c r="J446" s="147"/>
      <c r="K446" s="147"/>
      <c r="L446" s="148"/>
    </row>
    <row r="447" spans="3:12" x14ac:dyDescent="0.2">
      <c r="C447" s="147"/>
      <c r="D447" s="147"/>
      <c r="E447" s="148"/>
      <c r="F447" s="19"/>
      <c r="G447" s="19"/>
      <c r="H447" s="14"/>
      <c r="J447" s="147"/>
      <c r="K447" s="147"/>
      <c r="L447" s="148"/>
    </row>
    <row r="448" spans="3:12" x14ac:dyDescent="0.2">
      <c r="C448" s="147"/>
      <c r="D448" s="147"/>
      <c r="E448" s="148"/>
      <c r="F448" s="19"/>
      <c r="G448" s="19"/>
      <c r="H448" s="14"/>
      <c r="J448" s="147"/>
      <c r="K448" s="147"/>
      <c r="L448" s="148"/>
    </row>
    <row r="449" spans="3:12" x14ac:dyDescent="0.2">
      <c r="C449" s="147"/>
      <c r="D449" s="147"/>
      <c r="E449" s="148"/>
      <c r="F449" s="19"/>
      <c r="G449" s="19"/>
      <c r="H449" s="14"/>
      <c r="J449" s="147"/>
      <c r="K449" s="147"/>
      <c r="L449" s="148"/>
    </row>
    <row r="450" spans="3:12" x14ac:dyDescent="0.2">
      <c r="C450" s="147"/>
      <c r="D450" s="147"/>
      <c r="E450" s="148"/>
      <c r="F450" s="19"/>
      <c r="G450" s="19"/>
      <c r="H450" s="14"/>
      <c r="J450" s="147"/>
      <c r="K450" s="147"/>
      <c r="L450" s="148"/>
    </row>
    <row r="451" spans="3:12" x14ac:dyDescent="0.2">
      <c r="C451" s="147"/>
      <c r="D451" s="147"/>
      <c r="E451" s="148"/>
      <c r="F451" s="19"/>
      <c r="G451" s="19"/>
      <c r="H451" s="14"/>
      <c r="J451" s="147"/>
      <c r="K451" s="147"/>
      <c r="L451" s="148"/>
    </row>
    <row r="452" spans="3:12" x14ac:dyDescent="0.2">
      <c r="C452" s="147"/>
      <c r="D452" s="147"/>
      <c r="E452" s="148"/>
      <c r="F452" s="19"/>
      <c r="G452" s="19"/>
      <c r="H452" s="14"/>
      <c r="J452" s="147"/>
      <c r="K452" s="147"/>
      <c r="L452" s="148"/>
    </row>
    <row r="453" spans="3:12" x14ac:dyDescent="0.2">
      <c r="C453" s="147"/>
      <c r="D453" s="147"/>
      <c r="E453" s="148"/>
      <c r="F453" s="19"/>
      <c r="G453" s="19"/>
      <c r="H453" s="14"/>
      <c r="J453" s="147"/>
      <c r="K453" s="147"/>
      <c r="L453" s="148"/>
    </row>
    <row r="454" spans="3:12" x14ac:dyDescent="0.2">
      <c r="C454" s="147"/>
      <c r="D454" s="147"/>
      <c r="E454" s="148"/>
      <c r="F454" s="19"/>
      <c r="G454" s="19"/>
      <c r="H454" s="14"/>
      <c r="J454" s="147"/>
      <c r="K454" s="147"/>
      <c r="L454" s="148"/>
    </row>
    <row r="455" spans="3:12" x14ac:dyDescent="0.2">
      <c r="C455" s="147"/>
      <c r="D455" s="147"/>
      <c r="E455" s="148"/>
      <c r="F455" s="19"/>
      <c r="G455" s="19"/>
      <c r="H455" s="14"/>
      <c r="J455" s="147"/>
      <c r="K455" s="147"/>
      <c r="L455" s="148"/>
    </row>
    <row r="456" spans="3:12" x14ac:dyDescent="0.2">
      <c r="C456" s="147"/>
      <c r="D456" s="147"/>
      <c r="E456" s="148"/>
      <c r="F456" s="19"/>
      <c r="G456" s="19"/>
      <c r="H456" s="14"/>
      <c r="J456" s="147"/>
      <c r="K456" s="147"/>
      <c r="L456" s="148"/>
    </row>
    <row r="457" spans="3:12" x14ac:dyDescent="0.2">
      <c r="C457" s="147"/>
      <c r="D457" s="147"/>
      <c r="E457" s="148"/>
      <c r="F457" s="19"/>
      <c r="G457" s="19"/>
      <c r="H457" s="14"/>
      <c r="J457" s="147"/>
      <c r="K457" s="147"/>
      <c r="L457" s="148"/>
    </row>
    <row r="458" spans="3:12" x14ac:dyDescent="0.2">
      <c r="C458" s="147"/>
      <c r="D458" s="147"/>
      <c r="E458" s="148"/>
      <c r="F458" s="19"/>
      <c r="G458" s="19"/>
      <c r="H458" s="14"/>
      <c r="J458" s="147"/>
      <c r="K458" s="147"/>
      <c r="L458" s="148"/>
    </row>
    <row r="459" spans="3:12" x14ac:dyDescent="0.2">
      <c r="C459" s="147"/>
      <c r="D459" s="147"/>
      <c r="E459" s="148"/>
      <c r="F459" s="19"/>
      <c r="G459" s="19"/>
      <c r="H459" s="14"/>
      <c r="J459" s="147"/>
      <c r="K459" s="147"/>
      <c r="L459" s="148"/>
    </row>
    <row r="460" spans="3:12" x14ac:dyDescent="0.2">
      <c r="C460" s="147"/>
      <c r="D460" s="147"/>
      <c r="E460" s="148"/>
      <c r="F460" s="19"/>
      <c r="G460" s="19"/>
      <c r="H460" s="14"/>
      <c r="J460" s="147"/>
      <c r="K460" s="147"/>
      <c r="L460" s="148"/>
    </row>
    <row r="461" spans="3:12" x14ac:dyDescent="0.2">
      <c r="C461" s="147"/>
      <c r="D461" s="147"/>
      <c r="E461" s="148"/>
      <c r="F461" s="19"/>
      <c r="G461" s="19"/>
      <c r="H461" s="14"/>
      <c r="J461" s="147"/>
      <c r="K461" s="147"/>
      <c r="L461" s="148"/>
    </row>
    <row r="462" spans="3:12" x14ac:dyDescent="0.2">
      <c r="C462" s="147"/>
      <c r="D462" s="147"/>
      <c r="E462" s="148"/>
      <c r="F462" s="19"/>
      <c r="G462" s="19"/>
      <c r="H462" s="14"/>
      <c r="J462" s="147"/>
      <c r="K462" s="147"/>
      <c r="L462" s="148"/>
    </row>
    <row r="463" spans="3:12" x14ac:dyDescent="0.2">
      <c r="C463" s="147"/>
      <c r="D463" s="147"/>
      <c r="E463" s="148"/>
      <c r="F463" s="19"/>
      <c r="G463" s="19"/>
      <c r="H463" s="14"/>
      <c r="J463" s="147"/>
      <c r="K463" s="147"/>
      <c r="L463" s="148"/>
    </row>
    <row r="464" spans="3:12" x14ac:dyDescent="0.2">
      <c r="C464" s="147"/>
      <c r="D464" s="147"/>
      <c r="E464" s="148"/>
      <c r="F464" s="19"/>
      <c r="G464" s="19"/>
      <c r="H464" s="14"/>
      <c r="J464" s="147"/>
      <c r="K464" s="147"/>
      <c r="L464" s="148"/>
    </row>
    <row r="465" spans="3:12" x14ac:dyDescent="0.2">
      <c r="C465" s="147"/>
      <c r="D465" s="147"/>
      <c r="E465" s="148"/>
      <c r="F465" s="19"/>
      <c r="G465" s="19"/>
      <c r="H465" s="14"/>
      <c r="J465" s="147"/>
      <c r="K465" s="147"/>
      <c r="L465" s="148"/>
    </row>
    <row r="466" spans="3:12" x14ac:dyDescent="0.2">
      <c r="C466" s="147"/>
      <c r="D466" s="147"/>
      <c r="E466" s="148"/>
      <c r="F466" s="19"/>
      <c r="G466" s="19"/>
      <c r="H466" s="14"/>
      <c r="J466" s="147"/>
      <c r="K466" s="147"/>
      <c r="L466" s="148"/>
    </row>
    <row r="467" spans="3:12" x14ac:dyDescent="0.2">
      <c r="C467" s="147"/>
      <c r="D467" s="147"/>
      <c r="E467" s="148"/>
      <c r="F467" s="19"/>
      <c r="G467" s="19"/>
      <c r="H467" s="14"/>
      <c r="J467" s="147"/>
      <c r="K467" s="147"/>
      <c r="L467" s="148"/>
    </row>
    <row r="468" spans="3:12" x14ac:dyDescent="0.2">
      <c r="C468" s="147"/>
      <c r="D468" s="147"/>
      <c r="E468" s="148"/>
      <c r="F468" s="19"/>
      <c r="G468" s="19"/>
      <c r="H468" s="14"/>
      <c r="J468" s="147"/>
      <c r="K468" s="147"/>
      <c r="L468" s="148"/>
    </row>
    <row r="469" spans="3:12" x14ac:dyDescent="0.2">
      <c r="C469" s="147"/>
      <c r="D469" s="147"/>
      <c r="E469" s="148"/>
      <c r="F469" s="19"/>
      <c r="G469" s="19"/>
      <c r="H469" s="14"/>
      <c r="J469" s="147"/>
      <c r="K469" s="147"/>
      <c r="L469" s="148"/>
    </row>
    <row r="470" spans="3:12" x14ac:dyDescent="0.2">
      <c r="C470" s="147"/>
      <c r="D470" s="147"/>
      <c r="E470" s="148"/>
      <c r="F470" s="19"/>
      <c r="G470" s="19"/>
      <c r="H470" s="14"/>
      <c r="J470" s="147"/>
      <c r="K470" s="147"/>
      <c r="L470" s="148"/>
    </row>
    <row r="471" spans="3:12" x14ac:dyDescent="0.2">
      <c r="C471" s="147"/>
      <c r="D471" s="147"/>
      <c r="E471" s="148"/>
      <c r="F471" s="19"/>
      <c r="G471" s="19"/>
      <c r="H471" s="14"/>
      <c r="J471" s="147"/>
      <c r="K471" s="147"/>
      <c r="L471" s="148"/>
    </row>
    <row r="472" spans="3:12" x14ac:dyDescent="0.2">
      <c r="C472" s="147"/>
      <c r="D472" s="147"/>
      <c r="E472" s="148"/>
      <c r="F472" s="19"/>
      <c r="G472" s="19"/>
      <c r="H472" s="14"/>
      <c r="J472" s="147"/>
      <c r="K472" s="147"/>
      <c r="L472" s="148"/>
    </row>
    <row r="473" spans="3:12" x14ac:dyDescent="0.2">
      <c r="C473" s="147"/>
      <c r="D473" s="147"/>
      <c r="E473" s="148"/>
      <c r="F473" s="19"/>
      <c r="G473" s="19"/>
      <c r="H473" s="14"/>
      <c r="J473" s="147"/>
      <c r="K473" s="147"/>
      <c r="L473" s="148"/>
    </row>
    <row r="474" spans="3:12" x14ac:dyDescent="0.2">
      <c r="C474" s="147"/>
      <c r="D474" s="147"/>
      <c r="E474" s="148"/>
      <c r="F474" s="19"/>
      <c r="G474" s="19"/>
      <c r="H474" s="14"/>
      <c r="J474" s="147"/>
      <c r="K474" s="147"/>
      <c r="L474" s="148"/>
    </row>
    <row r="475" spans="3:12" x14ac:dyDescent="0.2">
      <c r="C475" s="147"/>
      <c r="D475" s="147"/>
      <c r="E475" s="148"/>
      <c r="F475" s="19"/>
      <c r="G475" s="19"/>
      <c r="H475" s="14"/>
      <c r="J475" s="147"/>
      <c r="K475" s="147"/>
      <c r="L475" s="148"/>
    </row>
    <row r="476" spans="3:12" x14ac:dyDescent="0.2">
      <c r="C476" s="147"/>
      <c r="D476" s="147"/>
      <c r="E476" s="148"/>
      <c r="F476" s="19"/>
      <c r="G476" s="19"/>
      <c r="H476" s="14"/>
      <c r="J476" s="147"/>
      <c r="K476" s="147"/>
      <c r="L476" s="148"/>
    </row>
    <row r="477" spans="3:12" x14ac:dyDescent="0.2">
      <c r="C477" s="147"/>
      <c r="D477" s="147"/>
      <c r="E477" s="148"/>
      <c r="F477" s="19"/>
      <c r="G477" s="19"/>
      <c r="H477" s="14"/>
      <c r="J477" s="147"/>
      <c r="K477" s="147"/>
      <c r="L477" s="148"/>
    </row>
    <row r="478" spans="3:12" x14ac:dyDescent="0.2">
      <c r="C478" s="147"/>
      <c r="D478" s="147"/>
      <c r="E478" s="148"/>
      <c r="F478" s="19"/>
      <c r="G478" s="19"/>
      <c r="H478" s="14"/>
      <c r="J478" s="147"/>
      <c r="K478" s="147"/>
      <c r="L478" s="148"/>
    </row>
    <row r="479" spans="3:12" x14ac:dyDescent="0.2">
      <c r="C479" s="147"/>
      <c r="D479" s="147"/>
      <c r="E479" s="148"/>
      <c r="F479" s="19"/>
      <c r="G479" s="19"/>
      <c r="H479" s="14"/>
      <c r="J479" s="147"/>
      <c r="K479" s="147"/>
      <c r="L479" s="148"/>
    </row>
    <row r="480" spans="3:12" x14ac:dyDescent="0.2">
      <c r="C480" s="147"/>
      <c r="D480" s="147"/>
      <c r="E480" s="148"/>
      <c r="F480" s="19"/>
      <c r="G480" s="19"/>
      <c r="H480" s="14"/>
      <c r="J480" s="147"/>
      <c r="K480" s="147"/>
      <c r="L480" s="148"/>
    </row>
    <row r="481" spans="3:12" x14ac:dyDescent="0.2">
      <c r="C481" s="147"/>
      <c r="D481" s="147"/>
      <c r="E481" s="148"/>
      <c r="F481" s="19"/>
      <c r="G481" s="19"/>
      <c r="H481" s="14"/>
      <c r="J481" s="147"/>
      <c r="K481" s="147"/>
      <c r="L481" s="148"/>
    </row>
    <row r="482" spans="3:12" x14ac:dyDescent="0.2">
      <c r="C482" s="147"/>
      <c r="D482" s="147"/>
      <c r="E482" s="148"/>
      <c r="F482" s="19"/>
      <c r="G482" s="19"/>
      <c r="H482" s="14"/>
      <c r="J482" s="147"/>
      <c r="K482" s="147"/>
      <c r="L482" s="148"/>
    </row>
    <row r="483" spans="3:12" x14ac:dyDescent="0.2">
      <c r="C483" s="147"/>
      <c r="D483" s="147"/>
      <c r="E483" s="148"/>
      <c r="F483" s="19"/>
      <c r="G483" s="19"/>
      <c r="H483" s="14"/>
      <c r="J483" s="147"/>
      <c r="K483" s="147"/>
      <c r="L483" s="148"/>
    </row>
    <row r="484" spans="3:12" x14ac:dyDescent="0.2">
      <c r="C484" s="147"/>
      <c r="D484" s="147"/>
      <c r="E484" s="148"/>
      <c r="F484" s="19"/>
      <c r="G484" s="19"/>
      <c r="H484" s="14"/>
      <c r="J484" s="147"/>
      <c r="K484" s="147"/>
      <c r="L484" s="148"/>
    </row>
    <row r="485" spans="3:12" x14ac:dyDescent="0.2">
      <c r="C485" s="147"/>
      <c r="D485" s="147"/>
      <c r="E485" s="148"/>
      <c r="F485" s="19"/>
      <c r="G485" s="19"/>
      <c r="H485" s="14"/>
      <c r="J485" s="147"/>
      <c r="K485" s="147"/>
      <c r="L485" s="148"/>
    </row>
    <row r="486" spans="3:12" x14ac:dyDescent="0.2">
      <c r="C486" s="147"/>
      <c r="D486" s="147"/>
      <c r="E486" s="148"/>
      <c r="F486" s="19"/>
      <c r="G486" s="19"/>
      <c r="H486" s="14"/>
      <c r="J486" s="147"/>
      <c r="K486" s="147"/>
      <c r="L486" s="148"/>
    </row>
    <row r="487" spans="3:12" x14ac:dyDescent="0.2">
      <c r="C487" s="147"/>
      <c r="D487" s="147"/>
      <c r="E487" s="148"/>
      <c r="F487" s="19"/>
      <c r="G487" s="19"/>
      <c r="H487" s="14"/>
      <c r="J487" s="147"/>
      <c r="K487" s="147"/>
      <c r="L487" s="148"/>
    </row>
    <row r="488" spans="3:12" x14ac:dyDescent="0.2">
      <c r="C488" s="147"/>
      <c r="D488" s="147"/>
      <c r="E488" s="148"/>
      <c r="F488" s="19"/>
      <c r="G488" s="19"/>
      <c r="H488" s="14"/>
      <c r="J488" s="147"/>
      <c r="K488" s="147"/>
      <c r="L488" s="148"/>
    </row>
    <row r="489" spans="3:12" x14ac:dyDescent="0.2">
      <c r="C489" s="147"/>
      <c r="D489" s="147"/>
      <c r="E489" s="148"/>
      <c r="F489" s="19"/>
      <c r="G489" s="19"/>
      <c r="H489" s="14"/>
      <c r="J489" s="147"/>
      <c r="K489" s="147"/>
      <c r="L489" s="148"/>
    </row>
    <row r="490" spans="3:12" x14ac:dyDescent="0.2">
      <c r="C490" s="147"/>
      <c r="D490" s="147"/>
      <c r="E490" s="148"/>
      <c r="F490" s="19"/>
      <c r="G490" s="19"/>
      <c r="H490" s="14"/>
      <c r="J490" s="147"/>
      <c r="K490" s="147"/>
      <c r="L490" s="148"/>
    </row>
    <row r="491" spans="3:12" x14ac:dyDescent="0.2">
      <c r="C491" s="147"/>
      <c r="D491" s="147"/>
      <c r="E491" s="148"/>
      <c r="F491" s="19"/>
      <c r="G491" s="19"/>
      <c r="H491" s="14"/>
      <c r="J491" s="147"/>
      <c r="K491" s="147"/>
      <c r="L491" s="148"/>
    </row>
    <row r="492" spans="3:12" x14ac:dyDescent="0.2">
      <c r="C492" s="147"/>
      <c r="D492" s="147"/>
      <c r="E492" s="148"/>
      <c r="F492" s="19"/>
      <c r="G492" s="19"/>
      <c r="H492" s="14"/>
      <c r="J492" s="147"/>
      <c r="K492" s="147"/>
      <c r="L492" s="148"/>
    </row>
    <row r="493" spans="3:12" x14ac:dyDescent="0.2">
      <c r="C493" s="147"/>
      <c r="D493" s="147"/>
      <c r="E493" s="148"/>
      <c r="F493" s="19"/>
      <c r="G493" s="19"/>
      <c r="H493" s="14"/>
      <c r="J493" s="147"/>
      <c r="K493" s="147"/>
      <c r="L493" s="148"/>
    </row>
    <row r="494" spans="3:12" x14ac:dyDescent="0.2">
      <c r="C494" s="147"/>
      <c r="D494" s="147"/>
      <c r="E494" s="148"/>
      <c r="F494" s="19"/>
      <c r="G494" s="19"/>
      <c r="H494" s="14"/>
      <c r="J494" s="147"/>
      <c r="K494" s="147"/>
      <c r="L494" s="148"/>
    </row>
    <row r="495" spans="3:12" x14ac:dyDescent="0.2">
      <c r="C495" s="147"/>
      <c r="D495" s="147"/>
      <c r="E495" s="148"/>
      <c r="F495" s="19"/>
      <c r="G495" s="19"/>
      <c r="H495" s="14"/>
      <c r="J495" s="147"/>
      <c r="K495" s="147"/>
      <c r="L495" s="148"/>
    </row>
    <row r="496" spans="3:12" x14ac:dyDescent="0.2">
      <c r="C496" s="147"/>
      <c r="D496" s="147"/>
      <c r="E496" s="148"/>
      <c r="F496" s="19"/>
      <c r="G496" s="19"/>
      <c r="H496" s="14"/>
      <c r="J496" s="147"/>
      <c r="K496" s="147"/>
      <c r="L496" s="148"/>
    </row>
    <row r="497" spans="3:12" x14ac:dyDescent="0.2">
      <c r="C497" s="147"/>
      <c r="D497" s="147"/>
      <c r="E497" s="148"/>
      <c r="F497" s="19"/>
      <c r="G497" s="19"/>
      <c r="H497" s="14"/>
      <c r="J497" s="147"/>
      <c r="K497" s="147"/>
      <c r="L497" s="148"/>
    </row>
    <row r="498" spans="3:12" x14ac:dyDescent="0.2">
      <c r="C498" s="147"/>
      <c r="D498" s="147"/>
      <c r="E498" s="148"/>
      <c r="F498" s="19"/>
      <c r="G498" s="19"/>
      <c r="H498" s="14"/>
      <c r="J498" s="147"/>
      <c r="K498" s="147"/>
      <c r="L498" s="148"/>
    </row>
    <row r="499" spans="3:12" x14ac:dyDescent="0.2">
      <c r="C499" s="147"/>
      <c r="D499" s="147"/>
      <c r="E499" s="148"/>
      <c r="F499" s="19"/>
      <c r="G499" s="19"/>
      <c r="H499" s="14"/>
      <c r="J499" s="147"/>
      <c r="K499" s="147"/>
      <c r="L499" s="148"/>
    </row>
    <row r="500" spans="3:12" x14ac:dyDescent="0.2">
      <c r="C500" s="147"/>
      <c r="D500" s="147"/>
      <c r="E500" s="148"/>
      <c r="F500" s="19"/>
      <c r="G500" s="19"/>
      <c r="H500" s="14"/>
      <c r="J500" s="147"/>
      <c r="K500" s="147"/>
      <c r="L500" s="148"/>
    </row>
    <row r="501" spans="3:12" x14ac:dyDescent="0.2">
      <c r="C501" s="147"/>
      <c r="D501" s="147"/>
      <c r="E501" s="148"/>
      <c r="F501" s="19"/>
      <c r="G501" s="19"/>
      <c r="H501" s="14"/>
      <c r="J501" s="147"/>
      <c r="K501" s="147"/>
      <c r="L501" s="148"/>
    </row>
    <row r="502" spans="3:12" x14ac:dyDescent="0.2">
      <c r="C502" s="147"/>
      <c r="D502" s="147"/>
      <c r="E502" s="148"/>
      <c r="F502" s="19"/>
      <c r="G502" s="19"/>
      <c r="H502" s="14"/>
      <c r="J502" s="147"/>
      <c r="K502" s="147"/>
      <c r="L502" s="148"/>
    </row>
    <row r="503" spans="3:12" x14ac:dyDescent="0.2">
      <c r="C503" s="147"/>
      <c r="D503" s="147"/>
      <c r="E503" s="148"/>
      <c r="F503" s="19"/>
      <c r="G503" s="19"/>
      <c r="H503" s="14"/>
      <c r="J503" s="147"/>
      <c r="K503" s="147"/>
      <c r="L503" s="148"/>
    </row>
    <row r="504" spans="3:12" x14ac:dyDescent="0.2">
      <c r="C504" s="147"/>
      <c r="D504" s="147"/>
      <c r="E504" s="148"/>
      <c r="F504" s="19"/>
      <c r="G504" s="19"/>
      <c r="H504" s="14"/>
      <c r="J504" s="147"/>
      <c r="K504" s="147"/>
      <c r="L504" s="148"/>
    </row>
    <row r="505" spans="3:12" x14ac:dyDescent="0.2">
      <c r="C505" s="147"/>
      <c r="D505" s="147"/>
      <c r="E505" s="148"/>
      <c r="F505" s="19"/>
      <c r="G505" s="19"/>
      <c r="H505" s="14"/>
      <c r="J505" s="147"/>
      <c r="K505" s="147"/>
      <c r="L505" s="148"/>
    </row>
    <row r="506" spans="3:12" x14ac:dyDescent="0.2">
      <c r="C506" s="147"/>
      <c r="D506" s="147"/>
      <c r="E506" s="148"/>
      <c r="F506" s="19"/>
      <c r="G506" s="19"/>
      <c r="H506" s="14"/>
      <c r="J506" s="147"/>
      <c r="K506" s="147"/>
      <c r="L506" s="148"/>
    </row>
    <row r="507" spans="3:12" x14ac:dyDescent="0.2">
      <c r="C507" s="147"/>
      <c r="D507" s="147"/>
      <c r="E507" s="148"/>
      <c r="F507" s="19"/>
      <c r="G507" s="19"/>
      <c r="H507" s="14"/>
      <c r="J507" s="147"/>
      <c r="K507" s="147"/>
      <c r="L507" s="148"/>
    </row>
    <row r="508" spans="3:12" x14ac:dyDescent="0.2">
      <c r="C508" s="147"/>
      <c r="D508" s="147"/>
      <c r="E508" s="148"/>
      <c r="F508" s="19"/>
      <c r="G508" s="19"/>
      <c r="H508" s="14"/>
      <c r="J508" s="147"/>
      <c r="K508" s="147"/>
      <c r="L508" s="148"/>
    </row>
    <row r="509" spans="3:12" x14ac:dyDescent="0.2">
      <c r="C509" s="147"/>
      <c r="D509" s="147"/>
      <c r="E509" s="148"/>
      <c r="F509" s="19"/>
      <c r="G509" s="19"/>
      <c r="H509" s="14"/>
      <c r="J509" s="147"/>
      <c r="K509" s="147"/>
      <c r="L509" s="148"/>
    </row>
    <row r="510" spans="3:12" x14ac:dyDescent="0.2">
      <c r="C510" s="147"/>
      <c r="D510" s="147"/>
      <c r="E510" s="148"/>
      <c r="F510" s="19"/>
      <c r="G510" s="19"/>
      <c r="H510" s="14"/>
      <c r="J510" s="147"/>
      <c r="K510" s="147"/>
      <c r="L510" s="148"/>
    </row>
    <row r="511" spans="3:12" x14ac:dyDescent="0.2">
      <c r="C511" s="147"/>
      <c r="D511" s="147"/>
      <c r="E511" s="148"/>
      <c r="F511" s="19"/>
      <c r="G511" s="19"/>
      <c r="H511" s="14"/>
      <c r="J511" s="147"/>
      <c r="K511" s="147"/>
      <c r="L511" s="148"/>
    </row>
    <row r="512" spans="3:12" x14ac:dyDescent="0.2">
      <c r="C512" s="147"/>
      <c r="D512" s="147"/>
      <c r="E512" s="148"/>
      <c r="F512" s="19"/>
      <c r="G512" s="19"/>
      <c r="H512" s="14"/>
      <c r="J512" s="147"/>
      <c r="K512" s="147"/>
      <c r="L512" s="148"/>
    </row>
    <row r="513" spans="3:12" x14ac:dyDescent="0.2">
      <c r="C513" s="147"/>
      <c r="D513" s="147"/>
      <c r="E513" s="148"/>
      <c r="F513" s="19"/>
      <c r="G513" s="19"/>
      <c r="H513" s="14"/>
      <c r="J513" s="147"/>
      <c r="K513" s="147"/>
      <c r="L513" s="148"/>
    </row>
    <row r="514" spans="3:12" x14ac:dyDescent="0.2">
      <c r="C514" s="147"/>
      <c r="D514" s="147"/>
      <c r="E514" s="148"/>
      <c r="F514" s="19"/>
      <c r="G514" s="19"/>
      <c r="H514" s="14"/>
      <c r="J514" s="147"/>
      <c r="K514" s="147"/>
      <c r="L514" s="148"/>
    </row>
    <row r="515" spans="3:12" x14ac:dyDescent="0.2">
      <c r="C515" s="147"/>
      <c r="D515" s="147"/>
      <c r="E515" s="148"/>
      <c r="F515" s="19"/>
      <c r="G515" s="19"/>
      <c r="H515" s="14"/>
      <c r="J515" s="147"/>
      <c r="K515" s="147"/>
      <c r="L515" s="148"/>
    </row>
    <row r="516" spans="3:12" x14ac:dyDescent="0.2">
      <c r="C516" s="147"/>
      <c r="D516" s="147"/>
      <c r="E516" s="148"/>
      <c r="F516" s="19"/>
      <c r="G516" s="19"/>
      <c r="H516" s="14"/>
      <c r="J516" s="147"/>
      <c r="K516" s="147"/>
      <c r="L516" s="148"/>
    </row>
    <row r="517" spans="3:12" x14ac:dyDescent="0.2">
      <c r="C517" s="147"/>
      <c r="D517" s="147"/>
      <c r="E517" s="148"/>
      <c r="F517" s="19"/>
      <c r="G517" s="19"/>
      <c r="H517" s="14"/>
      <c r="J517" s="147"/>
      <c r="K517" s="147"/>
      <c r="L517" s="148"/>
    </row>
    <row r="518" spans="3:12" x14ac:dyDescent="0.2">
      <c r="C518" s="147"/>
      <c r="D518" s="147"/>
      <c r="E518" s="148"/>
      <c r="F518" s="19"/>
      <c r="G518" s="19"/>
      <c r="H518" s="14"/>
      <c r="J518" s="147"/>
      <c r="K518" s="147"/>
      <c r="L518" s="148"/>
    </row>
    <row r="519" spans="3:12" x14ac:dyDescent="0.2">
      <c r="C519" s="147"/>
      <c r="D519" s="147"/>
      <c r="E519" s="148"/>
      <c r="F519" s="19"/>
      <c r="G519" s="19"/>
      <c r="H519" s="14"/>
      <c r="J519" s="147"/>
      <c r="K519" s="147"/>
      <c r="L519" s="148"/>
    </row>
    <row r="520" spans="3:12" x14ac:dyDescent="0.2">
      <c r="C520" s="147"/>
      <c r="D520" s="147"/>
      <c r="E520" s="148"/>
      <c r="F520" s="19"/>
      <c r="G520" s="19"/>
      <c r="H520" s="14"/>
      <c r="J520" s="147"/>
      <c r="K520" s="147"/>
      <c r="L520" s="148"/>
    </row>
    <row r="521" spans="3:12" x14ac:dyDescent="0.2">
      <c r="C521" s="147"/>
      <c r="D521" s="147"/>
      <c r="E521" s="148"/>
      <c r="F521" s="19"/>
      <c r="G521" s="19"/>
      <c r="H521" s="14"/>
      <c r="J521" s="147"/>
      <c r="K521" s="147"/>
      <c r="L521" s="148"/>
    </row>
    <row r="522" spans="3:12" x14ac:dyDescent="0.2">
      <c r="C522" s="147"/>
      <c r="D522" s="147"/>
      <c r="E522" s="148"/>
      <c r="F522" s="19"/>
      <c r="G522" s="19"/>
      <c r="H522" s="14"/>
      <c r="J522" s="147"/>
      <c r="K522" s="147"/>
      <c r="L522" s="148"/>
    </row>
    <row r="523" spans="3:12" x14ac:dyDescent="0.2">
      <c r="C523" s="147"/>
      <c r="D523" s="147"/>
      <c r="E523" s="148"/>
      <c r="F523" s="19"/>
      <c r="G523" s="19"/>
      <c r="H523" s="14"/>
      <c r="J523" s="147"/>
      <c r="K523" s="147"/>
      <c r="L523" s="148"/>
    </row>
    <row r="524" spans="3:12" x14ac:dyDescent="0.2">
      <c r="C524" s="147"/>
      <c r="D524" s="147"/>
      <c r="E524" s="148"/>
      <c r="F524" s="19"/>
      <c r="G524" s="19"/>
      <c r="H524" s="14"/>
      <c r="J524" s="147"/>
      <c r="K524" s="147"/>
      <c r="L524" s="148"/>
    </row>
    <row r="525" spans="3:12" x14ac:dyDescent="0.2">
      <c r="C525" s="147"/>
      <c r="D525" s="147"/>
      <c r="E525" s="148"/>
      <c r="F525" s="19"/>
      <c r="G525" s="19"/>
      <c r="H525" s="14"/>
      <c r="J525" s="147"/>
      <c r="K525" s="147"/>
      <c r="L525" s="148"/>
    </row>
    <row r="526" spans="3:12" x14ac:dyDescent="0.2">
      <c r="C526" s="147"/>
      <c r="D526" s="147"/>
      <c r="E526" s="148"/>
      <c r="F526" s="19"/>
      <c r="G526" s="19"/>
      <c r="H526" s="14"/>
      <c r="J526" s="147"/>
      <c r="K526" s="147"/>
      <c r="L526" s="148"/>
    </row>
    <row r="527" spans="3:12" x14ac:dyDescent="0.2">
      <c r="C527" s="147"/>
      <c r="D527" s="147"/>
      <c r="E527" s="148"/>
      <c r="F527" s="19"/>
      <c r="G527" s="19"/>
      <c r="H527" s="14"/>
      <c r="J527" s="147"/>
      <c r="K527" s="147"/>
      <c r="L527" s="148"/>
    </row>
    <row r="528" spans="3:12" x14ac:dyDescent="0.2">
      <c r="C528" s="147"/>
      <c r="D528" s="147"/>
      <c r="E528" s="148"/>
      <c r="F528" s="19"/>
      <c r="G528" s="19"/>
      <c r="H528" s="14"/>
      <c r="J528" s="147"/>
      <c r="K528" s="147"/>
      <c r="L528" s="148"/>
    </row>
    <row r="529" spans="3:12" x14ac:dyDescent="0.2">
      <c r="C529" s="147"/>
      <c r="D529" s="147"/>
      <c r="E529" s="148"/>
      <c r="F529" s="19"/>
      <c r="G529" s="19"/>
      <c r="H529" s="14"/>
      <c r="J529" s="147"/>
      <c r="K529" s="147"/>
      <c r="L529" s="148"/>
    </row>
    <row r="530" spans="3:12" x14ac:dyDescent="0.2">
      <c r="C530" s="147"/>
      <c r="D530" s="147"/>
      <c r="E530" s="148"/>
      <c r="F530" s="19"/>
      <c r="G530" s="19"/>
      <c r="H530" s="14"/>
      <c r="J530" s="147"/>
      <c r="K530" s="147"/>
      <c r="L530" s="148"/>
    </row>
    <row r="531" spans="3:12" x14ac:dyDescent="0.2">
      <c r="C531" s="147"/>
      <c r="D531" s="147"/>
      <c r="E531" s="148"/>
      <c r="F531" s="19"/>
      <c r="G531" s="19"/>
      <c r="H531" s="14"/>
      <c r="J531" s="147"/>
      <c r="K531" s="147"/>
      <c r="L531" s="148"/>
    </row>
    <row r="532" spans="3:12" x14ac:dyDescent="0.2">
      <c r="C532" s="147"/>
      <c r="D532" s="147"/>
      <c r="E532" s="148"/>
      <c r="F532" s="19"/>
      <c r="G532" s="19"/>
      <c r="H532" s="14"/>
      <c r="J532" s="147"/>
      <c r="K532" s="147"/>
      <c r="L532" s="148"/>
    </row>
    <row r="533" spans="3:12" x14ac:dyDescent="0.2">
      <c r="C533" s="147"/>
      <c r="D533" s="147"/>
      <c r="E533" s="148"/>
      <c r="F533" s="19"/>
      <c r="G533" s="19"/>
      <c r="H533" s="14"/>
      <c r="J533" s="147"/>
      <c r="K533" s="147"/>
      <c r="L533" s="148"/>
    </row>
    <row r="534" spans="3:12" x14ac:dyDescent="0.2">
      <c r="C534" s="147"/>
      <c r="D534" s="147"/>
      <c r="E534" s="148"/>
      <c r="F534" s="19"/>
      <c r="G534" s="19"/>
      <c r="H534" s="14"/>
      <c r="J534" s="147"/>
      <c r="K534" s="147"/>
      <c r="L534" s="148"/>
    </row>
    <row r="535" spans="3:12" x14ac:dyDescent="0.2">
      <c r="C535" s="147"/>
      <c r="D535" s="147"/>
      <c r="E535" s="148"/>
      <c r="F535" s="19"/>
      <c r="G535" s="19"/>
      <c r="H535" s="14"/>
      <c r="J535" s="147"/>
      <c r="K535" s="147"/>
      <c r="L535" s="148"/>
    </row>
    <row r="536" spans="3:12" x14ac:dyDescent="0.2">
      <c r="C536" s="147"/>
      <c r="D536" s="147"/>
      <c r="E536" s="148"/>
      <c r="F536" s="19"/>
      <c r="G536" s="19"/>
      <c r="H536" s="14"/>
      <c r="J536" s="147"/>
      <c r="K536" s="147"/>
      <c r="L536" s="148"/>
    </row>
    <row r="537" spans="3:12" x14ac:dyDescent="0.2">
      <c r="C537" s="147"/>
      <c r="D537" s="147"/>
      <c r="E537" s="148"/>
      <c r="F537" s="19"/>
      <c r="G537" s="19"/>
      <c r="H537" s="14"/>
      <c r="J537" s="147"/>
      <c r="K537" s="147"/>
      <c r="L537" s="148"/>
    </row>
    <row r="538" spans="3:12" x14ac:dyDescent="0.2">
      <c r="C538" s="147"/>
      <c r="D538" s="147"/>
      <c r="E538" s="148"/>
      <c r="F538" s="19"/>
      <c r="G538" s="19"/>
      <c r="H538" s="14"/>
      <c r="J538" s="147"/>
      <c r="K538" s="147"/>
      <c r="L538" s="148"/>
    </row>
    <row r="539" spans="3:12" x14ac:dyDescent="0.2">
      <c r="C539" s="147"/>
      <c r="D539" s="147"/>
      <c r="E539" s="148"/>
      <c r="F539" s="19"/>
      <c r="G539" s="19"/>
      <c r="H539" s="14"/>
      <c r="J539" s="147"/>
      <c r="K539" s="147"/>
      <c r="L539" s="148"/>
    </row>
    <row r="540" spans="3:12" x14ac:dyDescent="0.2">
      <c r="C540" s="147"/>
      <c r="D540" s="147"/>
      <c r="E540" s="148"/>
      <c r="F540" s="19"/>
      <c r="G540" s="19"/>
      <c r="H540" s="14"/>
      <c r="J540" s="147"/>
      <c r="K540" s="147"/>
      <c r="L540" s="148"/>
    </row>
    <row r="541" spans="3:12" x14ac:dyDescent="0.2">
      <c r="C541" s="147"/>
      <c r="D541" s="147"/>
      <c r="E541" s="148"/>
      <c r="F541" s="19"/>
      <c r="G541" s="19"/>
      <c r="H541" s="14"/>
      <c r="J541" s="147"/>
      <c r="K541" s="147"/>
      <c r="L541" s="148"/>
    </row>
    <row r="542" spans="3:12" x14ac:dyDescent="0.2">
      <c r="C542" s="147"/>
      <c r="D542" s="147"/>
      <c r="E542" s="148"/>
      <c r="F542" s="19"/>
      <c r="G542" s="19"/>
      <c r="H542" s="14"/>
      <c r="J542" s="147"/>
      <c r="K542" s="147"/>
      <c r="L542" s="148"/>
    </row>
    <row r="543" spans="3:12" x14ac:dyDescent="0.2">
      <c r="C543" s="147"/>
      <c r="D543" s="147"/>
      <c r="E543" s="148"/>
      <c r="F543" s="19"/>
      <c r="G543" s="19"/>
      <c r="H543" s="14"/>
      <c r="J543" s="147"/>
      <c r="K543" s="147"/>
      <c r="L543" s="148"/>
    </row>
    <row r="544" spans="3:12" x14ac:dyDescent="0.2">
      <c r="C544" s="147"/>
      <c r="D544" s="147"/>
      <c r="E544" s="148"/>
      <c r="F544" s="19"/>
      <c r="G544" s="19"/>
      <c r="H544" s="14"/>
      <c r="J544" s="147"/>
      <c r="K544" s="147"/>
      <c r="L544" s="148"/>
    </row>
    <row r="545" spans="3:12" x14ac:dyDescent="0.2">
      <c r="C545" s="147"/>
      <c r="D545" s="147"/>
      <c r="E545" s="148"/>
      <c r="F545" s="19"/>
      <c r="G545" s="19"/>
      <c r="H545" s="14"/>
      <c r="J545" s="147"/>
      <c r="K545" s="147"/>
      <c r="L545" s="148"/>
    </row>
    <row r="546" spans="3:12" x14ac:dyDescent="0.2">
      <c r="C546" s="147"/>
      <c r="D546" s="147"/>
      <c r="E546" s="148"/>
      <c r="F546" s="19"/>
      <c r="G546" s="19"/>
      <c r="H546" s="14"/>
      <c r="J546" s="147"/>
      <c r="K546" s="147"/>
      <c r="L546" s="148"/>
    </row>
    <row r="547" spans="3:12" x14ac:dyDescent="0.2">
      <c r="C547" s="147"/>
      <c r="D547" s="147"/>
      <c r="E547" s="148"/>
      <c r="F547" s="19"/>
      <c r="G547" s="19"/>
      <c r="H547" s="14"/>
      <c r="J547" s="147"/>
      <c r="K547" s="147"/>
      <c r="L547" s="148"/>
    </row>
    <row r="548" spans="3:12" x14ac:dyDescent="0.2">
      <c r="C548" s="147"/>
      <c r="D548" s="147"/>
      <c r="E548" s="148"/>
      <c r="F548" s="19"/>
      <c r="G548" s="19"/>
      <c r="H548" s="14"/>
      <c r="J548" s="147"/>
      <c r="K548" s="147"/>
      <c r="L548" s="148"/>
    </row>
    <row r="549" spans="3:12" x14ac:dyDescent="0.2">
      <c r="C549" s="147"/>
      <c r="D549" s="147"/>
      <c r="E549" s="148"/>
      <c r="F549" s="19"/>
      <c r="G549" s="19"/>
      <c r="H549" s="14"/>
      <c r="J549" s="147"/>
      <c r="K549" s="147"/>
      <c r="L549" s="148"/>
    </row>
    <row r="550" spans="3:12" x14ac:dyDescent="0.2">
      <c r="C550" s="147"/>
      <c r="D550" s="147"/>
      <c r="E550" s="148"/>
      <c r="F550" s="19"/>
      <c r="G550" s="19"/>
      <c r="H550" s="14"/>
      <c r="J550" s="147"/>
      <c r="K550" s="147"/>
      <c r="L550" s="148"/>
    </row>
    <row r="551" spans="3:12" x14ac:dyDescent="0.2">
      <c r="C551" s="147"/>
      <c r="D551" s="147"/>
      <c r="E551" s="148"/>
      <c r="F551" s="19"/>
      <c r="G551" s="19"/>
      <c r="H551" s="14"/>
      <c r="J551" s="147"/>
      <c r="K551" s="147"/>
      <c r="L551" s="148"/>
    </row>
    <row r="552" spans="3:12" x14ac:dyDescent="0.2">
      <c r="C552" s="147"/>
      <c r="D552" s="147"/>
      <c r="E552" s="148"/>
      <c r="F552" s="19"/>
      <c r="G552" s="19"/>
      <c r="H552" s="14"/>
      <c r="J552" s="147"/>
      <c r="K552" s="147"/>
      <c r="L552" s="148"/>
    </row>
    <row r="553" spans="3:12" x14ac:dyDescent="0.2">
      <c r="C553" s="147"/>
      <c r="D553" s="147"/>
      <c r="E553" s="148"/>
      <c r="F553" s="19"/>
      <c r="G553" s="19"/>
      <c r="H553" s="14"/>
      <c r="J553" s="147"/>
      <c r="K553" s="147"/>
      <c r="L553" s="148"/>
    </row>
    <row r="554" spans="3:12" x14ac:dyDescent="0.2">
      <c r="C554" s="147"/>
      <c r="D554" s="147"/>
      <c r="E554" s="148"/>
      <c r="F554" s="19"/>
      <c r="G554" s="19"/>
      <c r="H554" s="14"/>
      <c r="J554" s="147"/>
      <c r="K554" s="147"/>
      <c r="L554" s="148"/>
    </row>
    <row r="555" spans="3:12" x14ac:dyDescent="0.2">
      <c r="C555" s="147"/>
      <c r="D555" s="147"/>
      <c r="E555" s="148"/>
      <c r="F555" s="19"/>
      <c r="G555" s="19"/>
      <c r="H555" s="14"/>
      <c r="J555" s="147"/>
      <c r="K555" s="147"/>
      <c r="L555" s="148"/>
    </row>
    <row r="556" spans="3:12" x14ac:dyDescent="0.2">
      <c r="C556" s="147"/>
      <c r="D556" s="147"/>
      <c r="E556" s="148"/>
      <c r="F556" s="19"/>
      <c r="G556" s="19"/>
      <c r="H556" s="14"/>
      <c r="J556" s="147"/>
      <c r="K556" s="147"/>
      <c r="L556" s="148"/>
    </row>
    <row r="557" spans="3:12" x14ac:dyDescent="0.2">
      <c r="C557" s="147"/>
      <c r="D557" s="147"/>
      <c r="E557" s="148"/>
      <c r="F557" s="19"/>
      <c r="G557" s="19"/>
      <c r="H557" s="14"/>
      <c r="J557" s="147"/>
      <c r="K557" s="147"/>
      <c r="L557" s="148"/>
    </row>
    <row r="558" spans="3:12" x14ac:dyDescent="0.2">
      <c r="C558" s="147"/>
      <c r="D558" s="147"/>
      <c r="E558" s="148"/>
      <c r="F558" s="19"/>
      <c r="G558" s="19"/>
      <c r="H558" s="14"/>
      <c r="J558" s="147"/>
      <c r="K558" s="147"/>
      <c r="L558" s="148"/>
    </row>
    <row r="559" spans="3:12" x14ac:dyDescent="0.2">
      <c r="C559" s="147"/>
      <c r="D559" s="147"/>
      <c r="E559" s="148"/>
      <c r="F559" s="19"/>
      <c r="G559" s="19"/>
      <c r="H559" s="14"/>
      <c r="J559" s="147"/>
      <c r="K559" s="147"/>
      <c r="L559" s="148"/>
    </row>
    <row r="560" spans="3:12" x14ac:dyDescent="0.2">
      <c r="C560" s="147"/>
      <c r="D560" s="147"/>
      <c r="E560" s="148"/>
      <c r="F560" s="19"/>
      <c r="G560" s="19"/>
      <c r="H560" s="14"/>
      <c r="J560" s="147"/>
      <c r="K560" s="147"/>
      <c r="L560" s="148"/>
    </row>
    <row r="561" spans="3:12" x14ac:dyDescent="0.2">
      <c r="C561" s="147"/>
      <c r="D561" s="147"/>
      <c r="E561" s="148"/>
      <c r="F561" s="19"/>
      <c r="G561" s="19"/>
      <c r="H561" s="14"/>
      <c r="J561" s="147"/>
      <c r="K561" s="147"/>
      <c r="L561" s="148"/>
    </row>
    <row r="562" spans="3:12" x14ac:dyDescent="0.2">
      <c r="C562" s="147"/>
      <c r="D562" s="147"/>
      <c r="E562" s="148"/>
      <c r="F562" s="19"/>
      <c r="G562" s="19"/>
      <c r="H562" s="14"/>
      <c r="J562" s="147"/>
      <c r="K562" s="147"/>
      <c r="L562" s="148"/>
    </row>
    <row r="563" spans="3:12" x14ac:dyDescent="0.2">
      <c r="C563" s="147"/>
      <c r="D563" s="147"/>
      <c r="E563" s="148"/>
      <c r="F563" s="19"/>
      <c r="G563" s="19"/>
      <c r="H563" s="14"/>
      <c r="J563" s="147"/>
      <c r="K563" s="147"/>
      <c r="L563" s="148"/>
    </row>
    <row r="564" spans="3:12" x14ac:dyDescent="0.2">
      <c r="C564" s="147"/>
      <c r="D564" s="147"/>
      <c r="E564" s="148"/>
      <c r="F564" s="19"/>
      <c r="G564" s="19"/>
      <c r="H564" s="14"/>
      <c r="J564" s="147"/>
      <c r="K564" s="147"/>
      <c r="L564" s="148"/>
    </row>
    <row r="565" spans="3:12" x14ac:dyDescent="0.2">
      <c r="C565" s="147"/>
      <c r="D565" s="147"/>
      <c r="E565" s="148"/>
      <c r="F565" s="19"/>
      <c r="G565" s="19"/>
      <c r="H565" s="14"/>
      <c r="J565" s="147"/>
      <c r="K565" s="147"/>
      <c r="L565" s="148"/>
    </row>
    <row r="566" spans="3:12" x14ac:dyDescent="0.2">
      <c r="C566" s="147"/>
      <c r="D566" s="147"/>
      <c r="E566" s="148"/>
      <c r="F566" s="19"/>
      <c r="G566" s="19"/>
      <c r="H566" s="14"/>
      <c r="J566" s="147"/>
      <c r="K566" s="147"/>
      <c r="L566" s="148"/>
    </row>
    <row r="567" spans="3:12" x14ac:dyDescent="0.2">
      <c r="C567" s="147"/>
      <c r="D567" s="147"/>
      <c r="E567" s="148"/>
      <c r="F567" s="19"/>
      <c r="G567" s="19"/>
      <c r="H567" s="14"/>
      <c r="J567" s="147"/>
      <c r="K567" s="147"/>
      <c r="L567" s="148"/>
    </row>
    <row r="568" spans="3:12" x14ac:dyDescent="0.2">
      <c r="C568" s="147"/>
      <c r="D568" s="147"/>
      <c r="E568" s="148"/>
      <c r="F568" s="19"/>
      <c r="G568" s="19"/>
      <c r="H568" s="14"/>
      <c r="J568" s="147"/>
      <c r="K568" s="147"/>
      <c r="L568" s="148"/>
    </row>
    <row r="569" spans="3:12" x14ac:dyDescent="0.2">
      <c r="C569" s="147"/>
      <c r="D569" s="147"/>
      <c r="E569" s="148"/>
      <c r="F569" s="19"/>
      <c r="G569" s="19"/>
      <c r="H569" s="14"/>
      <c r="J569" s="147"/>
      <c r="K569" s="147"/>
      <c r="L569" s="148"/>
    </row>
    <row r="570" spans="3:12" x14ac:dyDescent="0.2">
      <c r="C570" s="147"/>
      <c r="D570" s="147"/>
      <c r="E570" s="148"/>
      <c r="F570" s="19"/>
      <c r="G570" s="19"/>
      <c r="H570" s="14"/>
      <c r="J570" s="147"/>
      <c r="K570" s="147"/>
      <c r="L570" s="148"/>
    </row>
    <row r="571" spans="3:12" x14ac:dyDescent="0.2">
      <c r="C571" s="147"/>
      <c r="D571" s="147"/>
      <c r="E571" s="148"/>
      <c r="F571" s="19"/>
      <c r="G571" s="19"/>
      <c r="H571" s="14"/>
      <c r="J571" s="147"/>
      <c r="K571" s="147"/>
      <c r="L571" s="148"/>
    </row>
    <row r="572" spans="3:12" x14ac:dyDescent="0.2">
      <c r="C572" s="147"/>
      <c r="D572" s="147"/>
      <c r="E572" s="148"/>
      <c r="F572" s="19"/>
      <c r="G572" s="19"/>
      <c r="H572" s="14"/>
      <c r="J572" s="147"/>
      <c r="K572" s="147"/>
      <c r="L572" s="148"/>
    </row>
    <row r="573" spans="3:12" x14ac:dyDescent="0.2">
      <c r="C573" s="147"/>
      <c r="D573" s="147"/>
      <c r="E573" s="148"/>
      <c r="F573" s="19"/>
      <c r="G573" s="19"/>
      <c r="H573" s="14"/>
      <c r="J573" s="147"/>
      <c r="K573" s="147"/>
      <c r="L573" s="148"/>
    </row>
    <row r="574" spans="3:12" x14ac:dyDescent="0.2">
      <c r="C574" s="147"/>
      <c r="D574" s="147"/>
      <c r="E574" s="148"/>
      <c r="F574" s="19"/>
      <c r="G574" s="19"/>
      <c r="H574" s="14"/>
      <c r="J574" s="147"/>
      <c r="K574" s="147"/>
      <c r="L574" s="148"/>
    </row>
    <row r="575" spans="3:12" x14ac:dyDescent="0.2">
      <c r="C575" s="147"/>
      <c r="D575" s="147"/>
      <c r="E575" s="148"/>
      <c r="F575" s="19"/>
      <c r="G575" s="19"/>
      <c r="H575" s="14"/>
      <c r="J575" s="147"/>
      <c r="K575" s="147"/>
      <c r="L575" s="148"/>
    </row>
    <row r="576" spans="3:12" x14ac:dyDescent="0.2">
      <c r="C576" s="147"/>
      <c r="D576" s="147"/>
      <c r="E576" s="148"/>
      <c r="F576" s="19"/>
      <c r="G576" s="19"/>
      <c r="H576" s="14"/>
      <c r="J576" s="147"/>
      <c r="K576" s="147"/>
      <c r="L576" s="148"/>
    </row>
    <row r="577" spans="3:12" x14ac:dyDescent="0.2">
      <c r="C577" s="147"/>
      <c r="D577" s="147"/>
      <c r="E577" s="148"/>
      <c r="F577" s="19"/>
      <c r="G577" s="19"/>
      <c r="H577" s="14"/>
      <c r="J577" s="147"/>
      <c r="K577" s="147"/>
      <c r="L577" s="148"/>
    </row>
    <row r="578" spans="3:12" x14ac:dyDescent="0.2">
      <c r="C578" s="147"/>
      <c r="D578" s="147"/>
      <c r="E578" s="148"/>
      <c r="F578" s="19"/>
      <c r="G578" s="19"/>
      <c r="H578" s="14"/>
      <c r="J578" s="147"/>
      <c r="K578" s="147"/>
      <c r="L578" s="148"/>
    </row>
    <row r="579" spans="3:12" x14ac:dyDescent="0.2">
      <c r="C579" s="147"/>
      <c r="D579" s="147"/>
      <c r="E579" s="148"/>
      <c r="F579" s="19"/>
      <c r="G579" s="19"/>
      <c r="H579" s="14"/>
      <c r="J579" s="147"/>
      <c r="K579" s="147"/>
      <c r="L579" s="148"/>
    </row>
    <row r="580" spans="3:12" x14ac:dyDescent="0.2">
      <c r="C580" s="147"/>
      <c r="D580" s="147"/>
      <c r="E580" s="148"/>
      <c r="F580" s="19"/>
      <c r="G580" s="19"/>
      <c r="H580" s="14"/>
      <c r="J580" s="147"/>
      <c r="K580" s="147"/>
      <c r="L580" s="148"/>
    </row>
    <row r="581" spans="3:12" x14ac:dyDescent="0.2">
      <c r="C581" s="147"/>
      <c r="D581" s="147"/>
      <c r="E581" s="148"/>
      <c r="F581" s="19"/>
      <c r="G581" s="19"/>
      <c r="H581" s="14"/>
      <c r="J581" s="147"/>
      <c r="K581" s="147"/>
      <c r="L581" s="148"/>
    </row>
    <row r="582" spans="3:12" x14ac:dyDescent="0.2">
      <c r="C582" s="147"/>
      <c r="D582" s="147"/>
      <c r="E582" s="148"/>
      <c r="F582" s="19"/>
      <c r="G582" s="19"/>
      <c r="H582" s="14"/>
      <c r="J582" s="147"/>
      <c r="K582" s="147"/>
      <c r="L582" s="148"/>
    </row>
    <row r="583" spans="3:12" x14ac:dyDescent="0.2">
      <c r="C583" s="147"/>
      <c r="D583" s="147"/>
      <c r="E583" s="148"/>
      <c r="F583" s="19"/>
      <c r="G583" s="19"/>
      <c r="H583" s="14"/>
      <c r="J583" s="147"/>
      <c r="K583" s="147"/>
      <c r="L583" s="148"/>
    </row>
    <row r="584" spans="3:12" x14ac:dyDescent="0.2">
      <c r="C584" s="147"/>
      <c r="D584" s="147"/>
      <c r="E584" s="148"/>
      <c r="F584" s="19"/>
      <c r="G584" s="19"/>
      <c r="H584" s="14"/>
      <c r="J584" s="147"/>
      <c r="K584" s="147"/>
      <c r="L584" s="148"/>
    </row>
    <row r="585" spans="3:12" x14ac:dyDescent="0.2">
      <c r="C585" s="147"/>
      <c r="D585" s="147"/>
      <c r="E585" s="148"/>
      <c r="F585" s="19"/>
      <c r="G585" s="19"/>
      <c r="H585" s="14"/>
      <c r="J585" s="147"/>
      <c r="K585" s="147"/>
      <c r="L585" s="148"/>
    </row>
    <row r="586" spans="3:12" x14ac:dyDescent="0.2">
      <c r="C586" s="147"/>
      <c r="D586" s="147"/>
      <c r="E586" s="148"/>
      <c r="F586" s="19"/>
      <c r="G586" s="19"/>
      <c r="H586" s="14"/>
      <c r="J586" s="147"/>
      <c r="K586" s="147"/>
      <c r="L586" s="148"/>
    </row>
    <row r="587" spans="3:12" x14ac:dyDescent="0.2">
      <c r="C587" s="147"/>
      <c r="D587" s="147"/>
      <c r="E587" s="148"/>
      <c r="F587" s="19"/>
      <c r="G587" s="19"/>
      <c r="H587" s="14"/>
      <c r="J587" s="147"/>
      <c r="K587" s="147"/>
      <c r="L587" s="148"/>
    </row>
    <row r="588" spans="3:12" x14ac:dyDescent="0.2">
      <c r="C588" s="147"/>
      <c r="D588" s="147"/>
      <c r="E588" s="148"/>
      <c r="F588" s="19"/>
      <c r="G588" s="19"/>
      <c r="H588" s="14"/>
      <c r="J588" s="147"/>
      <c r="K588" s="147"/>
      <c r="L588" s="148"/>
    </row>
    <row r="589" spans="3:12" x14ac:dyDescent="0.2">
      <c r="C589" s="147"/>
      <c r="D589" s="147"/>
      <c r="E589" s="148"/>
      <c r="F589" s="19"/>
      <c r="G589" s="19"/>
      <c r="H589" s="14"/>
      <c r="J589" s="147"/>
      <c r="K589" s="147"/>
      <c r="L589" s="148"/>
    </row>
    <row r="590" spans="3:12" x14ac:dyDescent="0.2">
      <c r="C590" s="147"/>
      <c r="D590" s="147"/>
      <c r="E590" s="148"/>
      <c r="F590" s="19"/>
      <c r="G590" s="19"/>
      <c r="H590" s="14"/>
      <c r="J590" s="147"/>
      <c r="K590" s="147"/>
      <c r="L590" s="148"/>
    </row>
    <row r="591" spans="3:12" x14ac:dyDescent="0.2">
      <c r="C591" s="147"/>
      <c r="D591" s="147"/>
      <c r="E591" s="148"/>
      <c r="F591" s="19"/>
      <c r="G591" s="19"/>
      <c r="H591" s="14"/>
      <c r="J591" s="147"/>
      <c r="K591" s="147"/>
      <c r="L591" s="148"/>
    </row>
    <row r="592" spans="3:12" x14ac:dyDescent="0.2">
      <c r="C592" s="147"/>
      <c r="D592" s="147"/>
      <c r="E592" s="148"/>
      <c r="F592" s="19"/>
      <c r="G592" s="19"/>
      <c r="H592" s="14"/>
      <c r="J592" s="147"/>
      <c r="K592" s="147"/>
      <c r="L592" s="148"/>
    </row>
    <row r="593" spans="3:12" x14ac:dyDescent="0.2">
      <c r="C593" s="147"/>
      <c r="D593" s="147"/>
      <c r="E593" s="148"/>
      <c r="F593" s="19"/>
      <c r="G593" s="19"/>
      <c r="H593" s="14"/>
      <c r="J593" s="147"/>
      <c r="K593" s="147"/>
      <c r="L593" s="148"/>
    </row>
    <row r="594" spans="3:12" x14ac:dyDescent="0.2">
      <c r="C594" s="147"/>
      <c r="D594" s="147"/>
      <c r="E594" s="148"/>
      <c r="F594" s="19"/>
      <c r="G594" s="19"/>
      <c r="H594" s="14"/>
      <c r="J594" s="147"/>
      <c r="K594" s="147"/>
      <c r="L594" s="148"/>
    </row>
    <row r="595" spans="3:12" x14ac:dyDescent="0.2">
      <c r="C595" s="147"/>
      <c r="D595" s="147"/>
      <c r="E595" s="148"/>
      <c r="F595" s="19"/>
      <c r="G595" s="19"/>
      <c r="H595" s="14"/>
      <c r="J595" s="147"/>
      <c r="K595" s="147"/>
      <c r="L595" s="148"/>
    </row>
    <row r="596" spans="3:12" x14ac:dyDescent="0.2">
      <c r="C596" s="147"/>
      <c r="D596" s="147"/>
      <c r="E596" s="148"/>
      <c r="F596" s="19"/>
      <c r="G596" s="19"/>
      <c r="H596" s="14"/>
      <c r="J596" s="147"/>
      <c r="K596" s="147"/>
      <c r="L596" s="148"/>
    </row>
    <row r="597" spans="3:12" x14ac:dyDescent="0.2">
      <c r="C597" s="147"/>
      <c r="D597" s="147"/>
      <c r="E597" s="148"/>
      <c r="F597" s="19"/>
      <c r="G597" s="19"/>
      <c r="H597" s="14"/>
      <c r="J597" s="147"/>
      <c r="K597" s="147"/>
      <c r="L597" s="148"/>
    </row>
    <row r="598" spans="3:12" x14ac:dyDescent="0.2">
      <c r="C598" s="147"/>
      <c r="D598" s="147"/>
      <c r="E598" s="148"/>
      <c r="F598" s="19"/>
      <c r="G598" s="19"/>
      <c r="H598" s="14"/>
      <c r="J598" s="147"/>
      <c r="K598" s="147"/>
      <c r="L598" s="148"/>
    </row>
    <row r="599" spans="3:12" x14ac:dyDescent="0.2">
      <c r="C599" s="147"/>
      <c r="D599" s="147"/>
      <c r="E599" s="148"/>
      <c r="F599" s="19"/>
      <c r="G599" s="19"/>
      <c r="H599" s="14"/>
      <c r="J599" s="147"/>
      <c r="K599" s="147"/>
      <c r="L599" s="148"/>
    </row>
    <row r="600" spans="3:12" x14ac:dyDescent="0.2">
      <c r="C600" s="147"/>
      <c r="D600" s="147"/>
      <c r="E600" s="148"/>
      <c r="F600" s="19"/>
      <c r="G600" s="19"/>
      <c r="H600" s="14"/>
      <c r="J600" s="147"/>
      <c r="K600" s="147"/>
      <c r="L600" s="148"/>
    </row>
    <row r="601" spans="3:12" x14ac:dyDescent="0.2">
      <c r="C601" s="147"/>
      <c r="D601" s="147"/>
      <c r="E601" s="148"/>
      <c r="F601" s="19"/>
      <c r="G601" s="19"/>
      <c r="H601" s="14"/>
      <c r="J601" s="147"/>
      <c r="K601" s="147"/>
      <c r="L601" s="148"/>
    </row>
    <row r="602" spans="3:12" x14ac:dyDescent="0.2">
      <c r="C602" s="147"/>
      <c r="D602" s="147"/>
      <c r="E602" s="148"/>
      <c r="F602" s="19"/>
      <c r="G602" s="19"/>
      <c r="H602" s="14"/>
      <c r="J602" s="147"/>
      <c r="K602" s="147"/>
      <c r="L602" s="148"/>
    </row>
    <row r="603" spans="3:12" x14ac:dyDescent="0.2">
      <c r="C603" s="147"/>
      <c r="D603" s="147"/>
      <c r="E603" s="148"/>
      <c r="F603" s="19"/>
      <c r="G603" s="19"/>
      <c r="H603" s="14"/>
      <c r="J603" s="147"/>
      <c r="K603" s="147"/>
      <c r="L603" s="148"/>
    </row>
    <row r="604" spans="3:12" x14ac:dyDescent="0.2">
      <c r="C604" s="147"/>
      <c r="D604" s="147"/>
      <c r="E604" s="148"/>
      <c r="F604" s="19"/>
      <c r="G604" s="19"/>
      <c r="H604" s="14"/>
      <c r="J604" s="147"/>
      <c r="K604" s="147"/>
      <c r="L604" s="148"/>
    </row>
    <row r="605" spans="3:12" x14ac:dyDescent="0.2">
      <c r="C605" s="147"/>
      <c r="D605" s="147"/>
      <c r="E605" s="148"/>
      <c r="F605" s="19"/>
      <c r="G605" s="19"/>
      <c r="H605" s="14"/>
      <c r="J605" s="147"/>
      <c r="K605" s="147"/>
      <c r="L605" s="148"/>
    </row>
    <row r="606" spans="3:12" x14ac:dyDescent="0.2">
      <c r="C606" s="147"/>
      <c r="D606" s="147"/>
      <c r="E606" s="148"/>
      <c r="F606" s="19"/>
      <c r="G606" s="19"/>
      <c r="H606" s="14"/>
      <c r="J606" s="147"/>
      <c r="K606" s="147"/>
      <c r="L606" s="148"/>
    </row>
    <row r="607" spans="3:12" x14ac:dyDescent="0.2">
      <c r="C607" s="147"/>
      <c r="D607" s="147"/>
      <c r="E607" s="148"/>
      <c r="F607" s="19"/>
      <c r="G607" s="19"/>
      <c r="H607" s="14"/>
      <c r="J607" s="147"/>
      <c r="K607" s="147"/>
      <c r="L607" s="148"/>
    </row>
    <row r="608" spans="3:12" x14ac:dyDescent="0.2">
      <c r="C608" s="147"/>
      <c r="D608" s="147"/>
      <c r="E608" s="148"/>
      <c r="F608" s="19"/>
      <c r="G608" s="19"/>
      <c r="H608" s="14"/>
      <c r="J608" s="147"/>
      <c r="K608" s="147"/>
      <c r="L608" s="148"/>
    </row>
    <row r="609" spans="3:12" x14ac:dyDescent="0.2">
      <c r="C609" s="147"/>
      <c r="D609" s="147"/>
      <c r="E609" s="148"/>
      <c r="F609" s="19"/>
      <c r="G609" s="19"/>
      <c r="H609" s="14"/>
      <c r="J609" s="147"/>
      <c r="K609" s="147"/>
      <c r="L609" s="148"/>
    </row>
    <row r="610" spans="3:12" x14ac:dyDescent="0.2">
      <c r="C610" s="147"/>
      <c r="D610" s="147"/>
      <c r="E610" s="148"/>
      <c r="F610" s="19"/>
      <c r="G610" s="19"/>
      <c r="H610" s="14"/>
      <c r="J610" s="147"/>
      <c r="K610" s="147"/>
      <c r="L610" s="148"/>
    </row>
    <row r="611" spans="3:12" x14ac:dyDescent="0.2">
      <c r="C611" s="147"/>
      <c r="D611" s="147"/>
      <c r="E611" s="148"/>
      <c r="F611" s="19"/>
      <c r="G611" s="19"/>
      <c r="H611" s="14"/>
      <c r="J611" s="147"/>
      <c r="K611" s="147"/>
      <c r="L611" s="148"/>
    </row>
    <row r="612" spans="3:12" x14ac:dyDescent="0.2">
      <c r="C612" s="147"/>
      <c r="D612" s="147"/>
      <c r="E612" s="148"/>
      <c r="F612" s="19"/>
      <c r="G612" s="19"/>
      <c r="H612" s="14"/>
      <c r="J612" s="147"/>
      <c r="K612" s="147"/>
      <c r="L612" s="148"/>
    </row>
    <row r="613" spans="3:12" x14ac:dyDescent="0.2">
      <c r="C613" s="147"/>
      <c r="D613" s="147"/>
      <c r="E613" s="148"/>
      <c r="F613" s="19"/>
      <c r="G613" s="19"/>
      <c r="H613" s="14"/>
      <c r="J613" s="147"/>
      <c r="K613" s="147"/>
      <c r="L613" s="148"/>
    </row>
    <row r="614" spans="3:12" x14ac:dyDescent="0.2">
      <c r="C614" s="147"/>
      <c r="D614" s="147"/>
      <c r="E614" s="148"/>
      <c r="F614" s="19"/>
      <c r="G614" s="19"/>
      <c r="H614" s="14"/>
      <c r="J614" s="147"/>
      <c r="K614" s="147"/>
      <c r="L614" s="148"/>
    </row>
    <row r="615" spans="3:12" x14ac:dyDescent="0.2">
      <c r="C615" s="147"/>
      <c r="D615" s="147"/>
      <c r="E615" s="148"/>
      <c r="F615" s="19"/>
      <c r="G615" s="19"/>
      <c r="H615" s="14"/>
      <c r="J615" s="147"/>
      <c r="K615" s="147"/>
      <c r="L615" s="148"/>
    </row>
    <row r="616" spans="3:12" x14ac:dyDescent="0.2">
      <c r="C616" s="147"/>
      <c r="D616" s="147"/>
      <c r="E616" s="148"/>
      <c r="F616" s="19"/>
      <c r="G616" s="19"/>
      <c r="H616" s="14"/>
      <c r="J616" s="147"/>
      <c r="K616" s="147"/>
      <c r="L616" s="148"/>
    </row>
    <row r="617" spans="3:12" x14ac:dyDescent="0.2">
      <c r="C617" s="147"/>
      <c r="D617" s="147"/>
      <c r="E617" s="148"/>
      <c r="F617" s="19"/>
      <c r="G617" s="19"/>
      <c r="H617" s="14"/>
      <c r="J617" s="147"/>
      <c r="K617" s="147"/>
      <c r="L617" s="148"/>
    </row>
    <row r="618" spans="3:12" x14ac:dyDescent="0.2">
      <c r="C618" s="147"/>
      <c r="D618" s="147"/>
      <c r="E618" s="148"/>
      <c r="F618" s="19"/>
      <c r="G618" s="19"/>
      <c r="H618" s="14"/>
      <c r="J618" s="147"/>
      <c r="K618" s="147"/>
      <c r="L618" s="148"/>
    </row>
    <row r="619" spans="3:12" x14ac:dyDescent="0.2">
      <c r="C619" s="147"/>
      <c r="D619" s="147"/>
      <c r="E619" s="148"/>
      <c r="F619" s="19"/>
      <c r="G619" s="19"/>
      <c r="H619" s="14"/>
      <c r="J619" s="147"/>
      <c r="K619" s="147"/>
      <c r="L619" s="148"/>
    </row>
    <row r="620" spans="3:12" x14ac:dyDescent="0.2">
      <c r="C620" s="147"/>
      <c r="D620" s="147"/>
      <c r="E620" s="148"/>
      <c r="F620" s="19"/>
      <c r="G620" s="19"/>
      <c r="H620" s="14"/>
      <c r="J620" s="147"/>
      <c r="K620" s="147"/>
      <c r="L620" s="148"/>
    </row>
    <row r="621" spans="3:12" x14ac:dyDescent="0.2">
      <c r="C621" s="147"/>
      <c r="D621" s="147"/>
      <c r="E621" s="148"/>
      <c r="F621" s="19"/>
      <c r="G621" s="19"/>
      <c r="H621" s="14"/>
      <c r="J621" s="147"/>
      <c r="K621" s="147"/>
      <c r="L621" s="148"/>
    </row>
    <row r="622" spans="3:12" x14ac:dyDescent="0.2">
      <c r="C622" s="147"/>
      <c r="D622" s="147"/>
      <c r="E622" s="148"/>
      <c r="F622" s="19"/>
      <c r="G622" s="19"/>
      <c r="H622" s="14"/>
      <c r="J622" s="147"/>
      <c r="K622" s="147"/>
      <c r="L622" s="148"/>
    </row>
    <row r="623" spans="3:12" x14ac:dyDescent="0.2">
      <c r="C623" s="147"/>
      <c r="D623" s="147"/>
      <c r="E623" s="148"/>
      <c r="F623" s="19"/>
      <c r="G623" s="19"/>
      <c r="H623" s="14"/>
      <c r="J623" s="147"/>
      <c r="K623" s="147"/>
      <c r="L623" s="148"/>
    </row>
    <row r="624" spans="3:12" x14ac:dyDescent="0.2">
      <c r="C624" s="147"/>
      <c r="D624" s="147"/>
      <c r="E624" s="148"/>
      <c r="F624" s="19"/>
      <c r="G624" s="19"/>
      <c r="H624" s="14"/>
      <c r="J624" s="147"/>
      <c r="K624" s="147"/>
      <c r="L624" s="148"/>
    </row>
    <row r="625" spans="3:12" x14ac:dyDescent="0.2">
      <c r="C625" s="147"/>
      <c r="D625" s="147"/>
      <c r="E625" s="148"/>
      <c r="F625" s="19"/>
      <c r="G625" s="19"/>
      <c r="H625" s="14"/>
      <c r="J625" s="147"/>
      <c r="K625" s="147"/>
      <c r="L625" s="148"/>
    </row>
    <row r="626" spans="3:12" x14ac:dyDescent="0.2">
      <c r="C626" s="147"/>
      <c r="D626" s="147"/>
      <c r="E626" s="148"/>
      <c r="F626" s="19"/>
      <c r="G626" s="19"/>
      <c r="H626" s="14"/>
      <c r="J626" s="147"/>
      <c r="K626" s="147"/>
      <c r="L626" s="148"/>
    </row>
    <row r="627" spans="3:12" x14ac:dyDescent="0.2">
      <c r="C627" s="147"/>
      <c r="D627" s="147"/>
      <c r="E627" s="148"/>
      <c r="F627" s="19"/>
      <c r="G627" s="19"/>
      <c r="H627" s="14"/>
      <c r="J627" s="147"/>
      <c r="K627" s="147"/>
      <c r="L627" s="148"/>
    </row>
    <row r="628" spans="3:12" x14ac:dyDescent="0.2">
      <c r="C628" s="147"/>
      <c r="D628" s="147"/>
      <c r="E628" s="148"/>
      <c r="F628" s="19"/>
      <c r="G628" s="19"/>
      <c r="H628" s="14"/>
      <c r="J628" s="147"/>
      <c r="K628" s="147"/>
      <c r="L628" s="148"/>
    </row>
    <row r="629" spans="3:12" x14ac:dyDescent="0.2">
      <c r="C629" s="147"/>
      <c r="D629" s="147"/>
      <c r="E629" s="148"/>
      <c r="F629" s="19"/>
      <c r="G629" s="19"/>
      <c r="H629" s="14"/>
      <c r="J629" s="147"/>
      <c r="K629" s="147"/>
      <c r="L629" s="148"/>
    </row>
    <row r="630" spans="3:12" x14ac:dyDescent="0.2">
      <c r="C630" s="147"/>
      <c r="D630" s="147"/>
      <c r="E630" s="148"/>
      <c r="F630" s="19"/>
      <c r="G630" s="19"/>
      <c r="H630" s="14"/>
      <c r="J630" s="147"/>
      <c r="K630" s="147"/>
      <c r="L630" s="148"/>
    </row>
    <row r="631" spans="3:12" x14ac:dyDescent="0.2">
      <c r="C631" s="147"/>
      <c r="D631" s="147"/>
      <c r="E631" s="148"/>
      <c r="F631" s="19"/>
      <c r="G631" s="19"/>
      <c r="H631" s="14"/>
      <c r="J631" s="147"/>
      <c r="K631" s="147"/>
      <c r="L631" s="148"/>
    </row>
    <row r="632" spans="3:12" x14ac:dyDescent="0.2">
      <c r="C632" s="147"/>
      <c r="D632" s="147"/>
      <c r="E632" s="148"/>
      <c r="F632" s="19"/>
      <c r="G632" s="19"/>
      <c r="H632" s="14"/>
      <c r="J632" s="147"/>
      <c r="K632" s="147"/>
      <c r="L632" s="148"/>
    </row>
    <row r="633" spans="3:12" x14ac:dyDescent="0.2">
      <c r="C633" s="147"/>
      <c r="D633" s="147"/>
      <c r="E633" s="148"/>
      <c r="F633" s="19"/>
      <c r="G633" s="19"/>
      <c r="H633" s="14"/>
      <c r="J633" s="147"/>
      <c r="K633" s="147"/>
      <c r="L633" s="148"/>
    </row>
    <row r="634" spans="3:12" x14ac:dyDescent="0.2">
      <c r="C634" s="147"/>
      <c r="D634" s="147"/>
      <c r="E634" s="148"/>
      <c r="F634" s="19"/>
      <c r="G634" s="19"/>
      <c r="H634" s="14"/>
      <c r="J634" s="147"/>
      <c r="K634" s="147"/>
      <c r="L634" s="148"/>
    </row>
    <row r="635" spans="3:12" x14ac:dyDescent="0.2">
      <c r="C635" s="147"/>
      <c r="D635" s="147"/>
      <c r="E635" s="148"/>
      <c r="F635" s="19"/>
      <c r="G635" s="19"/>
      <c r="H635" s="14"/>
      <c r="J635" s="147"/>
      <c r="K635" s="147"/>
      <c r="L635" s="148"/>
    </row>
    <row r="636" spans="3:12" x14ac:dyDescent="0.2">
      <c r="C636" s="147"/>
      <c r="D636" s="147"/>
      <c r="E636" s="148"/>
      <c r="F636" s="19"/>
      <c r="G636" s="19"/>
      <c r="H636" s="14"/>
      <c r="J636" s="147"/>
      <c r="K636" s="147"/>
      <c r="L636" s="148"/>
    </row>
    <row r="637" spans="3:12" x14ac:dyDescent="0.2">
      <c r="C637" s="147"/>
      <c r="D637" s="147"/>
      <c r="E637" s="148"/>
      <c r="F637" s="19"/>
      <c r="G637" s="19"/>
      <c r="H637" s="14"/>
      <c r="J637" s="147"/>
      <c r="K637" s="147"/>
      <c r="L637" s="148"/>
    </row>
    <row r="638" spans="3:12" x14ac:dyDescent="0.2">
      <c r="C638" s="147"/>
      <c r="D638" s="147"/>
      <c r="E638" s="148"/>
      <c r="F638" s="19"/>
      <c r="G638" s="19"/>
      <c r="H638" s="14"/>
      <c r="J638" s="147"/>
      <c r="K638" s="147"/>
      <c r="L638" s="148"/>
    </row>
    <row r="639" spans="3:12" x14ac:dyDescent="0.2">
      <c r="C639" s="147"/>
      <c r="D639" s="147"/>
      <c r="E639" s="148"/>
      <c r="F639" s="19"/>
      <c r="G639" s="19"/>
      <c r="H639" s="14"/>
      <c r="J639" s="147"/>
      <c r="K639" s="147"/>
      <c r="L639" s="148"/>
    </row>
    <row r="640" spans="3:12" x14ac:dyDescent="0.2">
      <c r="C640" s="147"/>
      <c r="D640" s="147"/>
      <c r="E640" s="148"/>
      <c r="F640" s="19"/>
      <c r="G640" s="19"/>
      <c r="H640" s="14"/>
      <c r="J640" s="147"/>
      <c r="K640" s="147"/>
      <c r="L640" s="148"/>
    </row>
    <row r="641" spans="3:12" x14ac:dyDescent="0.2">
      <c r="C641" s="147"/>
      <c r="D641" s="147"/>
      <c r="E641" s="148"/>
      <c r="F641" s="19"/>
      <c r="G641" s="19"/>
      <c r="H641" s="14"/>
      <c r="J641" s="147"/>
      <c r="K641" s="147"/>
      <c r="L641" s="148"/>
    </row>
    <row r="642" spans="3:12" x14ac:dyDescent="0.2">
      <c r="C642" s="147"/>
      <c r="D642" s="147"/>
      <c r="E642" s="148"/>
      <c r="F642" s="19"/>
      <c r="G642" s="19"/>
      <c r="H642" s="14"/>
      <c r="J642" s="147"/>
      <c r="K642" s="147"/>
      <c r="L642" s="148"/>
    </row>
    <row r="643" spans="3:12" x14ac:dyDescent="0.2">
      <c r="C643" s="147"/>
      <c r="D643" s="147"/>
      <c r="E643" s="148"/>
      <c r="F643" s="19"/>
      <c r="G643" s="19"/>
      <c r="H643" s="14"/>
      <c r="J643" s="147"/>
      <c r="K643" s="147"/>
      <c r="L643" s="148"/>
    </row>
    <row r="644" spans="3:12" x14ac:dyDescent="0.2">
      <c r="C644" s="147"/>
      <c r="D644" s="147"/>
      <c r="E644" s="148"/>
      <c r="F644" s="19"/>
      <c r="G644" s="19"/>
      <c r="H644" s="14"/>
      <c r="J644" s="147"/>
      <c r="K644" s="147"/>
      <c r="L644" s="148"/>
    </row>
    <row r="645" spans="3:12" x14ac:dyDescent="0.2">
      <c r="C645" s="147"/>
      <c r="D645" s="147"/>
      <c r="E645" s="148"/>
      <c r="F645" s="19"/>
      <c r="G645" s="19"/>
      <c r="H645" s="14"/>
      <c r="J645" s="147"/>
      <c r="K645" s="147"/>
      <c r="L645" s="148"/>
    </row>
    <row r="646" spans="3:12" x14ac:dyDescent="0.2">
      <c r="C646" s="147"/>
      <c r="D646" s="147"/>
      <c r="E646" s="148"/>
      <c r="F646" s="19"/>
      <c r="G646" s="19"/>
      <c r="H646" s="14"/>
      <c r="J646" s="147"/>
      <c r="K646" s="147"/>
      <c r="L646" s="148"/>
    </row>
    <row r="647" spans="3:12" x14ac:dyDescent="0.2">
      <c r="C647" s="147"/>
      <c r="D647" s="147"/>
      <c r="E647" s="148"/>
      <c r="F647" s="19"/>
      <c r="G647" s="19"/>
      <c r="H647" s="14"/>
      <c r="J647" s="147"/>
      <c r="K647" s="147"/>
      <c r="L647" s="148"/>
    </row>
    <row r="648" spans="3:12" x14ac:dyDescent="0.2">
      <c r="C648" s="147"/>
      <c r="D648" s="147"/>
      <c r="E648" s="148"/>
      <c r="F648" s="19"/>
      <c r="G648" s="19"/>
      <c r="H648" s="14"/>
      <c r="J648" s="147"/>
      <c r="K648" s="147"/>
      <c r="L648" s="148"/>
    </row>
    <row r="649" spans="3:12" x14ac:dyDescent="0.2">
      <c r="C649" s="147"/>
      <c r="D649" s="147"/>
      <c r="E649" s="148"/>
      <c r="F649" s="19"/>
      <c r="G649" s="19"/>
      <c r="H649" s="14"/>
      <c r="J649" s="147"/>
      <c r="K649" s="147"/>
      <c r="L649" s="148"/>
    </row>
    <row r="650" spans="3:12" x14ac:dyDescent="0.2">
      <c r="C650" s="147"/>
      <c r="D650" s="147"/>
      <c r="E650" s="148"/>
      <c r="F650" s="19"/>
      <c r="G650" s="19"/>
      <c r="H650" s="14"/>
      <c r="J650" s="147"/>
      <c r="K650" s="147"/>
      <c r="L650" s="148"/>
    </row>
    <row r="651" spans="3:12" x14ac:dyDescent="0.2">
      <c r="C651" s="147"/>
      <c r="D651" s="147"/>
      <c r="E651" s="148"/>
      <c r="F651" s="19"/>
      <c r="G651" s="19"/>
      <c r="H651" s="14"/>
      <c r="J651" s="147"/>
      <c r="K651" s="147"/>
      <c r="L651" s="148"/>
    </row>
    <row r="652" spans="3:12" x14ac:dyDescent="0.2">
      <c r="C652" s="147"/>
      <c r="D652" s="147"/>
      <c r="E652" s="148"/>
      <c r="F652" s="19"/>
      <c r="G652" s="19"/>
      <c r="H652" s="14"/>
      <c r="J652" s="147"/>
      <c r="K652" s="147"/>
      <c r="L652" s="148"/>
    </row>
    <row r="653" spans="3:12" x14ac:dyDescent="0.2">
      <c r="C653" s="147"/>
      <c r="D653" s="147"/>
      <c r="E653" s="148"/>
      <c r="F653" s="19"/>
      <c r="G653" s="19"/>
      <c r="H653" s="14"/>
      <c r="J653" s="147"/>
      <c r="K653" s="147"/>
      <c r="L653" s="148"/>
    </row>
    <row r="654" spans="3:12" x14ac:dyDescent="0.2">
      <c r="C654" s="147"/>
      <c r="D654" s="147"/>
      <c r="E654" s="148"/>
      <c r="F654" s="19"/>
      <c r="G654" s="19"/>
      <c r="H654" s="14"/>
      <c r="J654" s="147"/>
      <c r="K654" s="147"/>
      <c r="L654" s="148"/>
    </row>
    <row r="655" spans="3:12" x14ac:dyDescent="0.2">
      <c r="C655" s="147"/>
      <c r="D655" s="147"/>
      <c r="E655" s="148"/>
      <c r="F655" s="19"/>
      <c r="G655" s="19"/>
      <c r="H655" s="14"/>
      <c r="J655" s="147"/>
      <c r="K655" s="147"/>
      <c r="L655" s="148"/>
    </row>
    <row r="656" spans="3:12" x14ac:dyDescent="0.2">
      <c r="C656" s="147"/>
      <c r="D656" s="147"/>
      <c r="E656" s="148"/>
      <c r="F656" s="19"/>
      <c r="G656" s="19"/>
      <c r="H656" s="14"/>
      <c r="J656" s="147"/>
      <c r="K656" s="147"/>
      <c r="L656" s="148"/>
    </row>
    <row r="657" spans="3:12" x14ac:dyDescent="0.2">
      <c r="C657" s="147"/>
      <c r="D657" s="147"/>
      <c r="E657" s="148"/>
      <c r="F657" s="19"/>
      <c r="G657" s="19"/>
      <c r="H657" s="14"/>
      <c r="J657" s="147"/>
      <c r="K657" s="147"/>
      <c r="L657" s="148"/>
    </row>
    <row r="658" spans="3:12" x14ac:dyDescent="0.2">
      <c r="C658" s="147"/>
      <c r="D658" s="147"/>
      <c r="E658" s="148"/>
      <c r="F658" s="19"/>
      <c r="G658" s="19"/>
      <c r="H658" s="14"/>
      <c r="J658" s="147"/>
      <c r="K658" s="147"/>
      <c r="L658" s="148"/>
    </row>
    <row r="659" spans="3:12" x14ac:dyDescent="0.2">
      <c r="C659" s="147"/>
      <c r="D659" s="147"/>
      <c r="E659" s="148"/>
      <c r="F659" s="19"/>
      <c r="G659" s="19"/>
      <c r="H659" s="14"/>
      <c r="J659" s="147"/>
      <c r="K659" s="147"/>
      <c r="L659" s="148"/>
    </row>
    <row r="660" spans="3:12" x14ac:dyDescent="0.2">
      <c r="C660" s="147"/>
      <c r="D660" s="147"/>
      <c r="E660" s="148"/>
      <c r="F660" s="19"/>
      <c r="G660" s="19"/>
      <c r="H660" s="14"/>
      <c r="J660" s="147"/>
      <c r="K660" s="147"/>
      <c r="L660" s="148"/>
    </row>
    <row r="661" spans="3:12" x14ac:dyDescent="0.2">
      <c r="C661" s="147"/>
      <c r="D661" s="147"/>
      <c r="E661" s="148"/>
      <c r="F661" s="19"/>
      <c r="G661" s="19"/>
      <c r="H661" s="14"/>
      <c r="J661" s="147"/>
      <c r="K661" s="147"/>
      <c r="L661" s="148"/>
    </row>
    <row r="662" spans="3:12" x14ac:dyDescent="0.2">
      <c r="C662" s="147"/>
      <c r="D662" s="147"/>
      <c r="E662" s="148"/>
      <c r="F662" s="19"/>
      <c r="G662" s="19"/>
      <c r="H662" s="14"/>
      <c r="J662" s="147"/>
      <c r="K662" s="147"/>
      <c r="L662" s="148"/>
    </row>
    <row r="663" spans="3:12" x14ac:dyDescent="0.2">
      <c r="C663" s="147"/>
      <c r="D663" s="147"/>
      <c r="E663" s="148"/>
      <c r="F663" s="19"/>
      <c r="G663" s="19"/>
      <c r="H663" s="14"/>
      <c r="J663" s="147"/>
      <c r="K663" s="147"/>
      <c r="L663" s="148"/>
    </row>
    <row r="664" spans="3:12" x14ac:dyDescent="0.2">
      <c r="C664" s="147"/>
      <c r="D664" s="147"/>
      <c r="E664" s="148"/>
      <c r="F664" s="19"/>
      <c r="G664" s="19"/>
      <c r="H664" s="14"/>
      <c r="J664" s="147"/>
      <c r="K664" s="147"/>
      <c r="L664" s="148"/>
    </row>
    <row r="665" spans="3:12" x14ac:dyDescent="0.2">
      <c r="C665" s="147"/>
      <c r="D665" s="147"/>
      <c r="E665" s="148"/>
      <c r="F665" s="19"/>
      <c r="G665" s="19"/>
      <c r="H665" s="14"/>
      <c r="J665" s="147"/>
      <c r="K665" s="147"/>
      <c r="L665" s="148"/>
    </row>
    <row r="666" spans="3:12" x14ac:dyDescent="0.2">
      <c r="C666" s="147"/>
      <c r="D666" s="147"/>
      <c r="E666" s="148"/>
      <c r="F666" s="19"/>
      <c r="G666" s="19"/>
      <c r="H666" s="14"/>
      <c r="J666" s="147"/>
      <c r="K666" s="147"/>
      <c r="L666" s="148"/>
    </row>
    <row r="667" spans="3:12" x14ac:dyDescent="0.2">
      <c r="C667" s="147"/>
      <c r="D667" s="147"/>
      <c r="E667" s="148"/>
      <c r="F667" s="19"/>
      <c r="G667" s="19"/>
      <c r="H667" s="14"/>
      <c r="J667" s="147"/>
      <c r="K667" s="147"/>
      <c r="L667" s="148"/>
    </row>
    <row r="668" spans="3:12" x14ac:dyDescent="0.2">
      <c r="C668" s="147"/>
      <c r="D668" s="147"/>
      <c r="E668" s="148"/>
      <c r="F668" s="19"/>
      <c r="G668" s="19"/>
      <c r="H668" s="14"/>
      <c r="J668" s="147"/>
      <c r="K668" s="147"/>
      <c r="L668" s="148"/>
    </row>
    <row r="669" spans="3:12" x14ac:dyDescent="0.2">
      <c r="C669" s="147"/>
      <c r="D669" s="147"/>
      <c r="E669" s="148"/>
      <c r="F669" s="19"/>
      <c r="G669" s="19"/>
      <c r="H669" s="14"/>
      <c r="J669" s="147"/>
      <c r="K669" s="147"/>
      <c r="L669" s="148"/>
    </row>
    <row r="670" spans="3:12" x14ac:dyDescent="0.2">
      <c r="C670" s="147"/>
      <c r="D670" s="147"/>
      <c r="E670" s="148"/>
      <c r="F670" s="19"/>
      <c r="G670" s="19"/>
      <c r="H670" s="14"/>
      <c r="J670" s="147"/>
      <c r="K670" s="147"/>
      <c r="L670" s="148"/>
    </row>
    <row r="671" spans="3:12" x14ac:dyDescent="0.2">
      <c r="C671" s="147"/>
      <c r="D671" s="147"/>
      <c r="E671" s="148"/>
      <c r="F671" s="19"/>
      <c r="G671" s="19"/>
      <c r="H671" s="14"/>
      <c r="J671" s="147"/>
      <c r="K671" s="147"/>
      <c r="L671" s="148"/>
    </row>
    <row r="672" spans="3:12" x14ac:dyDescent="0.2">
      <c r="C672" s="147"/>
      <c r="D672" s="147"/>
      <c r="E672" s="148"/>
      <c r="F672" s="19"/>
      <c r="G672" s="19"/>
      <c r="H672" s="14"/>
      <c r="J672" s="147"/>
      <c r="K672" s="147"/>
      <c r="L672" s="148"/>
    </row>
    <row r="673" spans="3:12" x14ac:dyDescent="0.2">
      <c r="C673" s="147"/>
      <c r="D673" s="147"/>
      <c r="E673" s="148"/>
      <c r="F673" s="19"/>
      <c r="G673" s="19"/>
      <c r="H673" s="14"/>
      <c r="J673" s="147"/>
      <c r="K673" s="147"/>
      <c r="L673" s="148"/>
    </row>
    <row r="674" spans="3:12" x14ac:dyDescent="0.2">
      <c r="C674" s="147"/>
      <c r="D674" s="147"/>
      <c r="E674" s="148"/>
      <c r="F674" s="19"/>
      <c r="G674" s="19"/>
      <c r="H674" s="14"/>
      <c r="J674" s="147"/>
      <c r="K674" s="147"/>
      <c r="L674" s="148"/>
    </row>
    <row r="675" spans="3:12" x14ac:dyDescent="0.2">
      <c r="C675" s="147"/>
      <c r="D675" s="147"/>
      <c r="E675" s="148"/>
      <c r="F675" s="19"/>
      <c r="G675" s="19"/>
      <c r="H675" s="14"/>
      <c r="J675" s="147"/>
      <c r="K675" s="147"/>
      <c r="L675" s="148"/>
    </row>
    <row r="676" spans="3:12" x14ac:dyDescent="0.2">
      <c r="C676" s="147"/>
      <c r="D676" s="147"/>
      <c r="E676" s="148"/>
      <c r="F676" s="19"/>
      <c r="G676" s="19"/>
      <c r="H676" s="14"/>
      <c r="J676" s="147"/>
      <c r="K676" s="147"/>
      <c r="L676" s="148"/>
    </row>
    <row r="677" spans="3:12" x14ac:dyDescent="0.2">
      <c r="C677" s="147"/>
      <c r="D677" s="147"/>
      <c r="E677" s="148"/>
      <c r="F677" s="19"/>
      <c r="G677" s="19"/>
      <c r="H677" s="14"/>
      <c r="J677" s="147"/>
      <c r="K677" s="147"/>
      <c r="L677" s="148"/>
    </row>
    <row r="678" spans="3:12" x14ac:dyDescent="0.2">
      <c r="C678" s="147"/>
      <c r="D678" s="147"/>
      <c r="E678" s="148"/>
      <c r="F678" s="19"/>
      <c r="G678" s="19"/>
      <c r="H678" s="14"/>
      <c r="J678" s="147"/>
      <c r="K678" s="147"/>
      <c r="L678" s="148"/>
    </row>
    <row r="679" spans="3:12" x14ac:dyDescent="0.2">
      <c r="C679" s="147"/>
      <c r="D679" s="147"/>
      <c r="E679" s="148"/>
      <c r="F679" s="19"/>
      <c r="G679" s="19"/>
      <c r="H679" s="14"/>
      <c r="J679" s="147"/>
      <c r="K679" s="147"/>
      <c r="L679" s="148"/>
    </row>
    <row r="680" spans="3:12" x14ac:dyDescent="0.2">
      <c r="C680" s="147"/>
      <c r="D680" s="147"/>
      <c r="E680" s="148"/>
      <c r="F680" s="19"/>
      <c r="G680" s="19"/>
      <c r="H680" s="14"/>
      <c r="J680" s="147"/>
      <c r="K680" s="147"/>
      <c r="L680" s="148"/>
    </row>
    <row r="681" spans="3:12" x14ac:dyDescent="0.2">
      <c r="C681" s="147"/>
      <c r="D681" s="147"/>
      <c r="E681" s="148"/>
      <c r="F681" s="19"/>
      <c r="G681" s="19"/>
      <c r="H681" s="14"/>
      <c r="J681" s="147"/>
      <c r="K681" s="147"/>
      <c r="L681" s="148"/>
    </row>
    <row r="682" spans="3:12" x14ac:dyDescent="0.2">
      <c r="C682" s="147"/>
      <c r="D682" s="147"/>
      <c r="E682" s="148"/>
      <c r="F682" s="19"/>
      <c r="G682" s="19"/>
      <c r="H682" s="14"/>
      <c r="J682" s="147"/>
      <c r="K682" s="147"/>
      <c r="L682" s="148"/>
    </row>
    <row r="683" spans="3:12" x14ac:dyDescent="0.2">
      <c r="C683" s="147"/>
      <c r="D683" s="147"/>
      <c r="E683" s="148"/>
      <c r="F683" s="19"/>
      <c r="G683" s="19"/>
      <c r="H683" s="14"/>
      <c r="J683" s="147"/>
      <c r="K683" s="147"/>
      <c r="L683" s="148"/>
    </row>
    <row r="684" spans="3:12" x14ac:dyDescent="0.2">
      <c r="C684" s="147"/>
      <c r="D684" s="147"/>
      <c r="E684" s="148"/>
      <c r="F684" s="19"/>
      <c r="G684" s="19"/>
      <c r="H684" s="14"/>
      <c r="J684" s="147"/>
      <c r="K684" s="147"/>
      <c r="L684" s="148"/>
    </row>
    <row r="685" spans="3:12" x14ac:dyDescent="0.2">
      <c r="C685" s="147"/>
      <c r="D685" s="147"/>
      <c r="E685" s="148"/>
      <c r="F685" s="19"/>
      <c r="G685" s="19"/>
      <c r="H685" s="14"/>
      <c r="J685" s="147"/>
      <c r="K685" s="147"/>
      <c r="L685" s="148"/>
    </row>
    <row r="686" spans="3:12" x14ac:dyDescent="0.2">
      <c r="C686" s="147"/>
      <c r="D686" s="147"/>
      <c r="E686" s="148"/>
      <c r="F686" s="19"/>
      <c r="G686" s="19"/>
      <c r="H686" s="14"/>
      <c r="J686" s="147"/>
      <c r="K686" s="147"/>
      <c r="L686" s="148"/>
    </row>
    <row r="687" spans="3:12" x14ac:dyDescent="0.2">
      <c r="C687" s="147"/>
      <c r="D687" s="147"/>
      <c r="E687" s="148"/>
      <c r="F687" s="19"/>
      <c r="G687" s="19"/>
      <c r="H687" s="14"/>
      <c r="J687" s="147"/>
      <c r="K687" s="147"/>
      <c r="L687" s="148"/>
    </row>
    <row r="688" spans="3:12" x14ac:dyDescent="0.2">
      <c r="C688" s="147"/>
      <c r="D688" s="147"/>
      <c r="E688" s="148"/>
      <c r="F688" s="19"/>
      <c r="G688" s="19"/>
      <c r="H688" s="14"/>
      <c r="J688" s="147"/>
      <c r="K688" s="147"/>
      <c r="L688" s="148"/>
    </row>
    <row r="689" spans="3:12" x14ac:dyDescent="0.2">
      <c r="C689" s="147"/>
      <c r="D689" s="147"/>
      <c r="E689" s="148"/>
      <c r="F689" s="19"/>
      <c r="G689" s="19"/>
      <c r="H689" s="14"/>
      <c r="J689" s="147"/>
      <c r="K689" s="147"/>
      <c r="L689" s="148"/>
    </row>
    <row r="690" spans="3:12" x14ac:dyDescent="0.2">
      <c r="C690" s="147"/>
      <c r="D690" s="147"/>
      <c r="E690" s="148"/>
      <c r="F690" s="19"/>
      <c r="G690" s="19"/>
      <c r="H690" s="14"/>
      <c r="J690" s="147"/>
      <c r="K690" s="147"/>
      <c r="L690" s="148"/>
    </row>
    <row r="691" spans="3:12" x14ac:dyDescent="0.2">
      <c r="C691" s="147"/>
      <c r="D691" s="147"/>
      <c r="E691" s="148"/>
      <c r="F691" s="19"/>
      <c r="G691" s="19"/>
      <c r="H691" s="14"/>
      <c r="J691" s="147"/>
      <c r="K691" s="147"/>
      <c r="L691" s="148"/>
    </row>
    <row r="692" spans="3:12" x14ac:dyDescent="0.2">
      <c r="C692" s="147"/>
      <c r="D692" s="147"/>
      <c r="E692" s="148"/>
      <c r="F692" s="19"/>
      <c r="G692" s="19"/>
      <c r="H692" s="14"/>
      <c r="J692" s="147"/>
      <c r="K692" s="147"/>
      <c r="L692" s="148"/>
    </row>
    <row r="693" spans="3:12" x14ac:dyDescent="0.2">
      <c r="C693" s="147"/>
      <c r="D693" s="147"/>
      <c r="E693" s="148"/>
      <c r="F693" s="19"/>
      <c r="G693" s="19"/>
      <c r="H693" s="14"/>
      <c r="J693" s="147"/>
      <c r="K693" s="147"/>
      <c r="L693" s="148"/>
    </row>
    <row r="694" spans="3:12" x14ac:dyDescent="0.2">
      <c r="C694" s="147"/>
      <c r="D694" s="147"/>
      <c r="E694" s="148"/>
      <c r="F694" s="19"/>
      <c r="G694" s="19"/>
      <c r="H694" s="14"/>
      <c r="J694" s="147"/>
      <c r="K694" s="147"/>
      <c r="L694" s="148"/>
    </row>
    <row r="695" spans="3:12" x14ac:dyDescent="0.2">
      <c r="C695" s="147"/>
      <c r="D695" s="147"/>
      <c r="E695" s="148"/>
      <c r="F695" s="19"/>
      <c r="G695" s="19"/>
      <c r="H695" s="14"/>
      <c r="J695" s="147"/>
      <c r="K695" s="147"/>
      <c r="L695" s="148"/>
    </row>
    <row r="696" spans="3:12" x14ac:dyDescent="0.2">
      <c r="C696" s="147"/>
      <c r="D696" s="147"/>
      <c r="E696" s="148"/>
      <c r="F696" s="19"/>
      <c r="G696" s="19"/>
      <c r="H696" s="14"/>
      <c r="J696" s="147"/>
      <c r="K696" s="147"/>
      <c r="L696" s="148"/>
    </row>
    <row r="697" spans="3:12" x14ac:dyDescent="0.2">
      <c r="C697" s="147"/>
      <c r="D697" s="147"/>
      <c r="E697" s="148"/>
      <c r="F697" s="19"/>
      <c r="G697" s="19"/>
      <c r="H697" s="14"/>
      <c r="J697" s="147"/>
      <c r="K697" s="147"/>
      <c r="L697" s="148"/>
    </row>
    <row r="698" spans="3:12" x14ac:dyDescent="0.2">
      <c r="C698" s="147"/>
      <c r="D698" s="147"/>
      <c r="E698" s="148"/>
      <c r="F698" s="19"/>
      <c r="G698" s="19"/>
      <c r="H698" s="14"/>
      <c r="J698" s="147"/>
      <c r="K698" s="147"/>
      <c r="L698" s="148"/>
    </row>
    <row r="699" spans="3:12" x14ac:dyDescent="0.2">
      <c r="C699" s="147"/>
      <c r="D699" s="147"/>
      <c r="E699" s="148"/>
      <c r="F699" s="19"/>
      <c r="G699" s="19"/>
      <c r="H699" s="14"/>
      <c r="J699" s="147"/>
      <c r="K699" s="147"/>
      <c r="L699" s="148"/>
    </row>
    <row r="700" spans="3:12" x14ac:dyDescent="0.2">
      <c r="C700" s="147"/>
      <c r="D700" s="147"/>
      <c r="E700" s="148"/>
      <c r="F700" s="19"/>
      <c r="G700" s="19"/>
      <c r="H700" s="14"/>
      <c r="J700" s="147"/>
      <c r="K700" s="147"/>
      <c r="L700" s="148"/>
    </row>
    <row r="701" spans="3:12" x14ac:dyDescent="0.2">
      <c r="C701" s="147"/>
      <c r="D701" s="147"/>
      <c r="E701" s="148"/>
      <c r="F701" s="19"/>
      <c r="G701" s="19"/>
      <c r="H701" s="14"/>
      <c r="J701" s="147"/>
      <c r="K701" s="147"/>
      <c r="L701" s="148"/>
    </row>
    <row r="702" spans="3:12" x14ac:dyDescent="0.2">
      <c r="C702" s="147"/>
      <c r="D702" s="147"/>
      <c r="E702" s="148"/>
      <c r="F702" s="19"/>
      <c r="G702" s="19"/>
      <c r="H702" s="14"/>
      <c r="J702" s="147"/>
      <c r="K702" s="147"/>
      <c r="L702" s="148"/>
    </row>
    <row r="703" spans="3:12" x14ac:dyDescent="0.2">
      <c r="C703" s="147"/>
      <c r="D703" s="147"/>
      <c r="E703" s="148"/>
      <c r="F703" s="19"/>
      <c r="G703" s="19"/>
      <c r="H703" s="14"/>
      <c r="J703" s="147"/>
      <c r="K703" s="147"/>
      <c r="L703" s="148"/>
    </row>
    <row r="704" spans="3:12" x14ac:dyDescent="0.2">
      <c r="C704" s="147"/>
      <c r="D704" s="147"/>
      <c r="E704" s="148"/>
      <c r="F704" s="19"/>
      <c r="G704" s="19"/>
      <c r="H704" s="14"/>
      <c r="J704" s="147"/>
      <c r="K704" s="147"/>
      <c r="L704" s="148"/>
    </row>
    <row r="705" spans="3:12" x14ac:dyDescent="0.2">
      <c r="C705" s="147"/>
      <c r="D705" s="147"/>
      <c r="E705" s="148"/>
      <c r="F705" s="19"/>
      <c r="G705" s="19"/>
      <c r="H705" s="14"/>
      <c r="J705" s="147"/>
      <c r="K705" s="147"/>
      <c r="L705" s="148"/>
    </row>
    <row r="706" spans="3:12" x14ac:dyDescent="0.2">
      <c r="C706" s="147"/>
      <c r="D706" s="147"/>
      <c r="E706" s="148"/>
      <c r="F706" s="19"/>
      <c r="G706" s="19"/>
      <c r="H706" s="14"/>
      <c r="J706" s="147"/>
      <c r="K706" s="147"/>
      <c r="L706" s="148"/>
    </row>
    <row r="707" spans="3:12" x14ac:dyDescent="0.2">
      <c r="C707" s="147"/>
      <c r="D707" s="147"/>
      <c r="E707" s="148"/>
      <c r="F707" s="19"/>
      <c r="G707" s="19"/>
      <c r="H707" s="14"/>
      <c r="J707" s="147"/>
      <c r="K707" s="147"/>
      <c r="L707" s="148"/>
    </row>
    <row r="708" spans="3:12" x14ac:dyDescent="0.2">
      <c r="C708" s="147"/>
      <c r="D708" s="147"/>
      <c r="E708" s="148"/>
      <c r="F708" s="19"/>
      <c r="G708" s="19"/>
      <c r="H708" s="14"/>
      <c r="J708" s="147"/>
      <c r="K708" s="147"/>
      <c r="L708" s="148"/>
    </row>
    <row r="709" spans="3:12" x14ac:dyDescent="0.2">
      <c r="C709" s="147"/>
      <c r="D709" s="147"/>
      <c r="E709" s="148"/>
      <c r="F709" s="19"/>
      <c r="G709" s="19"/>
      <c r="H709" s="14"/>
      <c r="J709" s="147"/>
      <c r="K709" s="147"/>
      <c r="L709" s="148"/>
    </row>
    <row r="710" spans="3:12" x14ac:dyDescent="0.2">
      <c r="C710" s="147"/>
      <c r="D710" s="147"/>
      <c r="E710" s="148"/>
      <c r="F710" s="19"/>
      <c r="G710" s="19"/>
      <c r="H710" s="14"/>
      <c r="J710" s="147"/>
      <c r="K710" s="147"/>
      <c r="L710" s="148"/>
    </row>
    <row r="711" spans="3:12" x14ac:dyDescent="0.2">
      <c r="C711" s="147"/>
      <c r="D711" s="147"/>
      <c r="E711" s="148"/>
      <c r="F711" s="19"/>
      <c r="G711" s="19"/>
      <c r="H711" s="14"/>
      <c r="J711" s="147"/>
      <c r="K711" s="147"/>
      <c r="L711" s="148"/>
    </row>
    <row r="712" spans="3:12" x14ac:dyDescent="0.2">
      <c r="C712" s="147"/>
      <c r="D712" s="147"/>
      <c r="E712" s="148"/>
      <c r="F712" s="19"/>
      <c r="G712" s="19"/>
      <c r="H712" s="14"/>
      <c r="J712" s="147"/>
      <c r="K712" s="147"/>
      <c r="L712" s="148"/>
    </row>
    <row r="713" spans="3:12" x14ac:dyDescent="0.2">
      <c r="C713" s="147"/>
      <c r="D713" s="147"/>
      <c r="E713" s="148"/>
      <c r="F713" s="19"/>
      <c r="G713" s="19"/>
      <c r="H713" s="14"/>
      <c r="J713" s="147"/>
      <c r="K713" s="147"/>
      <c r="L713" s="148"/>
    </row>
    <row r="714" spans="3:12" x14ac:dyDescent="0.2">
      <c r="C714" s="147"/>
      <c r="D714" s="147"/>
      <c r="E714" s="148"/>
      <c r="F714" s="19"/>
      <c r="G714" s="19"/>
      <c r="H714" s="14"/>
      <c r="J714" s="147"/>
      <c r="K714" s="147"/>
      <c r="L714" s="148"/>
    </row>
    <row r="715" spans="3:12" x14ac:dyDescent="0.2">
      <c r="C715" s="147"/>
      <c r="D715" s="147"/>
      <c r="E715" s="148"/>
      <c r="F715" s="19"/>
      <c r="G715" s="19"/>
      <c r="H715" s="14"/>
      <c r="J715" s="147"/>
      <c r="K715" s="147"/>
      <c r="L715" s="148"/>
    </row>
    <row r="716" spans="3:12" x14ac:dyDescent="0.2">
      <c r="C716" s="147"/>
      <c r="D716" s="147"/>
      <c r="E716" s="148"/>
      <c r="F716" s="19"/>
      <c r="G716" s="19"/>
      <c r="H716" s="14"/>
      <c r="J716" s="147"/>
      <c r="K716" s="147"/>
      <c r="L716" s="148"/>
    </row>
    <row r="717" spans="3:12" x14ac:dyDescent="0.2">
      <c r="C717" s="147"/>
      <c r="D717" s="147"/>
      <c r="E717" s="148"/>
      <c r="F717" s="19"/>
      <c r="G717" s="19"/>
      <c r="H717" s="14"/>
      <c r="J717" s="147"/>
      <c r="K717" s="147"/>
      <c r="L717" s="148"/>
    </row>
    <row r="718" spans="3:12" x14ac:dyDescent="0.2">
      <c r="C718" s="147"/>
      <c r="D718" s="147"/>
      <c r="E718" s="148"/>
      <c r="F718" s="19"/>
      <c r="G718" s="19"/>
      <c r="H718" s="14"/>
      <c r="J718" s="147"/>
      <c r="K718" s="147"/>
      <c r="L718" s="148"/>
    </row>
    <row r="719" spans="3:12" x14ac:dyDescent="0.2">
      <c r="C719" s="147"/>
      <c r="D719" s="147"/>
      <c r="E719" s="148"/>
      <c r="F719" s="19"/>
      <c r="G719" s="19"/>
      <c r="H719" s="14"/>
      <c r="J719" s="147"/>
      <c r="K719" s="147"/>
      <c r="L719" s="148"/>
    </row>
    <row r="720" spans="3:12" x14ac:dyDescent="0.2">
      <c r="C720" s="147"/>
      <c r="D720" s="147"/>
      <c r="E720" s="148"/>
      <c r="F720" s="19"/>
      <c r="G720" s="19"/>
      <c r="H720" s="14"/>
      <c r="J720" s="147"/>
      <c r="K720" s="147"/>
      <c r="L720" s="148"/>
    </row>
    <row r="721" spans="3:12" x14ac:dyDescent="0.2">
      <c r="C721" s="147"/>
      <c r="D721" s="147"/>
      <c r="E721" s="148"/>
      <c r="F721" s="19"/>
      <c r="G721" s="19"/>
      <c r="H721" s="14"/>
      <c r="J721" s="147"/>
      <c r="K721" s="147"/>
      <c r="L721" s="148"/>
    </row>
    <row r="722" spans="3:12" x14ac:dyDescent="0.2">
      <c r="C722" s="147"/>
      <c r="D722" s="147"/>
      <c r="E722" s="148"/>
      <c r="F722" s="19"/>
      <c r="G722" s="19"/>
      <c r="H722" s="14"/>
      <c r="J722" s="147"/>
      <c r="K722" s="147"/>
      <c r="L722" s="148"/>
    </row>
    <row r="723" spans="3:12" x14ac:dyDescent="0.2">
      <c r="C723" s="147"/>
      <c r="D723" s="147"/>
      <c r="E723" s="148"/>
      <c r="F723" s="19"/>
      <c r="G723" s="19"/>
      <c r="H723" s="14"/>
      <c r="J723" s="147"/>
      <c r="K723" s="147"/>
      <c r="L723" s="148"/>
    </row>
    <row r="724" spans="3:12" x14ac:dyDescent="0.2">
      <c r="C724" s="147"/>
      <c r="D724" s="147"/>
      <c r="E724" s="148"/>
      <c r="F724" s="19"/>
      <c r="G724" s="19"/>
      <c r="H724" s="14"/>
      <c r="J724" s="147"/>
      <c r="K724" s="147"/>
      <c r="L724" s="148"/>
    </row>
    <row r="725" spans="3:12" x14ac:dyDescent="0.2">
      <c r="C725" s="147"/>
      <c r="D725" s="147"/>
      <c r="E725" s="148"/>
      <c r="F725" s="19"/>
      <c r="G725" s="19"/>
      <c r="H725" s="14"/>
      <c r="J725" s="147"/>
      <c r="K725" s="147"/>
      <c r="L725" s="148"/>
    </row>
    <row r="726" spans="3:12" x14ac:dyDescent="0.2">
      <c r="C726" s="147"/>
      <c r="D726" s="147"/>
      <c r="E726" s="148"/>
      <c r="F726" s="19"/>
      <c r="G726" s="19"/>
      <c r="H726" s="14"/>
      <c r="J726" s="147"/>
      <c r="K726" s="147"/>
      <c r="L726" s="148"/>
    </row>
    <row r="727" spans="3:12" x14ac:dyDescent="0.2">
      <c r="C727" s="147"/>
      <c r="D727" s="147"/>
      <c r="E727" s="148"/>
      <c r="F727" s="19"/>
      <c r="G727" s="19"/>
      <c r="H727" s="14"/>
      <c r="J727" s="147"/>
      <c r="K727" s="147"/>
      <c r="L727" s="148"/>
    </row>
    <row r="728" spans="3:12" x14ac:dyDescent="0.2">
      <c r="C728" s="147"/>
      <c r="D728" s="147"/>
      <c r="E728" s="148"/>
      <c r="F728" s="19"/>
      <c r="G728" s="19"/>
      <c r="H728" s="14"/>
      <c r="J728" s="147"/>
      <c r="K728" s="147"/>
      <c r="L728" s="148"/>
    </row>
    <row r="729" spans="3:12" x14ac:dyDescent="0.2">
      <c r="C729" s="147"/>
      <c r="D729" s="147"/>
      <c r="E729" s="148"/>
      <c r="F729" s="19"/>
      <c r="G729" s="19"/>
      <c r="H729" s="14"/>
      <c r="J729" s="147"/>
      <c r="K729" s="147"/>
      <c r="L729" s="148"/>
    </row>
    <row r="730" spans="3:12" x14ac:dyDescent="0.2">
      <c r="C730" s="147"/>
      <c r="D730" s="147"/>
      <c r="E730" s="148"/>
      <c r="F730" s="19"/>
      <c r="G730" s="19"/>
      <c r="H730" s="14"/>
      <c r="J730" s="147"/>
      <c r="K730" s="147"/>
      <c r="L730" s="148"/>
    </row>
    <row r="731" spans="3:12" x14ac:dyDescent="0.2">
      <c r="C731" s="147"/>
      <c r="D731" s="147"/>
      <c r="E731" s="148"/>
      <c r="F731" s="19"/>
      <c r="G731" s="19"/>
      <c r="H731" s="14"/>
      <c r="J731" s="147"/>
      <c r="K731" s="147"/>
      <c r="L731" s="148"/>
    </row>
    <row r="732" spans="3:12" x14ac:dyDescent="0.2">
      <c r="C732" s="147"/>
      <c r="D732" s="147"/>
      <c r="E732" s="148"/>
      <c r="F732" s="19"/>
      <c r="G732" s="19"/>
      <c r="H732" s="14"/>
      <c r="J732" s="147"/>
      <c r="K732" s="147"/>
      <c r="L732" s="148"/>
    </row>
    <row r="733" spans="3:12" x14ac:dyDescent="0.2">
      <c r="C733" s="147"/>
      <c r="D733" s="147"/>
      <c r="E733" s="148"/>
      <c r="F733" s="19"/>
      <c r="G733" s="19"/>
      <c r="H733" s="14"/>
      <c r="J733" s="147"/>
      <c r="K733" s="147"/>
      <c r="L733" s="148"/>
    </row>
    <row r="734" spans="3:12" x14ac:dyDescent="0.2">
      <c r="C734" s="147"/>
      <c r="D734" s="147"/>
      <c r="E734" s="148"/>
      <c r="F734" s="19"/>
      <c r="G734" s="19"/>
      <c r="H734" s="14"/>
      <c r="J734" s="147"/>
      <c r="K734" s="147"/>
      <c r="L734" s="148"/>
    </row>
    <row r="735" spans="3:12" x14ac:dyDescent="0.2">
      <c r="C735" s="147"/>
      <c r="D735" s="147"/>
      <c r="E735" s="148"/>
      <c r="F735" s="19"/>
      <c r="G735" s="19"/>
      <c r="H735" s="14"/>
      <c r="J735" s="147"/>
      <c r="K735" s="147"/>
      <c r="L735" s="148"/>
    </row>
    <row r="736" spans="3:12" x14ac:dyDescent="0.2">
      <c r="C736" s="147"/>
      <c r="D736" s="147"/>
      <c r="E736" s="148"/>
      <c r="F736" s="19"/>
      <c r="G736" s="19"/>
      <c r="H736" s="14"/>
      <c r="J736" s="147"/>
      <c r="K736" s="147"/>
      <c r="L736" s="148"/>
    </row>
    <row r="737" spans="3:12" x14ac:dyDescent="0.2">
      <c r="C737" s="147"/>
      <c r="D737" s="147"/>
      <c r="E737" s="148"/>
      <c r="F737" s="19"/>
      <c r="G737" s="19"/>
      <c r="H737" s="14"/>
      <c r="J737" s="147"/>
      <c r="K737" s="147"/>
      <c r="L737" s="148"/>
    </row>
    <row r="738" spans="3:12" x14ac:dyDescent="0.2">
      <c r="C738" s="147"/>
      <c r="D738" s="147"/>
      <c r="E738" s="148"/>
      <c r="F738" s="19"/>
      <c r="G738" s="19"/>
      <c r="H738" s="14"/>
      <c r="J738" s="147"/>
      <c r="K738" s="147"/>
      <c r="L738" s="148"/>
    </row>
    <row r="739" spans="3:12" x14ac:dyDescent="0.2">
      <c r="C739" s="147"/>
      <c r="D739" s="147"/>
      <c r="E739" s="148"/>
      <c r="F739" s="19"/>
      <c r="G739" s="19"/>
      <c r="H739" s="14"/>
      <c r="J739" s="147"/>
      <c r="K739" s="147"/>
      <c r="L739" s="148"/>
    </row>
    <row r="740" spans="3:12" x14ac:dyDescent="0.2">
      <c r="C740" s="147"/>
      <c r="D740" s="147"/>
      <c r="E740" s="148"/>
      <c r="F740" s="19"/>
      <c r="G740" s="19"/>
      <c r="H740" s="14"/>
      <c r="J740" s="147"/>
      <c r="K740" s="147"/>
      <c r="L740" s="148"/>
    </row>
    <row r="741" spans="3:12" x14ac:dyDescent="0.2">
      <c r="C741" s="147"/>
      <c r="D741" s="147"/>
      <c r="E741" s="148"/>
      <c r="F741" s="19"/>
      <c r="G741" s="19"/>
      <c r="H741" s="14"/>
      <c r="J741" s="147"/>
      <c r="K741" s="147"/>
      <c r="L741" s="148"/>
    </row>
    <row r="742" spans="3:12" x14ac:dyDescent="0.2">
      <c r="C742" s="147"/>
      <c r="D742" s="147"/>
      <c r="E742" s="148"/>
      <c r="F742" s="19"/>
      <c r="G742" s="19"/>
      <c r="H742" s="14"/>
      <c r="J742" s="147"/>
      <c r="K742" s="147"/>
      <c r="L742" s="148"/>
    </row>
    <row r="743" spans="3:12" x14ac:dyDescent="0.2">
      <c r="C743" s="147"/>
      <c r="D743" s="147"/>
      <c r="E743" s="148"/>
      <c r="F743" s="19"/>
      <c r="G743" s="19"/>
      <c r="H743" s="14"/>
      <c r="J743" s="147"/>
      <c r="K743" s="147"/>
      <c r="L743" s="148"/>
    </row>
    <row r="744" spans="3:12" x14ac:dyDescent="0.2">
      <c r="C744" s="147"/>
      <c r="D744" s="147"/>
      <c r="E744" s="148"/>
      <c r="F744" s="19"/>
      <c r="G744" s="19"/>
      <c r="H744" s="14"/>
      <c r="J744" s="147"/>
      <c r="K744" s="147"/>
      <c r="L744" s="148"/>
    </row>
    <row r="745" spans="3:12" x14ac:dyDescent="0.2">
      <c r="C745" s="147"/>
      <c r="D745" s="147"/>
      <c r="E745" s="148"/>
      <c r="F745" s="19"/>
      <c r="G745" s="19"/>
      <c r="H745" s="14"/>
      <c r="J745" s="147"/>
      <c r="K745" s="147"/>
      <c r="L745" s="148"/>
    </row>
    <row r="746" spans="3:12" x14ac:dyDescent="0.2">
      <c r="C746" s="147"/>
      <c r="D746" s="147"/>
      <c r="E746" s="148"/>
      <c r="F746" s="19"/>
      <c r="G746" s="19"/>
      <c r="H746" s="14"/>
      <c r="J746" s="147"/>
      <c r="K746" s="147"/>
      <c r="L746" s="148"/>
    </row>
    <row r="747" spans="3:12" x14ac:dyDescent="0.2">
      <c r="C747" s="147"/>
      <c r="D747" s="147"/>
      <c r="E747" s="148"/>
      <c r="F747" s="19"/>
      <c r="G747" s="19"/>
      <c r="H747" s="14"/>
      <c r="J747" s="147"/>
      <c r="K747" s="147"/>
      <c r="L747" s="148"/>
    </row>
    <row r="748" spans="3:12" x14ac:dyDescent="0.2">
      <c r="C748" s="147"/>
      <c r="D748" s="147"/>
      <c r="E748" s="148"/>
      <c r="F748" s="19"/>
      <c r="G748" s="19"/>
      <c r="H748" s="14"/>
      <c r="J748" s="147"/>
      <c r="K748" s="147"/>
      <c r="L748" s="148"/>
    </row>
    <row r="749" spans="3:12" x14ac:dyDescent="0.2">
      <c r="C749" s="147"/>
      <c r="D749" s="147"/>
      <c r="E749" s="148"/>
      <c r="F749" s="19"/>
      <c r="G749" s="19"/>
      <c r="H749" s="14"/>
      <c r="J749" s="147"/>
      <c r="K749" s="147"/>
      <c r="L749" s="148"/>
    </row>
    <row r="750" spans="3:12" x14ac:dyDescent="0.2">
      <c r="C750" s="147"/>
      <c r="D750" s="147"/>
      <c r="E750" s="148"/>
      <c r="F750" s="19"/>
      <c r="G750" s="19"/>
      <c r="H750" s="14"/>
      <c r="J750" s="147"/>
      <c r="K750" s="147"/>
      <c r="L750" s="148"/>
    </row>
    <row r="751" spans="3:12" x14ac:dyDescent="0.2">
      <c r="C751" s="147"/>
      <c r="D751" s="147"/>
      <c r="E751" s="148"/>
      <c r="F751" s="19"/>
      <c r="G751" s="19"/>
      <c r="H751" s="14"/>
      <c r="J751" s="147"/>
      <c r="K751" s="147"/>
      <c r="L751" s="148"/>
    </row>
    <row r="752" spans="3:12" x14ac:dyDescent="0.2">
      <c r="C752" s="147"/>
      <c r="D752" s="147"/>
      <c r="E752" s="148"/>
      <c r="F752" s="19"/>
      <c r="G752" s="19"/>
      <c r="H752" s="14"/>
      <c r="J752" s="147"/>
      <c r="K752" s="147"/>
      <c r="L752" s="148"/>
    </row>
    <row r="753" spans="3:12" x14ac:dyDescent="0.2">
      <c r="C753" s="147"/>
      <c r="D753" s="147"/>
      <c r="E753" s="148"/>
      <c r="F753" s="19"/>
      <c r="G753" s="19"/>
      <c r="H753" s="14"/>
      <c r="J753" s="147"/>
      <c r="K753" s="147"/>
      <c r="L753" s="148"/>
    </row>
    <row r="754" spans="3:12" x14ac:dyDescent="0.2">
      <c r="C754" s="147"/>
      <c r="D754" s="147"/>
      <c r="E754" s="148"/>
      <c r="F754" s="19"/>
      <c r="G754" s="19"/>
      <c r="H754" s="14"/>
      <c r="J754" s="147"/>
      <c r="K754" s="147"/>
      <c r="L754" s="148"/>
    </row>
    <row r="755" spans="3:12" x14ac:dyDescent="0.2">
      <c r="C755" s="147"/>
      <c r="D755" s="147"/>
      <c r="E755" s="148"/>
      <c r="F755" s="19"/>
      <c r="G755" s="19"/>
      <c r="H755" s="14"/>
      <c r="J755" s="147"/>
      <c r="K755" s="147"/>
      <c r="L755" s="148"/>
    </row>
    <row r="756" spans="3:12" x14ac:dyDescent="0.2">
      <c r="C756" s="147"/>
      <c r="D756" s="147"/>
      <c r="E756" s="148"/>
      <c r="F756" s="19"/>
      <c r="G756" s="19"/>
      <c r="H756" s="14"/>
      <c r="J756" s="147"/>
      <c r="K756" s="147"/>
      <c r="L756" s="148"/>
    </row>
    <row r="757" spans="3:12" x14ac:dyDescent="0.2">
      <c r="C757" s="147"/>
      <c r="D757" s="147"/>
      <c r="E757" s="148"/>
      <c r="F757" s="19"/>
      <c r="G757" s="19"/>
      <c r="H757" s="14"/>
      <c r="J757" s="147"/>
      <c r="K757" s="147"/>
      <c r="L757" s="148"/>
    </row>
    <row r="758" spans="3:12" x14ac:dyDescent="0.2">
      <c r="C758" s="147"/>
      <c r="D758" s="147"/>
      <c r="E758" s="148"/>
      <c r="F758" s="19"/>
      <c r="G758" s="19"/>
      <c r="H758" s="14"/>
      <c r="J758" s="147"/>
      <c r="K758" s="147"/>
      <c r="L758" s="148"/>
    </row>
    <row r="759" spans="3:12" x14ac:dyDescent="0.2">
      <c r="C759" s="147"/>
      <c r="D759" s="147"/>
      <c r="E759" s="148"/>
      <c r="F759" s="19"/>
      <c r="G759" s="19"/>
      <c r="H759" s="14"/>
      <c r="J759" s="147"/>
      <c r="K759" s="147"/>
      <c r="L759" s="148"/>
    </row>
    <row r="760" spans="3:12" x14ac:dyDescent="0.2">
      <c r="C760" s="147"/>
      <c r="D760" s="147"/>
      <c r="E760" s="148"/>
      <c r="F760" s="19"/>
      <c r="G760" s="19"/>
      <c r="H760" s="14"/>
      <c r="J760" s="147"/>
      <c r="K760" s="147"/>
      <c r="L760" s="148"/>
    </row>
    <row r="761" spans="3:12" x14ac:dyDescent="0.2">
      <c r="C761" s="147"/>
      <c r="D761" s="147"/>
      <c r="E761" s="148"/>
      <c r="F761" s="19"/>
      <c r="G761" s="19"/>
      <c r="H761" s="14"/>
      <c r="J761" s="147"/>
      <c r="K761" s="147"/>
      <c r="L761" s="148"/>
    </row>
    <row r="762" spans="3:12" x14ac:dyDescent="0.2">
      <c r="C762" s="147"/>
      <c r="D762" s="147"/>
      <c r="E762" s="148"/>
      <c r="F762" s="19"/>
      <c r="G762" s="19"/>
      <c r="H762" s="14"/>
      <c r="J762" s="147"/>
      <c r="K762" s="147"/>
      <c r="L762" s="148"/>
    </row>
    <row r="763" spans="3:12" x14ac:dyDescent="0.2">
      <c r="C763" s="147"/>
      <c r="D763" s="147"/>
      <c r="E763" s="148"/>
      <c r="F763" s="19"/>
      <c r="G763" s="19"/>
      <c r="H763" s="14"/>
      <c r="J763" s="147"/>
      <c r="K763" s="147"/>
      <c r="L763" s="148"/>
    </row>
    <row r="764" spans="3:12" x14ac:dyDescent="0.2">
      <c r="C764" s="147"/>
      <c r="D764" s="147"/>
      <c r="E764" s="148"/>
      <c r="F764" s="19"/>
      <c r="G764" s="19"/>
      <c r="H764" s="14"/>
      <c r="J764" s="147"/>
      <c r="K764" s="147"/>
      <c r="L764" s="148"/>
    </row>
    <row r="765" spans="3:12" x14ac:dyDescent="0.2">
      <c r="C765" s="147"/>
      <c r="D765" s="147"/>
      <c r="E765" s="148"/>
      <c r="F765" s="19"/>
      <c r="G765" s="19"/>
      <c r="H765" s="14"/>
      <c r="J765" s="147"/>
      <c r="K765" s="147"/>
      <c r="L765" s="148"/>
    </row>
    <row r="766" spans="3:12" x14ac:dyDescent="0.2">
      <c r="C766" s="147"/>
      <c r="D766" s="147"/>
      <c r="E766" s="148"/>
      <c r="F766" s="19"/>
      <c r="G766" s="19"/>
      <c r="H766" s="14"/>
      <c r="J766" s="147"/>
      <c r="K766" s="147"/>
      <c r="L766" s="148"/>
    </row>
    <row r="767" spans="3:12" x14ac:dyDescent="0.2">
      <c r="C767" s="147"/>
      <c r="D767" s="147"/>
      <c r="E767" s="148"/>
      <c r="F767" s="19"/>
      <c r="G767" s="19"/>
      <c r="H767" s="14"/>
      <c r="J767" s="147"/>
      <c r="K767" s="147"/>
      <c r="L767" s="148"/>
    </row>
    <row r="768" spans="3:12" x14ac:dyDescent="0.2">
      <c r="C768" s="147"/>
      <c r="D768" s="147"/>
      <c r="E768" s="148"/>
      <c r="F768" s="19"/>
      <c r="G768" s="19"/>
      <c r="H768" s="14"/>
      <c r="J768" s="147"/>
      <c r="K768" s="147"/>
      <c r="L768" s="148"/>
    </row>
    <row r="769" spans="3:12" x14ac:dyDescent="0.2">
      <c r="C769" s="147"/>
      <c r="D769" s="147"/>
      <c r="E769" s="148"/>
      <c r="F769" s="19"/>
      <c r="G769" s="19"/>
      <c r="H769" s="14"/>
      <c r="J769" s="147"/>
      <c r="K769" s="147"/>
      <c r="L769" s="148"/>
    </row>
    <row r="770" spans="3:12" x14ac:dyDescent="0.2">
      <c r="C770" s="147"/>
      <c r="D770" s="147"/>
      <c r="E770" s="148"/>
      <c r="F770" s="19"/>
      <c r="G770" s="19"/>
      <c r="H770" s="14"/>
      <c r="J770" s="147"/>
      <c r="K770" s="147"/>
      <c r="L770" s="148"/>
    </row>
    <row r="771" spans="3:12" x14ac:dyDescent="0.2">
      <c r="C771" s="147"/>
      <c r="D771" s="147"/>
      <c r="E771" s="148"/>
      <c r="F771" s="19"/>
      <c r="G771" s="19"/>
      <c r="H771" s="14"/>
      <c r="J771" s="147"/>
      <c r="K771" s="147"/>
      <c r="L771" s="148"/>
    </row>
    <row r="772" spans="3:12" x14ac:dyDescent="0.2">
      <c r="C772" s="147"/>
      <c r="D772" s="147"/>
      <c r="E772" s="148"/>
      <c r="F772" s="19"/>
      <c r="G772" s="19"/>
      <c r="H772" s="14"/>
      <c r="J772" s="147"/>
      <c r="K772" s="147"/>
      <c r="L772" s="148"/>
    </row>
    <row r="773" spans="3:12" x14ac:dyDescent="0.2">
      <c r="C773" s="147"/>
      <c r="D773" s="147"/>
      <c r="E773" s="148"/>
      <c r="F773" s="19"/>
      <c r="G773" s="19"/>
      <c r="H773" s="14"/>
      <c r="J773" s="147"/>
      <c r="K773" s="147"/>
      <c r="L773" s="148"/>
    </row>
    <row r="774" spans="3:12" x14ac:dyDescent="0.2">
      <c r="C774" s="147"/>
      <c r="D774" s="147"/>
      <c r="E774" s="148"/>
      <c r="F774" s="19"/>
      <c r="G774" s="19"/>
      <c r="H774" s="14"/>
      <c r="J774" s="147"/>
      <c r="K774" s="147"/>
      <c r="L774" s="148"/>
    </row>
    <row r="775" spans="3:12" x14ac:dyDescent="0.2">
      <c r="C775" s="147"/>
      <c r="D775" s="147"/>
      <c r="E775" s="148"/>
      <c r="F775" s="19"/>
      <c r="G775" s="19"/>
      <c r="H775" s="14"/>
      <c r="J775" s="147"/>
      <c r="K775" s="147"/>
      <c r="L775" s="148"/>
    </row>
    <row r="776" spans="3:12" x14ac:dyDescent="0.2">
      <c r="C776" s="147"/>
      <c r="D776" s="147"/>
      <c r="E776" s="148"/>
      <c r="F776" s="19"/>
      <c r="G776" s="19"/>
      <c r="H776" s="14"/>
      <c r="J776" s="147"/>
      <c r="K776" s="147"/>
      <c r="L776" s="148"/>
    </row>
    <row r="777" spans="3:12" x14ac:dyDescent="0.2">
      <c r="C777" s="147"/>
      <c r="D777" s="147"/>
      <c r="E777" s="148"/>
      <c r="F777" s="19"/>
      <c r="G777" s="19"/>
      <c r="H777" s="14"/>
      <c r="J777" s="147"/>
      <c r="K777" s="147"/>
      <c r="L777" s="148"/>
    </row>
    <row r="778" spans="3:12" x14ac:dyDescent="0.2">
      <c r="C778" s="147"/>
      <c r="D778" s="147"/>
      <c r="E778" s="148"/>
      <c r="F778" s="19"/>
      <c r="G778" s="19"/>
      <c r="H778" s="14"/>
      <c r="J778" s="147"/>
      <c r="K778" s="147"/>
      <c r="L778" s="148"/>
    </row>
    <row r="779" spans="3:12" x14ac:dyDescent="0.2">
      <c r="C779" s="147"/>
      <c r="D779" s="147"/>
      <c r="E779" s="148"/>
      <c r="F779" s="19"/>
      <c r="G779" s="19"/>
      <c r="H779" s="14"/>
      <c r="J779" s="147"/>
      <c r="K779" s="147"/>
      <c r="L779" s="148"/>
    </row>
    <row r="780" spans="3:12" x14ac:dyDescent="0.2">
      <c r="C780" s="147"/>
      <c r="D780" s="147"/>
      <c r="E780" s="148"/>
      <c r="F780" s="19"/>
      <c r="G780" s="19"/>
      <c r="H780" s="14"/>
      <c r="J780" s="147"/>
      <c r="K780" s="147"/>
      <c r="L780" s="148"/>
    </row>
    <row r="781" spans="3:12" x14ac:dyDescent="0.2">
      <c r="C781" s="147"/>
      <c r="D781" s="147"/>
      <c r="E781" s="148"/>
      <c r="F781" s="19"/>
      <c r="G781" s="19"/>
      <c r="H781" s="14"/>
      <c r="J781" s="147"/>
      <c r="K781" s="147"/>
      <c r="L781" s="148"/>
    </row>
    <row r="782" spans="3:12" x14ac:dyDescent="0.2">
      <c r="C782" s="147"/>
      <c r="D782" s="147"/>
      <c r="E782" s="148"/>
      <c r="F782" s="19"/>
      <c r="G782" s="19"/>
      <c r="H782" s="14"/>
      <c r="J782" s="147"/>
      <c r="K782" s="147"/>
      <c r="L782" s="148"/>
    </row>
    <row r="783" spans="3:12" x14ac:dyDescent="0.2">
      <c r="C783" s="147"/>
      <c r="D783" s="147"/>
      <c r="E783" s="148"/>
      <c r="F783" s="19"/>
      <c r="G783" s="19"/>
      <c r="H783" s="14"/>
      <c r="J783" s="147"/>
      <c r="K783" s="147"/>
      <c r="L783" s="148"/>
    </row>
    <row r="784" spans="3:12" x14ac:dyDescent="0.2">
      <c r="C784" s="147"/>
      <c r="D784" s="147"/>
      <c r="E784" s="148"/>
      <c r="F784" s="19"/>
      <c r="G784" s="19"/>
      <c r="H784" s="14"/>
      <c r="J784" s="147"/>
      <c r="K784" s="147"/>
      <c r="L784" s="148"/>
    </row>
    <row r="785" spans="3:12" x14ac:dyDescent="0.2">
      <c r="C785" s="147"/>
      <c r="D785" s="147"/>
      <c r="E785" s="148"/>
      <c r="F785" s="19"/>
      <c r="G785" s="19"/>
      <c r="H785" s="14"/>
      <c r="J785" s="147"/>
      <c r="K785" s="147"/>
      <c r="L785" s="148"/>
    </row>
    <row r="786" spans="3:12" x14ac:dyDescent="0.2">
      <c r="C786" s="147"/>
      <c r="D786" s="147"/>
      <c r="E786" s="148"/>
      <c r="F786" s="19"/>
      <c r="G786" s="19"/>
      <c r="H786" s="14"/>
      <c r="J786" s="147"/>
      <c r="K786" s="147"/>
      <c r="L786" s="148"/>
    </row>
    <row r="787" spans="3:12" x14ac:dyDescent="0.2">
      <c r="C787" s="147"/>
      <c r="D787" s="147"/>
      <c r="E787" s="148"/>
      <c r="F787" s="19"/>
      <c r="G787" s="19"/>
      <c r="H787" s="14"/>
      <c r="J787" s="147"/>
      <c r="K787" s="147"/>
      <c r="L787" s="148"/>
    </row>
    <row r="788" spans="3:12" x14ac:dyDescent="0.2">
      <c r="C788" s="147"/>
      <c r="D788" s="147"/>
      <c r="E788" s="148"/>
      <c r="F788" s="19"/>
      <c r="G788" s="19"/>
      <c r="H788" s="14"/>
      <c r="J788" s="147"/>
      <c r="K788" s="147"/>
      <c r="L788" s="148"/>
    </row>
    <row r="789" spans="3:12" x14ac:dyDescent="0.2">
      <c r="C789" s="147"/>
      <c r="D789" s="147"/>
      <c r="E789" s="148"/>
      <c r="F789" s="19"/>
      <c r="G789" s="19"/>
      <c r="H789" s="14"/>
      <c r="J789" s="147"/>
      <c r="K789" s="147"/>
      <c r="L789" s="148"/>
    </row>
    <row r="790" spans="3:12" x14ac:dyDescent="0.2">
      <c r="C790" s="147"/>
      <c r="D790" s="147"/>
      <c r="E790" s="148"/>
      <c r="F790" s="19"/>
      <c r="G790" s="19"/>
      <c r="H790" s="14"/>
      <c r="J790" s="147"/>
      <c r="K790" s="147"/>
      <c r="L790" s="148"/>
    </row>
    <row r="791" spans="3:12" x14ac:dyDescent="0.2">
      <c r="C791" s="147"/>
      <c r="D791" s="147"/>
      <c r="E791" s="148"/>
      <c r="F791" s="19"/>
      <c r="G791" s="19"/>
      <c r="H791" s="14"/>
      <c r="J791" s="147"/>
      <c r="K791" s="147"/>
      <c r="L791" s="148"/>
    </row>
    <row r="792" spans="3:12" x14ac:dyDescent="0.2">
      <c r="C792" s="147"/>
      <c r="D792" s="147"/>
      <c r="E792" s="148"/>
      <c r="F792" s="19"/>
      <c r="G792" s="19"/>
      <c r="H792" s="14"/>
      <c r="J792" s="147"/>
      <c r="K792" s="147"/>
      <c r="L792" s="148"/>
    </row>
    <row r="793" spans="3:12" x14ac:dyDescent="0.2">
      <c r="C793" s="147"/>
      <c r="D793" s="147"/>
      <c r="E793" s="148"/>
      <c r="F793" s="19"/>
      <c r="G793" s="19"/>
      <c r="H793" s="14"/>
      <c r="J793" s="147"/>
      <c r="K793" s="147"/>
      <c r="L793" s="148"/>
    </row>
    <row r="794" spans="3:12" x14ac:dyDescent="0.2">
      <c r="C794" s="147"/>
      <c r="D794" s="147"/>
      <c r="E794" s="148"/>
      <c r="F794" s="19"/>
      <c r="G794" s="19"/>
      <c r="H794" s="14"/>
      <c r="J794" s="147"/>
      <c r="K794" s="147"/>
      <c r="L794" s="148"/>
    </row>
    <row r="795" spans="3:12" x14ac:dyDescent="0.2">
      <c r="C795" s="147"/>
      <c r="D795" s="147"/>
      <c r="E795" s="148"/>
      <c r="F795" s="19"/>
      <c r="G795" s="19"/>
      <c r="H795" s="14"/>
      <c r="J795" s="147"/>
      <c r="K795" s="147"/>
      <c r="L795" s="148"/>
    </row>
    <row r="796" spans="3:12" x14ac:dyDescent="0.2">
      <c r="C796" s="147"/>
      <c r="D796" s="147"/>
      <c r="E796" s="148"/>
      <c r="F796" s="19"/>
      <c r="G796" s="19"/>
      <c r="H796" s="14"/>
      <c r="J796" s="147"/>
      <c r="K796" s="147"/>
      <c r="L796" s="148"/>
    </row>
    <row r="797" spans="3:12" x14ac:dyDescent="0.2">
      <c r="C797" s="147"/>
      <c r="D797" s="147"/>
      <c r="E797" s="148"/>
      <c r="F797" s="19"/>
      <c r="G797" s="19"/>
      <c r="H797" s="14"/>
      <c r="J797" s="147"/>
      <c r="K797" s="147"/>
      <c r="L797" s="148"/>
    </row>
    <row r="798" spans="3:12" x14ac:dyDescent="0.2">
      <c r="C798" s="147"/>
      <c r="D798" s="147"/>
      <c r="E798" s="148"/>
      <c r="F798" s="19"/>
      <c r="G798" s="19"/>
      <c r="H798" s="14"/>
      <c r="J798" s="147"/>
      <c r="K798" s="147"/>
      <c r="L798" s="148"/>
    </row>
    <row r="799" spans="3:12" x14ac:dyDescent="0.2">
      <c r="C799" s="147"/>
      <c r="D799" s="147"/>
      <c r="E799" s="148"/>
      <c r="F799" s="19"/>
      <c r="G799" s="19"/>
      <c r="H799" s="14"/>
      <c r="J799" s="147"/>
      <c r="K799" s="147"/>
      <c r="L799" s="148"/>
    </row>
    <row r="800" spans="3:12" x14ac:dyDescent="0.2">
      <c r="C800" s="147"/>
      <c r="D800" s="147"/>
      <c r="E800" s="148"/>
      <c r="F800" s="19"/>
      <c r="G800" s="19"/>
      <c r="H800" s="14"/>
      <c r="J800" s="147"/>
      <c r="K800" s="147"/>
      <c r="L800" s="148"/>
    </row>
    <row r="801" spans="3:12" x14ac:dyDescent="0.2">
      <c r="C801" s="147"/>
      <c r="D801" s="147"/>
      <c r="E801" s="148"/>
      <c r="F801" s="19"/>
      <c r="G801" s="19"/>
      <c r="H801" s="14"/>
      <c r="J801" s="147"/>
      <c r="K801" s="147"/>
      <c r="L801" s="148"/>
    </row>
    <row r="802" spans="3:12" x14ac:dyDescent="0.2">
      <c r="C802" s="147"/>
      <c r="D802" s="147"/>
      <c r="E802" s="148"/>
      <c r="F802" s="19"/>
      <c r="G802" s="19"/>
      <c r="H802" s="14"/>
      <c r="J802" s="147"/>
      <c r="K802" s="147"/>
      <c r="L802" s="148"/>
    </row>
    <row r="803" spans="3:12" x14ac:dyDescent="0.2">
      <c r="C803" s="147"/>
      <c r="D803" s="147"/>
      <c r="E803" s="148"/>
      <c r="F803" s="19"/>
      <c r="G803" s="19"/>
      <c r="H803" s="14"/>
      <c r="J803" s="147"/>
      <c r="K803" s="147"/>
      <c r="L803" s="148"/>
    </row>
    <row r="804" spans="3:12" x14ac:dyDescent="0.2">
      <c r="C804" s="147"/>
      <c r="D804" s="147"/>
      <c r="E804" s="148"/>
      <c r="F804" s="19"/>
      <c r="G804" s="19"/>
      <c r="H804" s="14"/>
      <c r="J804" s="147"/>
      <c r="K804" s="147"/>
      <c r="L804" s="148"/>
    </row>
    <row r="805" spans="3:12" x14ac:dyDescent="0.2">
      <c r="C805" s="147"/>
      <c r="D805" s="147"/>
      <c r="E805" s="148"/>
      <c r="F805" s="19"/>
      <c r="G805" s="19"/>
      <c r="H805" s="14"/>
      <c r="J805" s="147"/>
      <c r="K805" s="147"/>
      <c r="L805" s="148"/>
    </row>
    <row r="806" spans="3:12" x14ac:dyDescent="0.2">
      <c r="C806" s="147"/>
      <c r="D806" s="147"/>
      <c r="E806" s="148"/>
      <c r="F806" s="19"/>
      <c r="G806" s="19"/>
      <c r="H806" s="14"/>
      <c r="J806" s="147"/>
      <c r="K806" s="147"/>
      <c r="L806" s="148"/>
    </row>
    <row r="807" spans="3:12" x14ac:dyDescent="0.2">
      <c r="C807" s="147"/>
      <c r="D807" s="147"/>
      <c r="E807" s="148"/>
      <c r="F807" s="19"/>
      <c r="G807" s="19"/>
      <c r="H807" s="14"/>
      <c r="J807" s="147"/>
      <c r="K807" s="147"/>
      <c r="L807" s="148"/>
    </row>
    <row r="808" spans="3:12" x14ac:dyDescent="0.2">
      <c r="C808" s="147"/>
      <c r="D808" s="147"/>
      <c r="E808" s="148"/>
      <c r="F808" s="19"/>
      <c r="G808" s="19"/>
      <c r="H808" s="14"/>
      <c r="J808" s="147"/>
      <c r="K808" s="147"/>
      <c r="L808" s="148"/>
    </row>
    <row r="809" spans="3:12" x14ac:dyDescent="0.2">
      <c r="C809" s="147"/>
      <c r="D809" s="147"/>
      <c r="E809" s="148"/>
      <c r="F809" s="19"/>
      <c r="G809" s="19"/>
      <c r="H809" s="14"/>
      <c r="J809" s="147"/>
      <c r="K809" s="147"/>
      <c r="L809" s="148"/>
    </row>
    <row r="810" spans="3:12" x14ac:dyDescent="0.2">
      <c r="C810" s="147"/>
      <c r="D810" s="147"/>
      <c r="E810" s="148"/>
      <c r="F810" s="19"/>
      <c r="G810" s="19"/>
      <c r="H810" s="14"/>
      <c r="J810" s="147"/>
      <c r="K810" s="147"/>
      <c r="L810" s="148"/>
    </row>
    <row r="811" spans="3:12" x14ac:dyDescent="0.2">
      <c r="C811" s="147"/>
      <c r="D811" s="147"/>
      <c r="E811" s="148"/>
      <c r="F811" s="19"/>
      <c r="G811" s="19"/>
      <c r="H811" s="14"/>
      <c r="J811" s="147"/>
      <c r="K811" s="147"/>
      <c r="L811" s="148"/>
    </row>
    <row r="812" spans="3:12" x14ac:dyDescent="0.2">
      <c r="C812" s="147"/>
      <c r="D812" s="147"/>
      <c r="E812" s="148"/>
      <c r="F812" s="19"/>
      <c r="G812" s="19"/>
      <c r="H812" s="14"/>
      <c r="J812" s="147"/>
      <c r="K812" s="147"/>
      <c r="L812" s="148"/>
    </row>
    <row r="813" spans="3:12" x14ac:dyDescent="0.2">
      <c r="C813" s="147"/>
      <c r="D813" s="147"/>
      <c r="E813" s="148"/>
      <c r="F813" s="19"/>
      <c r="G813" s="19"/>
      <c r="H813" s="14"/>
      <c r="J813" s="147"/>
      <c r="K813" s="147"/>
      <c r="L813" s="148"/>
    </row>
    <row r="814" spans="3:12" x14ac:dyDescent="0.2">
      <c r="C814" s="147"/>
      <c r="D814" s="147"/>
      <c r="E814" s="148"/>
      <c r="F814" s="19"/>
      <c r="G814" s="19"/>
      <c r="H814" s="14"/>
      <c r="J814" s="147"/>
      <c r="K814" s="147"/>
      <c r="L814" s="148"/>
    </row>
    <row r="815" spans="3:12" x14ac:dyDescent="0.2">
      <c r="C815" s="147"/>
      <c r="D815" s="147"/>
      <c r="E815" s="148"/>
      <c r="F815" s="19"/>
      <c r="G815" s="19"/>
      <c r="H815" s="14"/>
      <c r="J815" s="147"/>
      <c r="K815" s="147"/>
      <c r="L815" s="148"/>
    </row>
    <row r="816" spans="3:12" x14ac:dyDescent="0.2">
      <c r="C816" s="147"/>
      <c r="D816" s="147"/>
      <c r="E816" s="148"/>
      <c r="F816" s="19"/>
      <c r="G816" s="19"/>
      <c r="H816" s="14"/>
      <c r="J816" s="147"/>
      <c r="K816" s="147"/>
      <c r="L816" s="148"/>
    </row>
    <row r="817" spans="3:12" x14ac:dyDescent="0.2">
      <c r="C817" s="147"/>
      <c r="D817" s="147"/>
      <c r="E817" s="148"/>
      <c r="F817" s="19"/>
      <c r="G817" s="19"/>
      <c r="H817" s="14"/>
      <c r="J817" s="147"/>
      <c r="K817" s="147"/>
      <c r="L817" s="148"/>
    </row>
    <row r="818" spans="3:12" x14ac:dyDescent="0.2">
      <c r="C818" s="147"/>
      <c r="D818" s="147"/>
      <c r="E818" s="148"/>
      <c r="F818" s="19"/>
      <c r="G818" s="19"/>
      <c r="H818" s="14"/>
      <c r="J818" s="147"/>
      <c r="K818" s="147"/>
      <c r="L818" s="148"/>
    </row>
    <row r="819" spans="3:12" x14ac:dyDescent="0.2">
      <c r="C819" s="147"/>
      <c r="D819" s="147"/>
      <c r="E819" s="148"/>
      <c r="F819" s="19"/>
      <c r="G819" s="19"/>
      <c r="H819" s="14"/>
      <c r="J819" s="147"/>
      <c r="K819" s="147"/>
      <c r="L819" s="148"/>
    </row>
    <row r="820" spans="3:12" x14ac:dyDescent="0.2">
      <c r="C820" s="147"/>
      <c r="D820" s="147"/>
      <c r="E820" s="148"/>
      <c r="F820" s="19"/>
      <c r="G820" s="19"/>
      <c r="H820" s="14"/>
      <c r="J820" s="147"/>
      <c r="K820" s="147"/>
      <c r="L820" s="148"/>
    </row>
    <row r="821" spans="3:12" x14ac:dyDescent="0.2">
      <c r="C821" s="147"/>
      <c r="D821" s="147"/>
      <c r="E821" s="148"/>
      <c r="F821" s="19"/>
      <c r="G821" s="19"/>
      <c r="H821" s="14"/>
      <c r="J821" s="147"/>
      <c r="K821" s="147"/>
      <c r="L821" s="148"/>
    </row>
    <row r="822" spans="3:12" x14ac:dyDescent="0.2">
      <c r="C822" s="147"/>
      <c r="D822" s="147"/>
      <c r="E822" s="148"/>
      <c r="F822" s="19"/>
      <c r="G822" s="19"/>
      <c r="H822" s="14"/>
      <c r="J822" s="147"/>
      <c r="K822" s="147"/>
      <c r="L822" s="148"/>
    </row>
    <row r="823" spans="3:12" x14ac:dyDescent="0.2">
      <c r="C823" s="147"/>
      <c r="D823" s="147"/>
      <c r="E823" s="148"/>
      <c r="F823" s="19"/>
      <c r="G823" s="19"/>
      <c r="H823" s="14"/>
      <c r="J823" s="147"/>
      <c r="K823" s="147"/>
      <c r="L823" s="148"/>
    </row>
    <row r="824" spans="3:12" x14ac:dyDescent="0.2">
      <c r="C824" s="147"/>
      <c r="D824" s="147"/>
      <c r="E824" s="148"/>
      <c r="F824" s="19"/>
      <c r="G824" s="19"/>
      <c r="H824" s="14"/>
      <c r="J824" s="147"/>
      <c r="K824" s="147"/>
      <c r="L824" s="148"/>
    </row>
    <row r="825" spans="3:12" x14ac:dyDescent="0.2">
      <c r="C825" s="147"/>
      <c r="D825" s="147"/>
      <c r="E825" s="148"/>
      <c r="F825" s="19"/>
      <c r="G825" s="19"/>
      <c r="H825" s="14"/>
      <c r="J825" s="147"/>
      <c r="K825" s="147"/>
      <c r="L825" s="148"/>
    </row>
    <row r="826" spans="3:12" x14ac:dyDescent="0.2">
      <c r="C826" s="147"/>
      <c r="D826" s="147"/>
      <c r="E826" s="148"/>
      <c r="F826" s="19"/>
      <c r="G826" s="19"/>
      <c r="H826" s="14"/>
      <c r="J826" s="147"/>
      <c r="K826" s="147"/>
      <c r="L826" s="148"/>
    </row>
    <row r="827" spans="3:12" x14ac:dyDescent="0.2">
      <c r="C827" s="147"/>
      <c r="D827" s="147"/>
      <c r="E827" s="148"/>
      <c r="F827" s="19"/>
      <c r="G827" s="19"/>
      <c r="H827" s="14"/>
      <c r="J827" s="147"/>
      <c r="K827" s="147"/>
      <c r="L827" s="148"/>
    </row>
    <row r="828" spans="3:12" x14ac:dyDescent="0.2">
      <c r="C828" s="147"/>
      <c r="D828" s="147"/>
      <c r="E828" s="148"/>
      <c r="F828" s="19"/>
      <c r="G828" s="19"/>
      <c r="H828" s="14"/>
      <c r="J828" s="147"/>
      <c r="K828" s="147"/>
      <c r="L828" s="148"/>
    </row>
    <row r="829" spans="3:12" x14ac:dyDescent="0.2">
      <c r="C829" s="147"/>
      <c r="D829" s="147"/>
      <c r="E829" s="148"/>
      <c r="F829" s="19"/>
      <c r="G829" s="19"/>
      <c r="H829" s="14"/>
      <c r="J829" s="147"/>
      <c r="K829" s="147"/>
      <c r="L829" s="148"/>
    </row>
    <row r="830" spans="3:12" x14ac:dyDescent="0.2">
      <c r="C830" s="147"/>
      <c r="D830" s="147"/>
      <c r="E830" s="148"/>
      <c r="F830" s="19"/>
      <c r="G830" s="19"/>
      <c r="H830" s="14"/>
      <c r="J830" s="147"/>
      <c r="K830" s="147"/>
      <c r="L830" s="148"/>
    </row>
    <row r="831" spans="3:12" x14ac:dyDescent="0.2">
      <c r="C831" s="147"/>
      <c r="D831" s="147"/>
      <c r="E831" s="148"/>
      <c r="F831" s="19"/>
      <c r="G831" s="19"/>
      <c r="H831" s="14"/>
      <c r="J831" s="147"/>
      <c r="K831" s="147"/>
      <c r="L831" s="148"/>
    </row>
    <row r="832" spans="3:12" x14ac:dyDescent="0.2">
      <c r="C832" s="147"/>
      <c r="D832" s="147"/>
      <c r="E832" s="148"/>
      <c r="F832" s="19"/>
      <c r="G832" s="19"/>
      <c r="H832" s="14"/>
      <c r="J832" s="147"/>
      <c r="K832" s="147"/>
      <c r="L832" s="148"/>
    </row>
    <row r="833" spans="3:12" x14ac:dyDescent="0.2">
      <c r="C833" s="147"/>
      <c r="D833" s="147"/>
      <c r="E833" s="148"/>
      <c r="F833" s="19"/>
      <c r="G833" s="19"/>
      <c r="H833" s="14"/>
      <c r="J833" s="147"/>
      <c r="K833" s="147"/>
      <c r="L833" s="148"/>
    </row>
    <row r="834" spans="3:12" x14ac:dyDescent="0.2">
      <c r="C834" s="147"/>
      <c r="D834" s="147"/>
      <c r="E834" s="148"/>
      <c r="F834" s="19"/>
      <c r="G834" s="19"/>
      <c r="H834" s="14"/>
      <c r="J834" s="147"/>
      <c r="K834" s="147"/>
      <c r="L834" s="148"/>
    </row>
    <row r="835" spans="3:12" x14ac:dyDescent="0.2">
      <c r="C835" s="147"/>
      <c r="D835" s="147"/>
      <c r="E835" s="148"/>
      <c r="F835" s="19"/>
      <c r="G835" s="19"/>
      <c r="H835" s="14"/>
      <c r="J835" s="147"/>
      <c r="K835" s="147"/>
      <c r="L835" s="148"/>
    </row>
    <row r="836" spans="3:12" x14ac:dyDescent="0.2">
      <c r="C836" s="147"/>
      <c r="D836" s="147"/>
      <c r="E836" s="148"/>
      <c r="F836" s="19"/>
      <c r="G836" s="19"/>
      <c r="H836" s="14"/>
      <c r="J836" s="147"/>
      <c r="K836" s="147"/>
      <c r="L836" s="148"/>
    </row>
    <row r="837" spans="3:12" x14ac:dyDescent="0.2">
      <c r="C837" s="147"/>
      <c r="D837" s="147"/>
      <c r="E837" s="148"/>
      <c r="F837" s="19"/>
      <c r="G837" s="19"/>
      <c r="H837" s="14"/>
      <c r="J837" s="147"/>
      <c r="K837" s="147"/>
      <c r="L837" s="148"/>
    </row>
    <row r="838" spans="3:12" x14ac:dyDescent="0.2">
      <c r="C838" s="147"/>
      <c r="D838" s="147"/>
      <c r="E838" s="148"/>
      <c r="F838" s="19"/>
      <c r="G838" s="19"/>
      <c r="H838" s="14"/>
      <c r="J838" s="147"/>
      <c r="K838" s="147"/>
      <c r="L838" s="148"/>
    </row>
    <row r="839" spans="3:12" x14ac:dyDescent="0.2">
      <c r="C839" s="147"/>
      <c r="D839" s="147"/>
      <c r="E839" s="148"/>
      <c r="F839" s="19"/>
      <c r="G839" s="19"/>
      <c r="H839" s="14"/>
      <c r="J839" s="147"/>
      <c r="K839" s="147"/>
      <c r="L839" s="148"/>
    </row>
    <row r="840" spans="3:12" x14ac:dyDescent="0.2">
      <c r="C840" s="147"/>
      <c r="D840" s="147"/>
      <c r="E840" s="148"/>
      <c r="F840" s="19"/>
      <c r="G840" s="19"/>
      <c r="H840" s="14"/>
      <c r="J840" s="147"/>
      <c r="K840" s="147"/>
      <c r="L840" s="148"/>
    </row>
    <row r="841" spans="3:12" x14ac:dyDescent="0.2">
      <c r="C841" s="147"/>
      <c r="D841" s="147"/>
      <c r="E841" s="148"/>
      <c r="F841" s="19"/>
      <c r="G841" s="19"/>
      <c r="H841" s="14"/>
      <c r="J841" s="147"/>
      <c r="K841" s="147"/>
      <c r="L841" s="148"/>
    </row>
    <row r="842" spans="3:12" x14ac:dyDescent="0.2">
      <c r="C842" s="147"/>
      <c r="D842" s="147"/>
      <c r="E842" s="148"/>
      <c r="F842" s="19"/>
      <c r="G842" s="19"/>
      <c r="H842" s="14"/>
      <c r="J842" s="147"/>
      <c r="K842" s="147"/>
      <c r="L842" s="148"/>
    </row>
    <row r="843" spans="3:12" x14ac:dyDescent="0.2">
      <c r="C843" s="147"/>
      <c r="D843" s="147"/>
      <c r="E843" s="148"/>
      <c r="F843" s="19"/>
      <c r="G843" s="19"/>
      <c r="H843" s="14"/>
      <c r="J843" s="147"/>
      <c r="K843" s="147"/>
      <c r="L843" s="148"/>
    </row>
    <row r="844" spans="3:12" x14ac:dyDescent="0.2">
      <c r="C844" s="147"/>
      <c r="D844" s="147"/>
      <c r="E844" s="148"/>
      <c r="F844" s="19"/>
      <c r="G844" s="19"/>
      <c r="H844" s="14"/>
      <c r="J844" s="147"/>
      <c r="K844" s="147"/>
      <c r="L844" s="148"/>
    </row>
    <row r="845" spans="3:12" x14ac:dyDescent="0.2">
      <c r="C845" s="147"/>
      <c r="D845" s="147"/>
      <c r="E845" s="148"/>
      <c r="F845" s="19"/>
      <c r="G845" s="19"/>
      <c r="H845" s="14"/>
      <c r="J845" s="147"/>
      <c r="K845" s="147"/>
      <c r="L845" s="148"/>
    </row>
    <row r="846" spans="3:12" x14ac:dyDescent="0.2">
      <c r="C846" s="147"/>
      <c r="D846" s="147"/>
      <c r="E846" s="148"/>
      <c r="F846" s="19"/>
      <c r="G846" s="19"/>
      <c r="H846" s="14"/>
      <c r="J846" s="147"/>
      <c r="K846" s="147"/>
      <c r="L846" s="148"/>
    </row>
    <row r="847" spans="3:12" x14ac:dyDescent="0.2">
      <c r="C847" s="147"/>
      <c r="D847" s="147"/>
      <c r="E847" s="148"/>
      <c r="F847" s="19"/>
      <c r="G847" s="19"/>
      <c r="H847" s="14"/>
      <c r="J847" s="147"/>
      <c r="K847" s="147"/>
      <c r="L847" s="148"/>
    </row>
    <row r="848" spans="3:12" x14ac:dyDescent="0.2">
      <c r="C848" s="147"/>
      <c r="D848" s="147"/>
      <c r="E848" s="148"/>
      <c r="F848" s="19"/>
      <c r="G848" s="19"/>
      <c r="H848" s="14"/>
      <c r="J848" s="147"/>
      <c r="K848" s="147"/>
      <c r="L848" s="148"/>
    </row>
    <row r="849" spans="3:12" x14ac:dyDescent="0.2">
      <c r="C849" s="147"/>
      <c r="D849" s="147"/>
      <c r="E849" s="148"/>
      <c r="F849" s="19"/>
      <c r="G849" s="19"/>
      <c r="H849" s="14"/>
      <c r="J849" s="147"/>
      <c r="K849" s="147"/>
      <c r="L849" s="148"/>
    </row>
    <row r="850" spans="3:12" x14ac:dyDescent="0.2">
      <c r="C850" s="147"/>
      <c r="D850" s="147"/>
      <c r="E850" s="148"/>
      <c r="F850" s="19"/>
      <c r="G850" s="19"/>
      <c r="H850" s="14"/>
      <c r="J850" s="147"/>
      <c r="K850" s="147"/>
      <c r="L850" s="148"/>
    </row>
    <row r="851" spans="3:12" x14ac:dyDescent="0.2">
      <c r="C851" s="147"/>
      <c r="D851" s="147"/>
      <c r="E851" s="148"/>
      <c r="F851" s="19"/>
      <c r="G851" s="19"/>
      <c r="H851" s="14"/>
      <c r="J851" s="147"/>
      <c r="K851" s="147"/>
      <c r="L851" s="148"/>
    </row>
    <row r="852" spans="3:12" x14ac:dyDescent="0.2">
      <c r="C852" s="147"/>
      <c r="D852" s="147"/>
      <c r="E852" s="148"/>
      <c r="F852" s="19"/>
      <c r="G852" s="19"/>
      <c r="H852" s="14"/>
      <c r="J852" s="147"/>
      <c r="K852" s="147"/>
      <c r="L852" s="148"/>
    </row>
    <row r="853" spans="3:12" x14ac:dyDescent="0.2">
      <c r="C853" s="147"/>
      <c r="D853" s="147"/>
      <c r="E853" s="148"/>
      <c r="F853" s="19"/>
      <c r="G853" s="19"/>
      <c r="H853" s="14"/>
      <c r="J853" s="147"/>
      <c r="K853" s="147"/>
      <c r="L853" s="148"/>
    </row>
    <row r="854" spans="3:12" x14ac:dyDescent="0.2">
      <c r="C854" s="147"/>
      <c r="D854" s="147"/>
      <c r="E854" s="148"/>
      <c r="F854" s="19"/>
      <c r="G854" s="19"/>
      <c r="H854" s="14"/>
      <c r="J854" s="147"/>
      <c r="K854" s="147"/>
      <c r="L854" s="148"/>
    </row>
    <row r="855" spans="3:12" x14ac:dyDescent="0.2">
      <c r="C855" s="147"/>
      <c r="D855" s="147"/>
      <c r="E855" s="148"/>
      <c r="F855" s="19"/>
      <c r="G855" s="19"/>
      <c r="H855" s="14"/>
      <c r="J855" s="147"/>
      <c r="K855" s="147"/>
      <c r="L855" s="148"/>
    </row>
    <row r="856" spans="3:12" x14ac:dyDescent="0.2">
      <c r="C856" s="147"/>
      <c r="D856" s="147"/>
      <c r="E856" s="148"/>
      <c r="F856" s="19"/>
      <c r="G856" s="19"/>
      <c r="H856" s="14"/>
      <c r="J856" s="147"/>
      <c r="K856" s="147"/>
      <c r="L856" s="148"/>
    </row>
    <row r="857" spans="3:12" x14ac:dyDescent="0.2">
      <c r="C857" s="147"/>
      <c r="D857" s="147"/>
      <c r="E857" s="148"/>
      <c r="F857" s="19"/>
      <c r="G857" s="19"/>
      <c r="H857" s="14"/>
      <c r="J857" s="147"/>
      <c r="K857" s="147"/>
      <c r="L857" s="148"/>
    </row>
    <row r="858" spans="3:12" x14ac:dyDescent="0.2">
      <c r="C858" s="147"/>
      <c r="D858" s="147"/>
      <c r="E858" s="148"/>
      <c r="F858" s="19"/>
      <c r="G858" s="19"/>
      <c r="H858" s="14"/>
      <c r="J858" s="147"/>
      <c r="K858" s="147"/>
      <c r="L858" s="148"/>
    </row>
    <row r="859" spans="3:12" x14ac:dyDescent="0.2">
      <c r="C859" s="147"/>
      <c r="D859" s="147"/>
      <c r="E859" s="148"/>
      <c r="F859" s="19"/>
      <c r="G859" s="19"/>
      <c r="H859" s="14"/>
      <c r="J859" s="147"/>
      <c r="K859" s="147"/>
      <c r="L859" s="148"/>
    </row>
    <row r="860" spans="3:12" x14ac:dyDescent="0.2">
      <c r="C860" s="147"/>
      <c r="D860" s="147"/>
      <c r="E860" s="148"/>
      <c r="F860" s="19"/>
      <c r="G860" s="19"/>
      <c r="H860" s="14"/>
      <c r="J860" s="147"/>
      <c r="K860" s="147"/>
      <c r="L860" s="148"/>
    </row>
    <row r="861" spans="3:12" x14ac:dyDescent="0.2">
      <c r="C861" s="147"/>
      <c r="D861" s="147"/>
      <c r="E861" s="148"/>
      <c r="F861" s="19"/>
      <c r="G861" s="19"/>
      <c r="H861" s="14"/>
      <c r="J861" s="147"/>
      <c r="K861" s="147"/>
      <c r="L861" s="148"/>
    </row>
    <row r="862" spans="3:12" x14ac:dyDescent="0.2">
      <c r="C862" s="147"/>
      <c r="D862" s="147"/>
      <c r="E862" s="148"/>
      <c r="F862" s="19"/>
      <c r="G862" s="19"/>
      <c r="H862" s="14"/>
      <c r="J862" s="147"/>
      <c r="K862" s="147"/>
      <c r="L862" s="148"/>
    </row>
    <row r="863" spans="3:12" x14ac:dyDescent="0.2">
      <c r="C863" s="147"/>
      <c r="D863" s="147"/>
      <c r="E863" s="148"/>
      <c r="F863" s="19"/>
      <c r="G863" s="19"/>
      <c r="H863" s="14"/>
      <c r="J863" s="147"/>
      <c r="K863" s="147"/>
      <c r="L863" s="148"/>
    </row>
    <row r="864" spans="3:12" x14ac:dyDescent="0.2">
      <c r="C864" s="147"/>
      <c r="D864" s="147"/>
      <c r="E864" s="148"/>
      <c r="F864" s="19"/>
      <c r="G864" s="19"/>
      <c r="H864" s="14"/>
      <c r="J864" s="147"/>
      <c r="K864" s="147"/>
      <c r="L864" s="148"/>
    </row>
    <row r="865" spans="3:12" x14ac:dyDescent="0.2">
      <c r="C865" s="147"/>
      <c r="D865" s="147"/>
      <c r="E865" s="148"/>
      <c r="F865" s="19"/>
      <c r="G865" s="19"/>
      <c r="H865" s="14"/>
      <c r="J865" s="147"/>
      <c r="K865" s="147"/>
      <c r="L865" s="148"/>
    </row>
    <row r="866" spans="3:12" x14ac:dyDescent="0.2">
      <c r="C866" s="147"/>
      <c r="D866" s="147"/>
      <c r="E866" s="148"/>
      <c r="F866" s="19"/>
      <c r="G866" s="19"/>
      <c r="H866" s="14"/>
      <c r="J866" s="147"/>
      <c r="K866" s="147"/>
      <c r="L866" s="148"/>
    </row>
    <row r="867" spans="3:12" x14ac:dyDescent="0.2">
      <c r="C867" s="147"/>
      <c r="D867" s="147"/>
      <c r="E867" s="148"/>
      <c r="F867" s="19"/>
      <c r="G867" s="19"/>
      <c r="H867" s="14"/>
      <c r="J867" s="147"/>
      <c r="K867" s="147"/>
      <c r="L867" s="148"/>
    </row>
    <row r="868" spans="3:12" x14ac:dyDescent="0.2">
      <c r="C868" s="147"/>
      <c r="D868" s="147"/>
      <c r="E868" s="148"/>
      <c r="F868" s="19"/>
      <c r="G868" s="19"/>
      <c r="H868" s="14"/>
      <c r="J868" s="147"/>
      <c r="K868" s="147"/>
      <c r="L868" s="148"/>
    </row>
    <row r="869" spans="3:12" x14ac:dyDescent="0.2">
      <c r="C869" s="147"/>
      <c r="D869" s="147"/>
      <c r="E869" s="148"/>
      <c r="F869" s="19"/>
      <c r="G869" s="19"/>
      <c r="H869" s="14"/>
      <c r="J869" s="147"/>
      <c r="K869" s="147"/>
      <c r="L869" s="148"/>
    </row>
    <row r="870" spans="3:12" x14ac:dyDescent="0.2">
      <c r="C870" s="147"/>
      <c r="D870" s="147"/>
      <c r="E870" s="148"/>
      <c r="F870" s="19"/>
      <c r="G870" s="19"/>
      <c r="H870" s="14"/>
      <c r="J870" s="147"/>
      <c r="K870" s="147"/>
      <c r="L870" s="148"/>
    </row>
    <row r="871" spans="3:12" x14ac:dyDescent="0.2">
      <c r="C871" s="147"/>
      <c r="D871" s="147"/>
      <c r="E871" s="148"/>
      <c r="F871" s="19"/>
      <c r="G871" s="19"/>
      <c r="H871" s="14"/>
      <c r="J871" s="147"/>
      <c r="K871" s="147"/>
      <c r="L871" s="148"/>
    </row>
    <row r="872" spans="3:12" x14ac:dyDescent="0.2">
      <c r="C872" s="147"/>
      <c r="D872" s="147"/>
      <c r="E872" s="148"/>
      <c r="F872" s="19"/>
      <c r="G872" s="19"/>
      <c r="H872" s="14"/>
      <c r="J872" s="147"/>
      <c r="K872" s="147"/>
      <c r="L872" s="148"/>
    </row>
    <row r="873" spans="3:12" x14ac:dyDescent="0.2">
      <c r="C873" s="147"/>
      <c r="D873" s="147"/>
      <c r="E873" s="148"/>
      <c r="F873" s="19"/>
      <c r="G873" s="19"/>
      <c r="H873" s="14"/>
      <c r="J873" s="147"/>
      <c r="K873" s="147"/>
      <c r="L873" s="148"/>
    </row>
    <row r="874" spans="3:12" x14ac:dyDescent="0.2">
      <c r="C874" s="147"/>
      <c r="D874" s="147"/>
      <c r="E874" s="148"/>
      <c r="F874" s="19"/>
      <c r="G874" s="19"/>
      <c r="H874" s="14"/>
      <c r="J874" s="147"/>
      <c r="K874" s="147"/>
      <c r="L874" s="148"/>
    </row>
    <row r="875" spans="3:12" x14ac:dyDescent="0.2">
      <c r="C875" s="147"/>
      <c r="D875" s="147"/>
      <c r="E875" s="148"/>
      <c r="F875" s="19"/>
      <c r="G875" s="19"/>
      <c r="H875" s="14"/>
      <c r="J875" s="147"/>
      <c r="K875" s="147"/>
      <c r="L875" s="148"/>
    </row>
    <row r="876" spans="3:12" x14ac:dyDescent="0.2">
      <c r="C876" s="147"/>
      <c r="D876" s="147"/>
      <c r="E876" s="148"/>
      <c r="F876" s="19"/>
      <c r="G876" s="19"/>
      <c r="H876" s="14"/>
      <c r="J876" s="147"/>
      <c r="K876" s="147"/>
      <c r="L876" s="148"/>
    </row>
    <row r="877" spans="3:12" x14ac:dyDescent="0.2">
      <c r="C877" s="147"/>
      <c r="D877" s="147"/>
      <c r="E877" s="148"/>
      <c r="F877" s="19"/>
      <c r="G877" s="19"/>
      <c r="H877" s="14"/>
      <c r="J877" s="147"/>
      <c r="K877" s="147"/>
      <c r="L877" s="148"/>
    </row>
    <row r="878" spans="3:12" x14ac:dyDescent="0.2">
      <c r="C878" s="147"/>
      <c r="D878" s="147"/>
      <c r="E878" s="148"/>
      <c r="F878" s="19"/>
      <c r="G878" s="19"/>
      <c r="H878" s="14"/>
      <c r="J878" s="147"/>
      <c r="K878" s="147"/>
      <c r="L878" s="148"/>
    </row>
    <row r="879" spans="3:12" x14ac:dyDescent="0.2">
      <c r="C879" s="147"/>
      <c r="D879" s="147"/>
      <c r="E879" s="148"/>
      <c r="F879" s="19"/>
      <c r="G879" s="19"/>
      <c r="H879" s="14"/>
      <c r="J879" s="147"/>
      <c r="K879" s="147"/>
      <c r="L879" s="148"/>
    </row>
    <row r="880" spans="3:12" x14ac:dyDescent="0.2">
      <c r="C880" s="147"/>
      <c r="D880" s="147"/>
      <c r="E880" s="148"/>
      <c r="F880" s="19"/>
      <c r="G880" s="19"/>
      <c r="H880" s="14"/>
      <c r="J880" s="147"/>
      <c r="K880" s="147"/>
      <c r="L880" s="148"/>
    </row>
    <row r="881" spans="3:12" x14ac:dyDescent="0.2">
      <c r="C881" s="147"/>
      <c r="D881" s="147"/>
      <c r="E881" s="148"/>
      <c r="F881" s="19"/>
      <c r="G881" s="19"/>
      <c r="H881" s="14"/>
      <c r="J881" s="147"/>
      <c r="K881" s="147"/>
      <c r="L881" s="148"/>
    </row>
    <row r="882" spans="3:12" x14ac:dyDescent="0.2">
      <c r="C882" s="147"/>
      <c r="D882" s="147"/>
      <c r="E882" s="148"/>
      <c r="F882" s="19"/>
      <c r="G882" s="19"/>
      <c r="H882" s="14"/>
      <c r="J882" s="147"/>
      <c r="K882" s="147"/>
      <c r="L882" s="148"/>
    </row>
    <row r="883" spans="3:12" x14ac:dyDescent="0.2">
      <c r="C883" s="147"/>
      <c r="D883" s="147"/>
      <c r="E883" s="148"/>
      <c r="F883" s="19"/>
      <c r="G883" s="19"/>
      <c r="H883" s="14"/>
      <c r="J883" s="147"/>
      <c r="K883" s="147"/>
      <c r="L883" s="148"/>
    </row>
    <row r="884" spans="3:12" x14ac:dyDescent="0.2">
      <c r="C884" s="147"/>
      <c r="D884" s="147"/>
      <c r="E884" s="148"/>
      <c r="F884" s="19"/>
      <c r="G884" s="19"/>
      <c r="H884" s="14"/>
      <c r="J884" s="147"/>
      <c r="K884" s="147"/>
      <c r="L884" s="148"/>
    </row>
    <row r="885" spans="3:12" x14ac:dyDescent="0.2">
      <c r="C885" s="147"/>
      <c r="D885" s="147"/>
      <c r="E885" s="148"/>
      <c r="F885" s="19"/>
      <c r="G885" s="19"/>
      <c r="H885" s="14"/>
      <c r="J885" s="147"/>
      <c r="K885" s="147"/>
      <c r="L885" s="148"/>
    </row>
    <row r="886" spans="3:12" x14ac:dyDescent="0.2">
      <c r="C886" s="147"/>
      <c r="D886" s="147"/>
      <c r="E886" s="148"/>
      <c r="F886" s="19"/>
      <c r="G886" s="19"/>
      <c r="H886" s="14"/>
      <c r="J886" s="147"/>
      <c r="K886" s="147"/>
      <c r="L886" s="148"/>
    </row>
    <row r="887" spans="3:12" x14ac:dyDescent="0.2">
      <c r="C887" s="147"/>
      <c r="D887" s="147"/>
      <c r="E887" s="148"/>
      <c r="F887" s="19"/>
      <c r="G887" s="19"/>
      <c r="H887" s="14"/>
      <c r="J887" s="147"/>
      <c r="K887" s="147"/>
      <c r="L887" s="148"/>
    </row>
    <row r="888" spans="3:12" x14ac:dyDescent="0.2">
      <c r="C888" s="147"/>
      <c r="D888" s="147"/>
      <c r="E888" s="148"/>
      <c r="F888" s="19"/>
      <c r="G888" s="19"/>
      <c r="H888" s="14"/>
      <c r="J888" s="147"/>
      <c r="K888" s="147"/>
      <c r="L888" s="148"/>
    </row>
    <row r="889" spans="3:12" x14ac:dyDescent="0.2">
      <c r="C889" s="147"/>
      <c r="D889" s="147"/>
      <c r="E889" s="148"/>
      <c r="F889" s="19"/>
      <c r="G889" s="19"/>
      <c r="H889" s="14"/>
      <c r="J889" s="147"/>
      <c r="K889" s="147"/>
      <c r="L889" s="148"/>
    </row>
    <row r="890" spans="3:12" x14ac:dyDescent="0.2">
      <c r="C890" s="147"/>
      <c r="D890" s="147"/>
      <c r="E890" s="148"/>
      <c r="F890" s="19"/>
      <c r="G890" s="19"/>
      <c r="H890" s="14"/>
      <c r="J890" s="147"/>
      <c r="K890" s="147"/>
      <c r="L890" s="148"/>
    </row>
    <row r="891" spans="3:12" x14ac:dyDescent="0.2">
      <c r="C891" s="147"/>
      <c r="D891" s="147"/>
      <c r="E891" s="148"/>
      <c r="F891" s="19"/>
      <c r="G891" s="19"/>
      <c r="H891" s="14"/>
      <c r="J891" s="147"/>
      <c r="K891" s="147"/>
      <c r="L891" s="148"/>
    </row>
    <row r="892" spans="3:12" x14ac:dyDescent="0.2">
      <c r="C892" s="147"/>
      <c r="D892" s="147"/>
      <c r="E892" s="148"/>
      <c r="F892" s="19"/>
      <c r="G892" s="19"/>
      <c r="H892" s="14"/>
      <c r="J892" s="147"/>
      <c r="K892" s="147"/>
      <c r="L892" s="148"/>
    </row>
    <row r="893" spans="3:12" x14ac:dyDescent="0.2">
      <c r="C893" s="147"/>
      <c r="D893" s="147"/>
      <c r="E893" s="148"/>
      <c r="F893" s="19"/>
      <c r="G893" s="19"/>
      <c r="H893" s="14"/>
      <c r="J893" s="147"/>
      <c r="K893" s="147"/>
      <c r="L893" s="148"/>
    </row>
    <row r="894" spans="3:12" x14ac:dyDescent="0.2">
      <c r="C894" s="147"/>
      <c r="D894" s="147"/>
      <c r="E894" s="148"/>
      <c r="F894" s="19"/>
      <c r="G894" s="19"/>
      <c r="H894" s="14"/>
      <c r="J894" s="147"/>
      <c r="K894" s="147"/>
      <c r="L894" s="148"/>
    </row>
    <row r="895" spans="3:12" x14ac:dyDescent="0.2">
      <c r="C895" s="147"/>
      <c r="D895" s="147"/>
      <c r="E895" s="148"/>
      <c r="F895" s="19"/>
      <c r="G895" s="19"/>
      <c r="H895" s="14"/>
      <c r="J895" s="147"/>
      <c r="K895" s="147"/>
      <c r="L895" s="148"/>
    </row>
    <row r="896" spans="3:12" x14ac:dyDescent="0.2">
      <c r="C896" s="147"/>
      <c r="D896" s="147"/>
      <c r="E896" s="148"/>
      <c r="F896" s="19"/>
      <c r="G896" s="19"/>
      <c r="H896" s="14"/>
      <c r="J896" s="147"/>
      <c r="K896" s="147"/>
      <c r="L896" s="148"/>
    </row>
    <row r="897" spans="3:12" x14ac:dyDescent="0.2">
      <c r="C897" s="147"/>
      <c r="D897" s="147"/>
      <c r="E897" s="148"/>
      <c r="F897" s="19"/>
      <c r="G897" s="19"/>
      <c r="H897" s="14"/>
      <c r="J897" s="147"/>
      <c r="K897" s="147"/>
      <c r="L897" s="148"/>
    </row>
    <row r="898" spans="3:12" x14ac:dyDescent="0.2">
      <c r="C898" s="147"/>
      <c r="D898" s="147"/>
      <c r="E898" s="148"/>
      <c r="F898" s="19"/>
      <c r="G898" s="19"/>
      <c r="H898" s="14"/>
      <c r="J898" s="147"/>
      <c r="K898" s="147"/>
      <c r="L898" s="148"/>
    </row>
    <row r="899" spans="3:12" x14ac:dyDescent="0.2">
      <c r="C899" s="147"/>
      <c r="D899" s="147"/>
      <c r="E899" s="148"/>
      <c r="F899" s="19"/>
      <c r="G899" s="19"/>
      <c r="H899" s="14"/>
      <c r="J899" s="147"/>
      <c r="K899" s="147"/>
      <c r="L899" s="148"/>
    </row>
    <row r="900" spans="3:12" x14ac:dyDescent="0.2">
      <c r="C900" s="147"/>
      <c r="D900" s="147"/>
      <c r="E900" s="148"/>
      <c r="F900" s="19"/>
      <c r="G900" s="19"/>
      <c r="H900" s="14"/>
      <c r="J900" s="147"/>
      <c r="K900" s="147"/>
      <c r="L900" s="148"/>
    </row>
    <row r="901" spans="3:12" x14ac:dyDescent="0.2">
      <c r="C901" s="147"/>
      <c r="D901" s="147"/>
      <c r="E901" s="148"/>
      <c r="F901" s="19"/>
      <c r="G901" s="19"/>
      <c r="H901" s="14"/>
      <c r="J901" s="147"/>
      <c r="K901" s="147"/>
      <c r="L901" s="148"/>
    </row>
    <row r="902" spans="3:12" x14ac:dyDescent="0.2">
      <c r="C902" s="147"/>
      <c r="D902" s="147"/>
      <c r="E902" s="148"/>
      <c r="F902" s="19"/>
      <c r="G902" s="19"/>
      <c r="H902" s="14"/>
      <c r="J902" s="147"/>
      <c r="K902" s="147"/>
      <c r="L902" s="148"/>
    </row>
    <row r="903" spans="3:12" x14ac:dyDescent="0.2">
      <c r="C903" s="147"/>
      <c r="D903" s="147"/>
      <c r="E903" s="148"/>
      <c r="F903" s="19"/>
      <c r="G903" s="19"/>
      <c r="H903" s="14"/>
      <c r="J903" s="147"/>
      <c r="K903" s="147"/>
      <c r="L903" s="148"/>
    </row>
    <row r="904" spans="3:12" x14ac:dyDescent="0.2">
      <c r="C904" s="147"/>
      <c r="D904" s="147"/>
      <c r="E904" s="148"/>
      <c r="F904" s="19"/>
      <c r="G904" s="19"/>
      <c r="H904" s="14"/>
      <c r="J904" s="147"/>
      <c r="K904" s="147"/>
      <c r="L904" s="148"/>
    </row>
    <row r="905" spans="3:12" x14ac:dyDescent="0.2">
      <c r="C905" s="147"/>
      <c r="D905" s="147"/>
      <c r="E905" s="148"/>
      <c r="F905" s="19"/>
      <c r="G905" s="19"/>
      <c r="H905" s="14"/>
      <c r="J905" s="147"/>
      <c r="K905" s="147"/>
      <c r="L905" s="148"/>
    </row>
    <row r="906" spans="3:12" x14ac:dyDescent="0.2">
      <c r="C906" s="147"/>
      <c r="D906" s="147"/>
      <c r="E906" s="148"/>
      <c r="F906" s="19"/>
      <c r="G906" s="19"/>
      <c r="H906" s="14"/>
      <c r="J906" s="147"/>
      <c r="K906" s="147"/>
      <c r="L906" s="148"/>
    </row>
    <row r="907" spans="3:12" x14ac:dyDescent="0.2">
      <c r="C907" s="147"/>
      <c r="D907" s="147"/>
      <c r="E907" s="148"/>
      <c r="F907" s="19"/>
      <c r="G907" s="19"/>
      <c r="H907" s="14"/>
      <c r="J907" s="147"/>
      <c r="K907" s="147"/>
      <c r="L907" s="148"/>
    </row>
    <row r="908" spans="3:12" x14ac:dyDescent="0.2">
      <c r="C908" s="147"/>
      <c r="D908" s="147"/>
      <c r="E908" s="148"/>
      <c r="F908" s="19"/>
      <c r="G908" s="19"/>
      <c r="H908" s="14"/>
      <c r="J908" s="147"/>
      <c r="K908" s="147"/>
      <c r="L908" s="148"/>
    </row>
    <row r="909" spans="3:12" x14ac:dyDescent="0.2">
      <c r="C909" s="147"/>
      <c r="D909" s="147"/>
      <c r="E909" s="148"/>
      <c r="F909" s="19"/>
      <c r="G909" s="19"/>
      <c r="H909" s="14"/>
      <c r="J909" s="147"/>
      <c r="K909" s="147"/>
      <c r="L909" s="148"/>
    </row>
    <row r="910" spans="3:12" x14ac:dyDescent="0.2">
      <c r="C910" s="147"/>
      <c r="D910" s="147"/>
      <c r="E910" s="148"/>
      <c r="F910" s="19"/>
      <c r="G910" s="19"/>
      <c r="H910" s="14"/>
      <c r="J910" s="147"/>
      <c r="K910" s="147"/>
      <c r="L910" s="148"/>
    </row>
    <row r="911" spans="3:12" x14ac:dyDescent="0.2">
      <c r="C911" s="147"/>
      <c r="D911" s="147"/>
      <c r="E911" s="148"/>
      <c r="F911" s="19"/>
      <c r="G911" s="19"/>
      <c r="H911" s="14"/>
      <c r="J911" s="147"/>
      <c r="K911" s="147"/>
      <c r="L911" s="148"/>
    </row>
    <row r="912" spans="3:12" x14ac:dyDescent="0.2">
      <c r="C912" s="147"/>
      <c r="D912" s="147"/>
      <c r="E912" s="148"/>
      <c r="F912" s="19"/>
      <c r="G912" s="19"/>
      <c r="H912" s="14"/>
      <c r="J912" s="147"/>
      <c r="K912" s="147"/>
      <c r="L912" s="148"/>
    </row>
    <row r="913" spans="3:12" x14ac:dyDescent="0.2">
      <c r="C913" s="147"/>
      <c r="D913" s="147"/>
      <c r="E913" s="148"/>
      <c r="F913" s="19"/>
      <c r="G913" s="19"/>
      <c r="H913" s="14"/>
      <c r="J913" s="147"/>
      <c r="K913" s="147"/>
      <c r="L913" s="148"/>
    </row>
    <row r="914" spans="3:12" x14ac:dyDescent="0.2">
      <c r="C914" s="147"/>
      <c r="D914" s="147"/>
      <c r="E914" s="148"/>
      <c r="F914" s="19"/>
      <c r="G914" s="19"/>
      <c r="H914" s="14"/>
      <c r="J914" s="147"/>
      <c r="K914" s="147"/>
      <c r="L914" s="148"/>
    </row>
    <row r="915" spans="3:12" x14ac:dyDescent="0.2">
      <c r="C915" s="147"/>
      <c r="D915" s="147"/>
      <c r="E915" s="148"/>
      <c r="F915" s="19"/>
      <c r="G915" s="19"/>
      <c r="H915" s="14"/>
      <c r="J915" s="147"/>
      <c r="K915" s="147"/>
      <c r="L915" s="148"/>
    </row>
    <row r="916" spans="3:12" x14ac:dyDescent="0.2">
      <c r="C916" s="147"/>
      <c r="D916" s="147"/>
      <c r="E916" s="148"/>
      <c r="F916" s="19"/>
      <c r="G916" s="19"/>
      <c r="H916" s="14"/>
      <c r="J916" s="147"/>
      <c r="K916" s="147"/>
      <c r="L916" s="148"/>
    </row>
    <row r="917" spans="3:12" x14ac:dyDescent="0.2">
      <c r="C917" s="147"/>
      <c r="D917" s="147"/>
      <c r="E917" s="148"/>
      <c r="F917" s="19"/>
      <c r="G917" s="19"/>
      <c r="H917" s="14"/>
      <c r="J917" s="147"/>
      <c r="K917" s="147"/>
      <c r="L917" s="148"/>
    </row>
    <row r="918" spans="3:12" x14ac:dyDescent="0.2">
      <c r="C918" s="147"/>
      <c r="D918" s="147"/>
      <c r="E918" s="148"/>
      <c r="F918" s="19"/>
      <c r="G918" s="19"/>
      <c r="H918" s="14"/>
      <c r="J918" s="147"/>
      <c r="K918" s="147"/>
      <c r="L918" s="148"/>
    </row>
    <row r="919" spans="3:12" x14ac:dyDescent="0.2">
      <c r="C919" s="147"/>
      <c r="D919" s="147"/>
      <c r="E919" s="148"/>
      <c r="F919" s="19"/>
      <c r="G919" s="19"/>
      <c r="H919" s="14"/>
      <c r="J919" s="147"/>
      <c r="K919" s="147"/>
      <c r="L919" s="148"/>
    </row>
    <row r="920" spans="3:12" x14ac:dyDescent="0.2">
      <c r="C920" s="147"/>
      <c r="D920" s="147"/>
      <c r="E920" s="148"/>
      <c r="F920" s="19"/>
      <c r="G920" s="19"/>
      <c r="H920" s="14"/>
      <c r="J920" s="147"/>
      <c r="K920" s="147"/>
      <c r="L920" s="148"/>
    </row>
    <row r="921" spans="3:12" x14ac:dyDescent="0.2">
      <c r="C921" s="147"/>
      <c r="D921" s="147"/>
      <c r="E921" s="148"/>
      <c r="F921" s="19"/>
      <c r="G921" s="19"/>
      <c r="H921" s="14"/>
      <c r="J921" s="147"/>
      <c r="K921" s="147"/>
      <c r="L921" s="148"/>
    </row>
    <row r="922" spans="3:12" x14ac:dyDescent="0.2">
      <c r="C922" s="147"/>
      <c r="D922" s="147"/>
      <c r="E922" s="148"/>
      <c r="F922" s="19"/>
      <c r="G922" s="19"/>
      <c r="H922" s="14"/>
      <c r="J922" s="147"/>
      <c r="K922" s="147"/>
      <c r="L922" s="148"/>
    </row>
    <row r="923" spans="3:12" x14ac:dyDescent="0.2">
      <c r="C923" s="147"/>
      <c r="D923" s="147"/>
      <c r="E923" s="148"/>
      <c r="F923" s="19"/>
      <c r="G923" s="19"/>
      <c r="H923" s="14"/>
      <c r="J923" s="147"/>
      <c r="K923" s="147"/>
      <c r="L923" s="148"/>
    </row>
    <row r="924" spans="3:12" x14ac:dyDescent="0.2">
      <c r="C924" s="147"/>
      <c r="D924" s="147"/>
      <c r="E924" s="148"/>
      <c r="F924" s="19"/>
      <c r="G924" s="19"/>
      <c r="H924" s="14"/>
      <c r="J924" s="147"/>
      <c r="K924" s="147"/>
      <c r="L924" s="148"/>
    </row>
    <row r="925" spans="3:12" x14ac:dyDescent="0.2">
      <c r="C925" s="147"/>
      <c r="D925" s="147"/>
      <c r="E925" s="148"/>
      <c r="F925" s="19"/>
      <c r="G925" s="19"/>
      <c r="H925" s="14"/>
      <c r="J925" s="147"/>
      <c r="K925" s="147"/>
      <c r="L925" s="148"/>
    </row>
    <row r="926" spans="3:12" x14ac:dyDescent="0.2">
      <c r="C926" s="147"/>
      <c r="D926" s="147"/>
      <c r="E926" s="148"/>
      <c r="F926" s="19"/>
      <c r="G926" s="19"/>
      <c r="H926" s="14"/>
      <c r="J926" s="147"/>
      <c r="K926" s="147"/>
      <c r="L926" s="148"/>
    </row>
    <row r="927" spans="3:12" x14ac:dyDescent="0.2">
      <c r="C927" s="147"/>
      <c r="D927" s="147"/>
      <c r="E927" s="148"/>
      <c r="F927" s="19"/>
      <c r="G927" s="19"/>
      <c r="H927" s="14"/>
      <c r="J927" s="147"/>
      <c r="K927" s="147"/>
      <c r="L927" s="148"/>
    </row>
    <row r="928" spans="3:12" x14ac:dyDescent="0.2">
      <c r="C928" s="147"/>
      <c r="D928" s="147"/>
      <c r="E928" s="148"/>
      <c r="F928" s="19"/>
      <c r="G928" s="19"/>
      <c r="H928" s="14"/>
      <c r="J928" s="147"/>
      <c r="K928" s="147"/>
      <c r="L928" s="148"/>
    </row>
    <row r="929" spans="3:12" x14ac:dyDescent="0.2">
      <c r="C929" s="147"/>
      <c r="D929" s="147"/>
      <c r="E929" s="148"/>
      <c r="F929" s="19"/>
      <c r="G929" s="19"/>
      <c r="H929" s="14"/>
      <c r="J929" s="147"/>
      <c r="K929" s="147"/>
      <c r="L929" s="148"/>
    </row>
    <row r="930" spans="3:12" x14ac:dyDescent="0.2">
      <c r="C930" s="147"/>
      <c r="D930" s="147"/>
      <c r="E930" s="148"/>
      <c r="F930" s="19"/>
      <c r="G930" s="19"/>
      <c r="H930" s="14"/>
      <c r="J930" s="147"/>
      <c r="K930" s="147"/>
      <c r="L930" s="148"/>
    </row>
    <row r="931" spans="3:12" x14ac:dyDescent="0.2">
      <c r="C931" s="147"/>
      <c r="D931" s="147"/>
      <c r="E931" s="148"/>
      <c r="F931" s="19"/>
      <c r="G931" s="19"/>
      <c r="H931" s="14"/>
      <c r="J931" s="147"/>
      <c r="K931" s="147"/>
      <c r="L931" s="148"/>
    </row>
    <row r="932" spans="3:12" x14ac:dyDescent="0.2">
      <c r="C932" s="147"/>
      <c r="D932" s="147"/>
      <c r="E932" s="148"/>
      <c r="F932" s="19"/>
      <c r="G932" s="19"/>
      <c r="H932" s="14"/>
      <c r="J932" s="147"/>
      <c r="K932" s="147"/>
      <c r="L932" s="148"/>
    </row>
    <row r="933" spans="3:12" x14ac:dyDescent="0.2">
      <c r="C933" s="147"/>
      <c r="D933" s="147"/>
      <c r="E933" s="148"/>
      <c r="F933" s="19"/>
      <c r="G933" s="19"/>
      <c r="H933" s="14"/>
      <c r="J933" s="147"/>
      <c r="K933" s="147"/>
      <c r="L933" s="148"/>
    </row>
    <row r="934" spans="3:12" x14ac:dyDescent="0.2">
      <c r="C934" s="147"/>
      <c r="D934" s="147"/>
      <c r="E934" s="148"/>
      <c r="F934" s="19"/>
      <c r="G934" s="19"/>
      <c r="H934" s="14"/>
      <c r="J934" s="147"/>
      <c r="K934" s="147"/>
      <c r="L934" s="148"/>
    </row>
    <row r="935" spans="3:12" x14ac:dyDescent="0.2">
      <c r="C935" s="147"/>
      <c r="D935" s="147"/>
      <c r="E935" s="148"/>
      <c r="F935" s="19"/>
      <c r="G935" s="19"/>
      <c r="H935" s="14"/>
      <c r="J935" s="147"/>
      <c r="K935" s="147"/>
      <c r="L935" s="148"/>
    </row>
    <row r="936" spans="3:12" x14ac:dyDescent="0.2">
      <c r="C936" s="147"/>
      <c r="D936" s="147"/>
      <c r="E936" s="148"/>
      <c r="F936" s="19"/>
      <c r="G936" s="19"/>
      <c r="H936" s="14"/>
      <c r="J936" s="147"/>
      <c r="K936" s="147"/>
      <c r="L936" s="148"/>
    </row>
    <row r="937" spans="3:12" x14ac:dyDescent="0.2">
      <c r="C937" s="147"/>
      <c r="D937" s="147"/>
      <c r="E937" s="148"/>
      <c r="F937" s="19"/>
      <c r="G937" s="19"/>
      <c r="H937" s="14"/>
      <c r="J937" s="147"/>
      <c r="K937" s="147"/>
      <c r="L937" s="148"/>
    </row>
    <row r="938" spans="3:12" x14ac:dyDescent="0.2">
      <c r="C938" s="147"/>
      <c r="D938" s="147"/>
      <c r="E938" s="148"/>
      <c r="F938" s="19"/>
      <c r="G938" s="19"/>
      <c r="H938" s="14"/>
      <c r="J938" s="147"/>
      <c r="K938" s="147"/>
      <c r="L938" s="148"/>
    </row>
    <row r="939" spans="3:12" x14ac:dyDescent="0.2">
      <c r="C939" s="147"/>
      <c r="D939" s="147"/>
      <c r="E939" s="148"/>
      <c r="F939" s="19"/>
      <c r="G939" s="19"/>
      <c r="H939" s="14"/>
      <c r="J939" s="147"/>
      <c r="K939" s="147"/>
      <c r="L939" s="148"/>
    </row>
    <row r="940" spans="3:12" x14ac:dyDescent="0.2">
      <c r="C940" s="147"/>
      <c r="D940" s="147"/>
      <c r="E940" s="148"/>
      <c r="F940" s="19"/>
      <c r="G940" s="19"/>
      <c r="H940" s="14"/>
      <c r="J940" s="147"/>
      <c r="K940" s="147"/>
      <c r="L940" s="148"/>
    </row>
    <row r="941" spans="3:12" x14ac:dyDescent="0.2">
      <c r="C941" s="147"/>
      <c r="D941" s="147"/>
      <c r="E941" s="148"/>
      <c r="F941" s="19"/>
      <c r="G941" s="19"/>
      <c r="H941" s="14"/>
      <c r="J941" s="147"/>
      <c r="K941" s="147"/>
      <c r="L941" s="148"/>
    </row>
    <row r="942" spans="3:12" x14ac:dyDescent="0.2">
      <c r="C942" s="147"/>
      <c r="D942" s="147"/>
      <c r="E942" s="148"/>
      <c r="F942" s="19"/>
      <c r="G942" s="19"/>
      <c r="H942" s="14"/>
      <c r="J942" s="147"/>
      <c r="K942" s="147"/>
      <c r="L942" s="148"/>
    </row>
    <row r="943" spans="3:12" x14ac:dyDescent="0.2">
      <c r="C943" s="147"/>
      <c r="D943" s="147"/>
      <c r="E943" s="148"/>
      <c r="F943" s="19"/>
      <c r="G943" s="19"/>
      <c r="H943" s="14"/>
      <c r="J943" s="147"/>
      <c r="K943" s="147"/>
      <c r="L943" s="148"/>
    </row>
    <row r="944" spans="3:12" x14ac:dyDescent="0.2">
      <c r="C944" s="147"/>
      <c r="D944" s="147"/>
      <c r="E944" s="148"/>
      <c r="F944" s="19"/>
      <c r="G944" s="19"/>
      <c r="H944" s="14"/>
      <c r="J944" s="147"/>
      <c r="K944" s="147"/>
      <c r="L944" s="148"/>
    </row>
    <row r="945" spans="3:12" x14ac:dyDescent="0.2">
      <c r="C945" s="147"/>
      <c r="D945" s="147"/>
      <c r="E945" s="148"/>
      <c r="F945" s="19"/>
      <c r="G945" s="19"/>
      <c r="H945" s="14"/>
      <c r="J945" s="147"/>
      <c r="K945" s="147"/>
      <c r="L945" s="148"/>
    </row>
    <row r="946" spans="3:12" x14ac:dyDescent="0.2">
      <c r="C946" s="147"/>
      <c r="D946" s="147"/>
      <c r="E946" s="148"/>
      <c r="F946" s="19"/>
      <c r="G946" s="19"/>
      <c r="H946" s="14"/>
      <c r="J946" s="147"/>
      <c r="K946" s="147"/>
      <c r="L946" s="148"/>
    </row>
    <row r="947" spans="3:12" x14ac:dyDescent="0.2">
      <c r="C947" s="147"/>
      <c r="D947" s="147"/>
      <c r="E947" s="148"/>
      <c r="F947" s="19"/>
      <c r="G947" s="19"/>
      <c r="H947" s="14"/>
      <c r="J947" s="147"/>
      <c r="K947" s="147"/>
      <c r="L947" s="148"/>
    </row>
    <row r="948" spans="3:12" x14ac:dyDescent="0.2">
      <c r="C948" s="147"/>
      <c r="D948" s="147"/>
      <c r="E948" s="148"/>
      <c r="F948" s="19"/>
      <c r="G948" s="19"/>
      <c r="H948" s="14"/>
      <c r="J948" s="147"/>
      <c r="K948" s="147"/>
      <c r="L948" s="148"/>
    </row>
    <row r="949" spans="3:12" x14ac:dyDescent="0.2">
      <c r="C949" s="147"/>
      <c r="D949" s="147"/>
      <c r="E949" s="148"/>
      <c r="F949" s="19"/>
      <c r="G949" s="19"/>
      <c r="H949" s="14"/>
      <c r="J949" s="147"/>
      <c r="K949" s="147"/>
      <c r="L949" s="148"/>
    </row>
    <row r="950" spans="3:12" x14ac:dyDescent="0.2">
      <c r="C950" s="147"/>
      <c r="D950" s="147"/>
      <c r="E950" s="148"/>
      <c r="F950" s="19"/>
      <c r="G950" s="19"/>
      <c r="H950" s="14"/>
      <c r="J950" s="147"/>
      <c r="K950" s="147"/>
      <c r="L950" s="148"/>
    </row>
    <row r="951" spans="3:12" x14ac:dyDescent="0.2">
      <c r="C951" s="147"/>
      <c r="D951" s="147"/>
      <c r="E951" s="148"/>
      <c r="F951" s="19"/>
      <c r="G951" s="19"/>
      <c r="H951" s="14"/>
      <c r="J951" s="147"/>
      <c r="K951" s="147"/>
      <c r="L951" s="148"/>
    </row>
    <row r="952" spans="3:12" x14ac:dyDescent="0.2">
      <c r="C952" s="147"/>
      <c r="D952" s="147"/>
      <c r="E952" s="148"/>
      <c r="F952" s="19"/>
      <c r="G952" s="19"/>
      <c r="H952" s="14"/>
      <c r="J952" s="147"/>
      <c r="K952" s="147"/>
      <c r="L952" s="148"/>
    </row>
    <row r="953" spans="3:12" x14ac:dyDescent="0.2">
      <c r="C953" s="147"/>
      <c r="D953" s="147"/>
      <c r="E953" s="148"/>
      <c r="F953" s="19"/>
      <c r="G953" s="19"/>
      <c r="H953" s="14"/>
      <c r="J953" s="147"/>
      <c r="K953" s="147"/>
      <c r="L953" s="148"/>
    </row>
    <row r="954" spans="3:12" x14ac:dyDescent="0.2">
      <c r="C954" s="147"/>
      <c r="D954" s="147"/>
      <c r="E954" s="148"/>
      <c r="F954" s="19"/>
      <c r="G954" s="19"/>
      <c r="H954" s="14"/>
      <c r="J954" s="147"/>
      <c r="K954" s="147"/>
      <c r="L954" s="148"/>
    </row>
    <row r="955" spans="3:12" x14ac:dyDescent="0.2">
      <c r="C955" s="147"/>
      <c r="D955" s="147"/>
      <c r="E955" s="148"/>
      <c r="F955" s="19"/>
      <c r="G955" s="19"/>
      <c r="H955" s="14"/>
      <c r="J955" s="147"/>
      <c r="K955" s="147"/>
      <c r="L955" s="148"/>
    </row>
    <row r="956" spans="3:12" x14ac:dyDescent="0.2">
      <c r="C956" s="147"/>
      <c r="D956" s="147"/>
      <c r="E956" s="148"/>
      <c r="F956" s="19"/>
      <c r="G956" s="19"/>
      <c r="H956" s="14"/>
      <c r="J956" s="147"/>
      <c r="K956" s="147"/>
      <c r="L956" s="148"/>
    </row>
    <row r="957" spans="3:12" x14ac:dyDescent="0.2">
      <c r="C957" s="147"/>
      <c r="D957" s="147"/>
      <c r="E957" s="148"/>
      <c r="F957" s="19"/>
      <c r="G957" s="19"/>
      <c r="H957" s="14"/>
      <c r="J957" s="147"/>
      <c r="K957" s="147"/>
      <c r="L957" s="148"/>
    </row>
    <row r="958" spans="3:12" x14ac:dyDescent="0.2">
      <c r="C958" s="147"/>
      <c r="D958" s="147"/>
      <c r="E958" s="148"/>
      <c r="F958" s="19"/>
      <c r="G958" s="19"/>
      <c r="H958" s="14"/>
      <c r="J958" s="147"/>
      <c r="K958" s="147"/>
      <c r="L958" s="148"/>
    </row>
    <row r="959" spans="3:12" x14ac:dyDescent="0.2">
      <c r="C959" s="147"/>
      <c r="D959" s="147"/>
      <c r="E959" s="148"/>
      <c r="F959" s="19"/>
      <c r="G959" s="19"/>
      <c r="H959" s="14"/>
      <c r="J959" s="147"/>
      <c r="K959" s="147"/>
      <c r="L959" s="148"/>
    </row>
    <row r="960" spans="3:12" x14ac:dyDescent="0.2">
      <c r="C960" s="147"/>
      <c r="D960" s="147"/>
      <c r="E960" s="148"/>
      <c r="F960" s="19"/>
      <c r="G960" s="19"/>
      <c r="H960" s="14"/>
      <c r="J960" s="147"/>
      <c r="K960" s="147"/>
      <c r="L960" s="148"/>
    </row>
    <row r="961" spans="2:17" x14ac:dyDescent="0.2">
      <c r="C961" s="147"/>
      <c r="D961" s="147"/>
      <c r="E961" s="148"/>
      <c r="F961" s="19"/>
      <c r="G961" s="19"/>
      <c r="H961" s="14"/>
      <c r="J961" s="147"/>
      <c r="K961" s="147"/>
      <c r="L961" s="148"/>
    </row>
    <row r="962" spans="2:17" x14ac:dyDescent="0.2">
      <c r="C962" s="147"/>
      <c r="D962" s="147"/>
      <c r="E962" s="148"/>
      <c r="F962" s="19"/>
      <c r="G962" s="19"/>
      <c r="H962" s="14"/>
      <c r="J962" s="147"/>
      <c r="K962" s="147"/>
      <c r="L962" s="148"/>
    </row>
    <row r="963" spans="2:17" x14ac:dyDescent="0.2">
      <c r="C963" s="147"/>
      <c r="D963" s="147"/>
      <c r="E963" s="148"/>
      <c r="F963" s="19"/>
      <c r="G963" s="19"/>
      <c r="H963" s="14"/>
      <c r="J963" s="147"/>
      <c r="K963" s="147"/>
      <c r="L963" s="148"/>
    </row>
    <row r="964" spans="2:17" x14ac:dyDescent="0.2">
      <c r="B964" s="147"/>
      <c r="C964" s="147"/>
      <c r="D964" s="147"/>
      <c r="E964" s="147"/>
      <c r="F964" s="147"/>
      <c r="G964" s="147"/>
      <c r="H964" s="147"/>
      <c r="I964" s="147"/>
      <c r="J964" s="147"/>
      <c r="K964" s="147"/>
      <c r="L964" s="147"/>
      <c r="M964" s="147"/>
      <c r="N964" s="147"/>
      <c r="O964" s="147"/>
      <c r="P964" s="147"/>
      <c r="Q964" s="147"/>
    </row>
    <row r="965" spans="2:17" x14ac:dyDescent="0.2">
      <c r="B965" s="147"/>
      <c r="C965" s="147"/>
      <c r="D965" s="147"/>
      <c r="E965" s="147"/>
      <c r="F965" s="147"/>
      <c r="G965" s="147"/>
      <c r="H965" s="147"/>
      <c r="I965" s="147"/>
      <c r="J965" s="147"/>
      <c r="K965" s="147"/>
      <c r="L965" s="147"/>
      <c r="M965" s="147"/>
      <c r="N965" s="147"/>
      <c r="O965" s="147"/>
      <c r="P965" s="147"/>
      <c r="Q965" s="147"/>
    </row>
    <row r="966" spans="2:17" x14ac:dyDescent="0.2">
      <c r="B966" s="147"/>
      <c r="C966" s="147"/>
      <c r="D966" s="147"/>
      <c r="E966" s="147"/>
      <c r="F966" s="147"/>
      <c r="G966" s="147"/>
      <c r="H966" s="147"/>
      <c r="I966" s="147"/>
      <c r="J966" s="147"/>
      <c r="K966" s="147"/>
      <c r="L966" s="147"/>
      <c r="M966" s="147"/>
      <c r="N966" s="147"/>
      <c r="O966" s="147"/>
      <c r="P966" s="147"/>
      <c r="Q966" s="147"/>
    </row>
    <row r="967" spans="2:17" x14ac:dyDescent="0.2">
      <c r="B967" s="147"/>
      <c r="C967" s="147"/>
      <c r="D967" s="147"/>
      <c r="E967" s="147"/>
      <c r="F967" s="147"/>
      <c r="G967" s="147"/>
      <c r="H967" s="147"/>
      <c r="I967" s="147"/>
      <c r="J967" s="147"/>
      <c r="K967" s="147"/>
      <c r="L967" s="147"/>
      <c r="M967" s="147"/>
      <c r="N967" s="147"/>
      <c r="O967" s="147"/>
      <c r="P967" s="147"/>
      <c r="Q967" s="147"/>
    </row>
    <row r="968" spans="2:17" x14ac:dyDescent="0.2">
      <c r="B968" s="147"/>
      <c r="C968" s="147"/>
      <c r="D968" s="147"/>
      <c r="E968" s="147"/>
      <c r="F968" s="147"/>
      <c r="G968" s="147"/>
      <c r="H968" s="147"/>
      <c r="I968" s="147"/>
      <c r="J968" s="147"/>
      <c r="K968" s="147"/>
      <c r="L968" s="147"/>
      <c r="M968" s="147"/>
      <c r="N968" s="147"/>
      <c r="O968" s="147"/>
      <c r="P968" s="147"/>
      <c r="Q968" s="147"/>
    </row>
    <row r="969" spans="2:17" x14ac:dyDescent="0.2">
      <c r="B969" s="147"/>
      <c r="C969" s="147"/>
      <c r="D969" s="147"/>
      <c r="E969" s="147"/>
      <c r="F969" s="147"/>
      <c r="G969" s="147"/>
      <c r="H969" s="147"/>
      <c r="I969" s="147"/>
      <c r="J969" s="147"/>
      <c r="K969" s="147"/>
      <c r="L969" s="147"/>
      <c r="M969" s="147"/>
      <c r="N969" s="147"/>
      <c r="O969" s="147"/>
      <c r="P969" s="147"/>
      <c r="Q969" s="147"/>
    </row>
    <row r="970" spans="2:17" x14ac:dyDescent="0.2">
      <c r="B970" s="147"/>
      <c r="C970" s="147"/>
      <c r="D970" s="147"/>
      <c r="E970" s="147"/>
      <c r="F970" s="147"/>
      <c r="G970" s="147"/>
      <c r="H970" s="147"/>
      <c r="I970" s="147"/>
      <c r="J970" s="147"/>
      <c r="K970" s="147"/>
      <c r="L970" s="147"/>
      <c r="M970" s="147"/>
      <c r="N970" s="147"/>
      <c r="O970" s="147"/>
      <c r="P970" s="147"/>
      <c r="Q970" s="147"/>
    </row>
    <row r="971" spans="2:17" x14ac:dyDescent="0.2">
      <c r="B971" s="147"/>
      <c r="C971" s="147"/>
      <c r="D971" s="147"/>
      <c r="E971" s="147"/>
      <c r="F971" s="147"/>
      <c r="G971" s="147"/>
      <c r="H971" s="147"/>
      <c r="I971" s="147"/>
      <c r="J971" s="147"/>
      <c r="K971" s="147"/>
      <c r="L971" s="147"/>
      <c r="M971" s="147"/>
      <c r="N971" s="147"/>
      <c r="O971" s="147"/>
      <c r="P971" s="147"/>
      <c r="Q971" s="147"/>
    </row>
    <row r="972" spans="2:17" x14ac:dyDescent="0.2">
      <c r="B972" s="147"/>
      <c r="C972" s="147"/>
      <c r="D972" s="147"/>
      <c r="E972" s="147"/>
      <c r="F972" s="147"/>
      <c r="G972" s="147"/>
      <c r="H972" s="147"/>
      <c r="I972" s="147"/>
      <c r="J972" s="147"/>
      <c r="K972" s="147"/>
      <c r="L972" s="147"/>
      <c r="M972" s="147"/>
      <c r="N972" s="147"/>
      <c r="O972" s="147"/>
      <c r="P972" s="147"/>
      <c r="Q972" s="147"/>
    </row>
    <row r="973" spans="2:17" x14ac:dyDescent="0.2">
      <c r="B973" s="147"/>
      <c r="C973" s="147"/>
      <c r="D973" s="147"/>
      <c r="E973" s="147"/>
      <c r="F973" s="147"/>
      <c r="G973" s="147"/>
      <c r="H973" s="147"/>
      <c r="I973" s="147"/>
      <c r="J973" s="147"/>
      <c r="K973" s="147"/>
      <c r="L973" s="147"/>
      <c r="M973" s="147"/>
      <c r="N973" s="147"/>
      <c r="O973" s="147"/>
      <c r="P973" s="147"/>
      <c r="Q973" s="147"/>
    </row>
    <row r="974" spans="2:17" x14ac:dyDescent="0.2">
      <c r="B974" s="147"/>
      <c r="C974" s="147"/>
      <c r="D974" s="147"/>
      <c r="E974" s="147"/>
      <c r="F974" s="147"/>
      <c r="G974" s="147"/>
      <c r="H974" s="147"/>
      <c r="I974" s="147"/>
      <c r="J974" s="147"/>
      <c r="K974" s="147"/>
      <c r="L974" s="147"/>
      <c r="M974" s="147"/>
      <c r="N974" s="147"/>
      <c r="O974" s="147"/>
      <c r="P974" s="147"/>
      <c r="Q974" s="147"/>
    </row>
    <row r="975" spans="2:17" x14ac:dyDescent="0.2">
      <c r="B975" s="147"/>
      <c r="C975" s="147"/>
      <c r="D975" s="147"/>
      <c r="E975" s="147"/>
      <c r="F975" s="147"/>
      <c r="G975" s="147"/>
      <c r="H975" s="147"/>
      <c r="I975" s="147"/>
      <c r="J975" s="147"/>
      <c r="K975" s="147"/>
      <c r="L975" s="147"/>
      <c r="M975" s="147"/>
      <c r="N975" s="147"/>
      <c r="O975" s="147"/>
      <c r="P975" s="147"/>
      <c r="Q975" s="147"/>
    </row>
    <row r="976" spans="2:17" x14ac:dyDescent="0.2">
      <c r="B976" s="147"/>
      <c r="C976" s="147"/>
      <c r="D976" s="147"/>
      <c r="E976" s="147"/>
      <c r="F976" s="147"/>
      <c r="G976" s="147"/>
      <c r="H976" s="147"/>
      <c r="I976" s="147"/>
      <c r="J976" s="147"/>
      <c r="K976" s="147"/>
      <c r="L976" s="147"/>
      <c r="M976" s="147"/>
      <c r="N976" s="147"/>
      <c r="O976" s="147"/>
      <c r="P976" s="147"/>
      <c r="Q976" s="147"/>
    </row>
    <row r="977" spans="2:17" x14ac:dyDescent="0.2">
      <c r="B977" s="147"/>
      <c r="C977" s="147"/>
      <c r="D977" s="147"/>
      <c r="E977" s="147"/>
      <c r="F977" s="147"/>
      <c r="G977" s="147"/>
      <c r="H977" s="147"/>
      <c r="I977" s="147"/>
      <c r="J977" s="147"/>
      <c r="K977" s="147"/>
      <c r="L977" s="147"/>
      <c r="M977" s="147"/>
      <c r="N977" s="147"/>
      <c r="O977" s="147"/>
      <c r="P977" s="147"/>
      <c r="Q977" s="147"/>
    </row>
    <row r="978" spans="2:17" x14ac:dyDescent="0.2">
      <c r="B978" s="147"/>
      <c r="C978" s="147"/>
      <c r="D978" s="147"/>
      <c r="E978" s="147"/>
      <c r="F978" s="147"/>
      <c r="G978" s="147"/>
      <c r="H978" s="147"/>
      <c r="I978" s="147"/>
      <c r="J978" s="147"/>
      <c r="K978" s="147"/>
      <c r="L978" s="147"/>
      <c r="M978" s="147"/>
      <c r="N978" s="147"/>
      <c r="O978" s="147"/>
      <c r="P978" s="147"/>
      <c r="Q978" s="147"/>
    </row>
    <row r="979" spans="2:17" x14ac:dyDescent="0.2">
      <c r="C979" s="128"/>
      <c r="D979" s="128"/>
      <c r="E979" s="115"/>
      <c r="F979" s="19"/>
      <c r="G979" s="19"/>
      <c r="H979" s="14"/>
      <c r="J979" s="128"/>
      <c r="K979" s="128"/>
      <c r="L979" s="115"/>
    </row>
    <row r="980" spans="2:17" x14ac:dyDescent="0.2">
      <c r="C980" s="128"/>
      <c r="D980" s="128"/>
      <c r="E980" s="115"/>
      <c r="F980" s="19"/>
      <c r="G980" s="19"/>
      <c r="H980" s="14"/>
      <c r="J980" s="128"/>
      <c r="K980" s="128"/>
      <c r="L980" s="115"/>
    </row>
    <row r="981" spans="2:17" x14ac:dyDescent="0.2">
      <c r="C981" s="115"/>
      <c r="D981" s="115"/>
      <c r="E981" s="115"/>
      <c r="F981" s="19"/>
      <c r="G981" s="19"/>
      <c r="H981" s="14"/>
      <c r="J981" s="115"/>
      <c r="K981" s="115"/>
      <c r="L981" s="115"/>
    </row>
    <row r="982" spans="2:17" x14ac:dyDescent="0.2">
      <c r="C982" s="115"/>
      <c r="D982" s="115"/>
      <c r="E982" s="115"/>
      <c r="F982" s="19"/>
      <c r="G982" s="19"/>
      <c r="H982" s="14"/>
      <c r="J982" s="115"/>
      <c r="K982" s="115"/>
      <c r="L982" s="115"/>
    </row>
    <row r="983" spans="2:17" x14ac:dyDescent="0.2">
      <c r="C983" s="115"/>
      <c r="D983" s="115"/>
      <c r="E983" s="115"/>
      <c r="F983" s="19"/>
      <c r="G983" s="19"/>
      <c r="H983" s="14"/>
      <c r="J983" s="115"/>
      <c r="K983" s="115"/>
      <c r="L983" s="115"/>
    </row>
    <row r="984" spans="2:17" x14ac:dyDescent="0.2">
      <c r="C984" s="115"/>
      <c r="D984" s="115"/>
      <c r="E984" s="115"/>
      <c r="F984" s="19"/>
      <c r="G984" s="19"/>
      <c r="H984" s="14"/>
      <c r="J984" s="115"/>
      <c r="K984" s="115"/>
      <c r="L984" s="115"/>
    </row>
    <row r="985" spans="2:17" x14ac:dyDescent="0.2">
      <c r="C985" s="115"/>
      <c r="D985" s="115"/>
      <c r="E985" s="115"/>
      <c r="F985" s="19"/>
      <c r="G985" s="19"/>
      <c r="H985" s="14"/>
      <c r="J985" s="115"/>
      <c r="K985" s="115"/>
      <c r="L985" s="115"/>
    </row>
    <row r="986" spans="2:17" x14ac:dyDescent="0.2">
      <c r="C986" s="115"/>
      <c r="D986" s="115"/>
      <c r="E986" s="115"/>
      <c r="F986" s="19"/>
      <c r="G986" s="19"/>
      <c r="H986" s="14"/>
      <c r="J986" s="115"/>
      <c r="K986" s="115"/>
      <c r="L986" s="115"/>
    </row>
    <row r="987" spans="2:17" x14ac:dyDescent="0.2">
      <c r="C987" s="115"/>
      <c r="D987" s="115"/>
      <c r="E987" s="115"/>
      <c r="F987" s="19"/>
      <c r="G987" s="19"/>
      <c r="H987" s="14"/>
      <c r="J987" s="115"/>
      <c r="K987" s="115"/>
      <c r="L987" s="115"/>
    </row>
    <row r="988" spans="2:17" x14ac:dyDescent="0.2">
      <c r="C988" s="115"/>
      <c r="D988" s="115"/>
      <c r="E988" s="115"/>
      <c r="F988" s="19"/>
      <c r="G988" s="19"/>
      <c r="H988" s="14"/>
      <c r="J988" s="115"/>
      <c r="K988" s="115"/>
      <c r="L988" s="115"/>
    </row>
    <row r="989" spans="2:17" x14ac:dyDescent="0.2">
      <c r="C989" s="115"/>
      <c r="D989" s="115"/>
      <c r="E989" s="115"/>
      <c r="F989" s="19"/>
      <c r="G989" s="19"/>
      <c r="H989" s="14"/>
      <c r="J989" s="115"/>
      <c r="K989" s="115"/>
      <c r="L989" s="115"/>
    </row>
    <row r="990" spans="2:17" x14ac:dyDescent="0.2">
      <c r="C990" s="115"/>
      <c r="D990" s="115"/>
      <c r="E990" s="115"/>
      <c r="F990" s="19"/>
      <c r="G990" s="19"/>
      <c r="H990" s="14"/>
      <c r="J990" s="115"/>
      <c r="K990" s="115"/>
      <c r="L990" s="115"/>
    </row>
    <row r="991" spans="2:17" x14ac:dyDescent="0.2">
      <c r="C991" s="115"/>
      <c r="D991" s="115"/>
      <c r="E991" s="115"/>
      <c r="F991" s="19"/>
      <c r="G991" s="19"/>
      <c r="H991" s="14"/>
      <c r="J991" s="115"/>
      <c r="K991" s="115"/>
      <c r="L991" s="115"/>
    </row>
    <row r="992" spans="2:17" x14ac:dyDescent="0.2">
      <c r="C992" s="115"/>
      <c r="D992" s="115"/>
      <c r="E992" s="115"/>
      <c r="F992" s="19"/>
      <c r="G992" s="19"/>
      <c r="H992" s="14"/>
      <c r="J992" s="115"/>
      <c r="K992" s="115"/>
      <c r="L992" s="115"/>
    </row>
    <row r="993" spans="3:12" x14ac:dyDescent="0.2">
      <c r="C993" s="115"/>
      <c r="D993" s="115"/>
      <c r="E993" s="115"/>
      <c r="F993" s="19"/>
      <c r="G993" s="19"/>
      <c r="H993" s="14"/>
      <c r="J993" s="115"/>
      <c r="K993" s="115"/>
      <c r="L993" s="115"/>
    </row>
    <row r="994" spans="3:12" x14ac:dyDescent="0.2">
      <c r="C994" s="115"/>
      <c r="D994" s="115"/>
      <c r="E994" s="115"/>
      <c r="F994" s="19"/>
      <c r="G994" s="19"/>
      <c r="H994" s="14"/>
      <c r="J994" s="115"/>
      <c r="K994" s="115"/>
      <c r="L994" s="115"/>
    </row>
    <row r="995" spans="3:12" x14ac:dyDescent="0.2">
      <c r="C995" s="115"/>
      <c r="D995" s="115"/>
      <c r="E995" s="115"/>
      <c r="F995" s="19"/>
      <c r="G995" s="19"/>
      <c r="H995" s="14"/>
      <c r="J995" s="115"/>
      <c r="K995" s="115"/>
      <c r="L995" s="115"/>
    </row>
    <row r="996" spans="3:12" x14ac:dyDescent="0.2">
      <c r="C996" s="115"/>
      <c r="D996" s="115"/>
      <c r="E996" s="115"/>
      <c r="F996" s="19"/>
      <c r="G996" s="19"/>
      <c r="H996" s="14"/>
      <c r="J996" s="115"/>
      <c r="K996" s="115"/>
      <c r="L996" s="115"/>
    </row>
    <row r="997" spans="3:12" x14ac:dyDescent="0.2">
      <c r="C997" s="115"/>
      <c r="D997" s="115"/>
      <c r="E997" s="115"/>
      <c r="F997" s="19"/>
      <c r="G997" s="19"/>
      <c r="H997" s="14"/>
      <c r="J997" s="115"/>
      <c r="K997" s="115"/>
      <c r="L997" s="115"/>
    </row>
    <row r="998" spans="3:12" x14ac:dyDescent="0.2">
      <c r="C998" s="115"/>
      <c r="D998" s="115"/>
      <c r="E998" s="115"/>
      <c r="F998" s="19"/>
      <c r="G998" s="19"/>
      <c r="H998" s="14"/>
      <c r="J998" s="115"/>
      <c r="K998" s="115"/>
      <c r="L998" s="115"/>
    </row>
    <row r="999" spans="3:12" x14ac:dyDescent="0.2">
      <c r="C999" s="115"/>
      <c r="D999" s="115"/>
      <c r="E999" s="115"/>
      <c r="F999" s="19"/>
      <c r="G999" s="19"/>
      <c r="H999" s="14"/>
      <c r="J999" s="115"/>
      <c r="K999" s="115"/>
      <c r="L999" s="115"/>
    </row>
    <row r="1000" spans="3:12" x14ac:dyDescent="0.2">
      <c r="C1000" s="115"/>
      <c r="D1000" s="115"/>
      <c r="E1000" s="115"/>
      <c r="F1000" s="19"/>
      <c r="G1000" s="19"/>
      <c r="H1000" s="14"/>
      <c r="J1000" s="115"/>
      <c r="K1000" s="115"/>
      <c r="L1000" s="115"/>
    </row>
    <row r="1001" spans="3:12" x14ac:dyDescent="0.2">
      <c r="C1001" s="115"/>
      <c r="D1001" s="115"/>
      <c r="E1001" s="115"/>
      <c r="F1001" s="19"/>
      <c r="G1001" s="19"/>
      <c r="H1001" s="14"/>
      <c r="J1001" s="115"/>
      <c r="K1001" s="115"/>
      <c r="L1001" s="115"/>
    </row>
    <row r="1002" spans="3:12" x14ac:dyDescent="0.2">
      <c r="C1002" s="115"/>
      <c r="D1002" s="115"/>
      <c r="E1002" s="115"/>
      <c r="F1002" s="19"/>
      <c r="G1002" s="19"/>
      <c r="H1002" s="14"/>
      <c r="J1002" s="115"/>
      <c r="K1002" s="115"/>
      <c r="L1002" s="115"/>
    </row>
    <row r="1003" spans="3:12" x14ac:dyDescent="0.2">
      <c r="C1003" s="115"/>
      <c r="D1003" s="115"/>
      <c r="E1003" s="115"/>
      <c r="F1003" s="19"/>
      <c r="G1003" s="19"/>
      <c r="H1003" s="14"/>
      <c r="J1003" s="115"/>
      <c r="K1003" s="115"/>
      <c r="L1003" s="115"/>
    </row>
    <row r="1004" spans="3:12" x14ac:dyDescent="0.2">
      <c r="C1004" s="115"/>
      <c r="D1004" s="115"/>
      <c r="E1004" s="115"/>
      <c r="F1004" s="19"/>
      <c r="G1004" s="19"/>
      <c r="H1004" s="14"/>
      <c r="J1004" s="115"/>
      <c r="K1004" s="115"/>
      <c r="L1004" s="115"/>
    </row>
    <row r="1005" spans="3:12" x14ac:dyDescent="0.2">
      <c r="C1005" s="115"/>
      <c r="D1005" s="115"/>
      <c r="E1005" s="115"/>
      <c r="F1005" s="19"/>
      <c r="G1005" s="19"/>
      <c r="H1005" s="14"/>
      <c r="J1005" s="115"/>
      <c r="K1005" s="115"/>
      <c r="L1005" s="115"/>
    </row>
    <row r="1006" spans="3:12" x14ac:dyDescent="0.2">
      <c r="C1006" s="115"/>
      <c r="D1006" s="115"/>
      <c r="E1006" s="115"/>
      <c r="F1006" s="19"/>
      <c r="G1006" s="19"/>
      <c r="H1006" s="14"/>
      <c r="J1006" s="115"/>
      <c r="K1006" s="115"/>
      <c r="L1006" s="115"/>
    </row>
    <row r="1007" spans="3:12" x14ac:dyDescent="0.2">
      <c r="C1007" s="115"/>
      <c r="D1007" s="115"/>
      <c r="E1007" s="115"/>
      <c r="F1007" s="19"/>
      <c r="G1007" s="19"/>
      <c r="H1007" s="14"/>
      <c r="J1007" s="115"/>
      <c r="K1007" s="115"/>
      <c r="L1007" s="115"/>
    </row>
    <row r="1008" spans="3:12" x14ac:dyDescent="0.2">
      <c r="C1008" s="115"/>
      <c r="D1008" s="115"/>
      <c r="E1008" s="115"/>
      <c r="F1008" s="19"/>
      <c r="G1008" s="19"/>
      <c r="H1008" s="14"/>
      <c r="J1008" s="115"/>
      <c r="K1008" s="115"/>
      <c r="L1008" s="115"/>
    </row>
    <row r="1009" spans="3:12" x14ac:dyDescent="0.2">
      <c r="C1009" s="115"/>
      <c r="D1009" s="115"/>
      <c r="E1009" s="115"/>
      <c r="F1009" s="19"/>
      <c r="G1009" s="19"/>
      <c r="H1009" s="14"/>
      <c r="J1009" s="115"/>
      <c r="K1009" s="115"/>
      <c r="L1009" s="115"/>
    </row>
    <row r="1010" spans="3:12" x14ac:dyDescent="0.2">
      <c r="C1010" s="115"/>
      <c r="D1010" s="115"/>
      <c r="E1010" s="115"/>
      <c r="F1010" s="19"/>
      <c r="G1010" s="19"/>
      <c r="H1010" s="14"/>
      <c r="J1010" s="115"/>
      <c r="K1010" s="115"/>
      <c r="L1010" s="115"/>
    </row>
    <row r="1011" spans="3:12" x14ac:dyDescent="0.2">
      <c r="C1011" s="115"/>
      <c r="D1011" s="115"/>
      <c r="E1011" s="115"/>
      <c r="F1011" s="19"/>
      <c r="G1011" s="19"/>
      <c r="H1011" s="14"/>
      <c r="J1011" s="115"/>
      <c r="K1011" s="115"/>
      <c r="L1011" s="115"/>
    </row>
    <row r="1012" spans="3:12" x14ac:dyDescent="0.2">
      <c r="C1012" s="115"/>
      <c r="D1012" s="115"/>
      <c r="E1012" s="115"/>
      <c r="F1012" s="19"/>
      <c r="G1012" s="19"/>
      <c r="H1012" s="14"/>
      <c r="J1012" s="115"/>
      <c r="K1012" s="115"/>
      <c r="L1012" s="115"/>
    </row>
    <row r="1013" spans="3:12" x14ac:dyDescent="0.2">
      <c r="C1013" s="115"/>
      <c r="D1013" s="115"/>
      <c r="E1013" s="115"/>
      <c r="F1013" s="19"/>
      <c r="G1013" s="19"/>
      <c r="H1013" s="14"/>
      <c r="J1013" s="115"/>
      <c r="K1013" s="115"/>
      <c r="L1013" s="115"/>
    </row>
    <row r="1014" spans="3:12" x14ac:dyDescent="0.2">
      <c r="C1014" s="115"/>
      <c r="D1014" s="115"/>
      <c r="E1014" s="115"/>
      <c r="F1014" s="19"/>
      <c r="G1014" s="19"/>
      <c r="H1014" s="14"/>
      <c r="J1014" s="115"/>
      <c r="K1014" s="115"/>
      <c r="L1014" s="115"/>
    </row>
    <row r="1015" spans="3:12" x14ac:dyDescent="0.2">
      <c r="C1015" s="115"/>
      <c r="D1015" s="115"/>
      <c r="E1015" s="115"/>
      <c r="F1015" s="19"/>
      <c r="G1015" s="19"/>
      <c r="H1015" s="14"/>
      <c r="J1015" s="115"/>
      <c r="K1015" s="115"/>
      <c r="L1015" s="115"/>
    </row>
    <row r="1016" spans="3:12" x14ac:dyDescent="0.2">
      <c r="C1016" s="115"/>
      <c r="D1016" s="115"/>
      <c r="E1016" s="115"/>
      <c r="F1016" s="19"/>
      <c r="G1016" s="19"/>
      <c r="H1016" s="14"/>
      <c r="J1016" s="115"/>
      <c r="K1016" s="115"/>
      <c r="L1016" s="115"/>
    </row>
    <row r="1017" spans="3:12" x14ac:dyDescent="0.2">
      <c r="C1017" s="115"/>
      <c r="D1017" s="115"/>
      <c r="E1017" s="115"/>
      <c r="F1017" s="19"/>
      <c r="G1017" s="19"/>
      <c r="H1017" s="14"/>
      <c r="J1017" s="115"/>
      <c r="K1017" s="115"/>
      <c r="L1017" s="115"/>
    </row>
    <row r="1018" spans="3:12" x14ac:dyDescent="0.2">
      <c r="C1018" s="115"/>
      <c r="D1018" s="115"/>
      <c r="E1018" s="115"/>
      <c r="F1018" s="19"/>
      <c r="G1018" s="19"/>
      <c r="H1018" s="14"/>
      <c r="J1018" s="115"/>
      <c r="K1018" s="115"/>
      <c r="L1018" s="115"/>
    </row>
    <row r="1019" spans="3:12" x14ac:dyDescent="0.2">
      <c r="C1019" s="115"/>
      <c r="D1019" s="115"/>
      <c r="E1019" s="115"/>
      <c r="F1019" s="19"/>
      <c r="G1019" s="19"/>
      <c r="H1019" s="14"/>
      <c r="J1019" s="115"/>
      <c r="K1019" s="115"/>
      <c r="L1019" s="115"/>
    </row>
    <row r="1020" spans="3:12" x14ac:dyDescent="0.2">
      <c r="C1020" s="115"/>
      <c r="D1020" s="115"/>
      <c r="E1020" s="115"/>
      <c r="F1020" s="19"/>
      <c r="G1020" s="19"/>
      <c r="H1020" s="14"/>
      <c r="J1020" s="115"/>
      <c r="K1020" s="115"/>
      <c r="L1020" s="115"/>
    </row>
    <row r="1021" spans="3:12" x14ac:dyDescent="0.2">
      <c r="C1021" s="115"/>
      <c r="D1021" s="115"/>
      <c r="E1021" s="115"/>
      <c r="F1021" s="19"/>
      <c r="G1021" s="19"/>
      <c r="H1021" s="14"/>
      <c r="J1021" s="115"/>
      <c r="K1021" s="115"/>
      <c r="L1021" s="115"/>
    </row>
    <row r="1022" spans="3:12" x14ac:dyDescent="0.2">
      <c r="C1022" s="115"/>
      <c r="D1022" s="115"/>
      <c r="E1022" s="115"/>
      <c r="F1022" s="19"/>
      <c r="G1022" s="19"/>
      <c r="H1022" s="14"/>
      <c r="J1022" s="115"/>
      <c r="K1022" s="115"/>
      <c r="L1022" s="115"/>
    </row>
    <row r="1023" spans="3:12" x14ac:dyDescent="0.2">
      <c r="C1023" s="115"/>
      <c r="D1023" s="115"/>
      <c r="E1023" s="115"/>
      <c r="F1023" s="19"/>
      <c r="G1023" s="19"/>
      <c r="H1023" s="14"/>
      <c r="J1023" s="115"/>
      <c r="K1023" s="115"/>
      <c r="L1023" s="115"/>
    </row>
    <row r="1024" spans="3:12" x14ac:dyDescent="0.2">
      <c r="C1024" s="115"/>
      <c r="D1024" s="115"/>
      <c r="E1024" s="115"/>
      <c r="F1024" s="19"/>
      <c r="G1024" s="19"/>
      <c r="H1024" s="14"/>
      <c r="J1024" s="115"/>
      <c r="K1024" s="115"/>
      <c r="L1024" s="115"/>
    </row>
    <row r="1025" spans="3:12" x14ac:dyDescent="0.2">
      <c r="C1025" s="115"/>
      <c r="D1025" s="115"/>
      <c r="E1025" s="115"/>
      <c r="F1025" s="19"/>
      <c r="G1025" s="19"/>
      <c r="H1025" s="14"/>
      <c r="J1025" s="115"/>
      <c r="K1025" s="115"/>
      <c r="L1025" s="115"/>
    </row>
    <row r="1026" spans="3:12" x14ac:dyDescent="0.2">
      <c r="C1026" s="115"/>
      <c r="D1026" s="115"/>
      <c r="E1026" s="115"/>
      <c r="F1026" s="19"/>
      <c r="G1026" s="19"/>
      <c r="H1026" s="14"/>
      <c r="J1026" s="115"/>
      <c r="K1026" s="115"/>
      <c r="L1026" s="115"/>
    </row>
    <row r="1027" spans="3:12" x14ac:dyDescent="0.2">
      <c r="C1027" s="115"/>
      <c r="D1027" s="115"/>
      <c r="E1027" s="115"/>
      <c r="F1027" s="19"/>
      <c r="G1027" s="19"/>
      <c r="H1027" s="14"/>
      <c r="J1027" s="115"/>
      <c r="K1027" s="115"/>
      <c r="L1027" s="115"/>
    </row>
    <row r="1028" spans="3:12" x14ac:dyDescent="0.2">
      <c r="C1028" s="115"/>
      <c r="D1028" s="115"/>
      <c r="E1028" s="115"/>
      <c r="F1028" s="19"/>
      <c r="G1028" s="19"/>
      <c r="H1028" s="14"/>
      <c r="J1028" s="115"/>
      <c r="K1028" s="115"/>
      <c r="L1028" s="115"/>
    </row>
    <row r="1029" spans="3:12" x14ac:dyDescent="0.2">
      <c r="C1029" s="115"/>
      <c r="D1029" s="115"/>
      <c r="E1029" s="115"/>
      <c r="F1029" s="19"/>
      <c r="G1029" s="19"/>
      <c r="H1029" s="14"/>
      <c r="J1029" s="115"/>
      <c r="K1029" s="115"/>
      <c r="L1029" s="115"/>
    </row>
    <row r="1030" spans="3:12" x14ac:dyDescent="0.2">
      <c r="C1030" s="115"/>
      <c r="D1030" s="115"/>
      <c r="E1030" s="115"/>
      <c r="F1030" s="19"/>
      <c r="G1030" s="19"/>
      <c r="H1030" s="14"/>
      <c r="J1030" s="115"/>
      <c r="K1030" s="115"/>
      <c r="L1030" s="115"/>
    </row>
    <row r="1031" spans="3:12" x14ac:dyDescent="0.2">
      <c r="C1031" s="115"/>
      <c r="D1031" s="115"/>
      <c r="E1031" s="115"/>
      <c r="F1031" s="19"/>
      <c r="G1031" s="19"/>
      <c r="H1031" s="14"/>
      <c r="J1031" s="115"/>
      <c r="K1031" s="115"/>
      <c r="L1031" s="115"/>
    </row>
    <row r="1032" spans="3:12" x14ac:dyDescent="0.2">
      <c r="C1032" s="115"/>
      <c r="D1032" s="115"/>
      <c r="E1032" s="115"/>
      <c r="F1032" s="19"/>
      <c r="G1032" s="19"/>
      <c r="H1032" s="14"/>
      <c r="J1032" s="115"/>
      <c r="K1032" s="115"/>
      <c r="L1032" s="115"/>
    </row>
    <row r="1033" spans="3:12" x14ac:dyDescent="0.2">
      <c r="C1033" s="115"/>
      <c r="D1033" s="115"/>
      <c r="E1033" s="115"/>
      <c r="F1033" s="19"/>
      <c r="G1033" s="19"/>
      <c r="H1033" s="14"/>
      <c r="J1033" s="115"/>
      <c r="K1033" s="115"/>
      <c r="L1033" s="115"/>
    </row>
    <row r="1034" spans="3:12" x14ac:dyDescent="0.2">
      <c r="C1034" s="115"/>
      <c r="D1034" s="115"/>
      <c r="E1034" s="115"/>
      <c r="F1034" s="19"/>
      <c r="G1034" s="19"/>
      <c r="H1034" s="14"/>
      <c r="J1034" s="115"/>
      <c r="K1034" s="115"/>
      <c r="L1034" s="115"/>
    </row>
    <row r="1035" spans="3:12" x14ac:dyDescent="0.2">
      <c r="C1035" s="115"/>
      <c r="D1035" s="115"/>
      <c r="E1035" s="115"/>
      <c r="F1035" s="19"/>
      <c r="G1035" s="19"/>
      <c r="H1035" s="14"/>
      <c r="J1035" s="115"/>
      <c r="K1035" s="115"/>
      <c r="L1035" s="115"/>
    </row>
    <row r="1036" spans="3:12" x14ac:dyDescent="0.2">
      <c r="C1036" s="115"/>
      <c r="D1036" s="115"/>
      <c r="E1036" s="115"/>
      <c r="F1036" s="19"/>
      <c r="G1036" s="19"/>
      <c r="H1036" s="14"/>
      <c r="J1036" s="115"/>
      <c r="K1036" s="115"/>
      <c r="L1036" s="115"/>
    </row>
    <row r="1037" spans="3:12" x14ac:dyDescent="0.2">
      <c r="C1037" s="115"/>
      <c r="D1037" s="115"/>
      <c r="E1037" s="115"/>
      <c r="F1037" s="19"/>
      <c r="G1037" s="19"/>
      <c r="H1037" s="14"/>
      <c r="J1037" s="115"/>
      <c r="K1037" s="115"/>
      <c r="L1037" s="115"/>
    </row>
    <row r="1038" spans="3:12" x14ac:dyDescent="0.2">
      <c r="C1038" s="115"/>
      <c r="D1038" s="115"/>
      <c r="E1038" s="115"/>
      <c r="F1038" s="19"/>
      <c r="G1038" s="19"/>
      <c r="H1038" s="14"/>
      <c r="J1038" s="115"/>
      <c r="K1038" s="115"/>
      <c r="L1038" s="115"/>
    </row>
    <row r="1039" spans="3:12" x14ac:dyDescent="0.2">
      <c r="C1039" s="115"/>
      <c r="D1039" s="115"/>
      <c r="E1039" s="115"/>
      <c r="F1039" s="19"/>
      <c r="G1039" s="19"/>
      <c r="H1039" s="14"/>
      <c r="J1039" s="115"/>
      <c r="K1039" s="115"/>
      <c r="L1039" s="115"/>
    </row>
    <row r="1040" spans="3:12" x14ac:dyDescent="0.2">
      <c r="C1040" s="115"/>
      <c r="D1040" s="115"/>
      <c r="E1040" s="115"/>
      <c r="F1040" s="19"/>
      <c r="G1040" s="19"/>
      <c r="H1040" s="14"/>
      <c r="J1040" s="115"/>
      <c r="K1040" s="115"/>
      <c r="L1040" s="115"/>
    </row>
    <row r="1041" spans="3:12" x14ac:dyDescent="0.2">
      <c r="C1041" s="115"/>
      <c r="D1041" s="115"/>
      <c r="E1041" s="115"/>
      <c r="F1041" s="19"/>
      <c r="G1041" s="19"/>
      <c r="H1041" s="14"/>
      <c r="J1041" s="115"/>
      <c r="K1041" s="115"/>
      <c r="L1041" s="115"/>
    </row>
    <row r="1042" spans="3:12" x14ac:dyDescent="0.2">
      <c r="C1042" s="115"/>
      <c r="D1042" s="115"/>
      <c r="E1042" s="115"/>
      <c r="F1042" s="19"/>
      <c r="G1042" s="19"/>
      <c r="H1042" s="14"/>
      <c r="J1042" s="115"/>
      <c r="K1042" s="115"/>
      <c r="L1042" s="115"/>
    </row>
    <row r="1043" spans="3:12" x14ac:dyDescent="0.2">
      <c r="C1043" s="115"/>
      <c r="D1043" s="115"/>
      <c r="E1043" s="115"/>
      <c r="F1043" s="19"/>
      <c r="G1043" s="19"/>
      <c r="H1043" s="14"/>
      <c r="J1043" s="115"/>
      <c r="K1043" s="115"/>
      <c r="L1043" s="115"/>
    </row>
    <row r="1044" spans="3:12" x14ac:dyDescent="0.2">
      <c r="C1044" s="115"/>
      <c r="D1044" s="115"/>
      <c r="E1044" s="115"/>
      <c r="F1044" s="19"/>
      <c r="G1044" s="19"/>
      <c r="H1044" s="14"/>
      <c r="J1044" s="115"/>
      <c r="K1044" s="115"/>
      <c r="L1044" s="115"/>
    </row>
    <row r="1045" spans="3:12" x14ac:dyDescent="0.2">
      <c r="C1045" s="115"/>
      <c r="D1045" s="115"/>
      <c r="E1045" s="115"/>
      <c r="F1045" s="19"/>
      <c r="G1045" s="19"/>
      <c r="H1045" s="14"/>
      <c r="J1045" s="115"/>
      <c r="K1045" s="115"/>
      <c r="L1045" s="115"/>
    </row>
    <row r="1046" spans="3:12" x14ac:dyDescent="0.2">
      <c r="C1046" s="115"/>
      <c r="D1046" s="115"/>
      <c r="E1046" s="115"/>
      <c r="F1046" s="19"/>
      <c r="G1046" s="19"/>
      <c r="H1046" s="14"/>
      <c r="J1046" s="115"/>
      <c r="K1046" s="115"/>
      <c r="L1046" s="115"/>
    </row>
    <row r="1047" spans="3:12" x14ac:dyDescent="0.2">
      <c r="C1047" s="115"/>
      <c r="D1047" s="115"/>
      <c r="E1047" s="115"/>
      <c r="F1047" s="19"/>
      <c r="G1047" s="19"/>
      <c r="H1047" s="14"/>
      <c r="J1047" s="115"/>
      <c r="K1047" s="115"/>
      <c r="L1047" s="115"/>
    </row>
    <row r="1048" spans="3:12" x14ac:dyDescent="0.2">
      <c r="C1048" s="115"/>
      <c r="D1048" s="115"/>
      <c r="E1048" s="115"/>
      <c r="F1048" s="19"/>
      <c r="G1048" s="19"/>
      <c r="H1048" s="14"/>
      <c r="J1048" s="115"/>
      <c r="K1048" s="115"/>
      <c r="L1048" s="115"/>
    </row>
    <row r="1049" spans="3:12" x14ac:dyDescent="0.2">
      <c r="C1049" s="115"/>
      <c r="D1049" s="115"/>
      <c r="E1049" s="115"/>
      <c r="F1049" s="19"/>
      <c r="G1049" s="19"/>
      <c r="H1049" s="14"/>
      <c r="J1049" s="115"/>
      <c r="K1049" s="115"/>
      <c r="L1049" s="115"/>
    </row>
    <row r="1050" spans="3:12" x14ac:dyDescent="0.2">
      <c r="C1050" s="115"/>
      <c r="D1050" s="115"/>
      <c r="E1050" s="115"/>
      <c r="F1050" s="19"/>
      <c r="G1050" s="19"/>
      <c r="H1050" s="14"/>
      <c r="J1050" s="115"/>
      <c r="K1050" s="115"/>
      <c r="L1050" s="115"/>
    </row>
    <row r="1051" spans="3:12" x14ac:dyDescent="0.2">
      <c r="C1051" s="115"/>
      <c r="D1051" s="115"/>
      <c r="E1051" s="115"/>
      <c r="F1051" s="19"/>
      <c r="G1051" s="19"/>
      <c r="H1051" s="14"/>
      <c r="J1051" s="115"/>
      <c r="K1051" s="115"/>
      <c r="L1051" s="115"/>
    </row>
    <row r="1052" spans="3:12" x14ac:dyDescent="0.2">
      <c r="C1052" s="115"/>
      <c r="D1052" s="115"/>
      <c r="E1052" s="115"/>
      <c r="F1052" s="19"/>
      <c r="G1052" s="19"/>
      <c r="H1052" s="14"/>
      <c r="J1052" s="115"/>
      <c r="K1052" s="115"/>
      <c r="L1052" s="115"/>
    </row>
    <row r="1053" spans="3:12" x14ac:dyDescent="0.2">
      <c r="C1053" s="115"/>
      <c r="D1053" s="115"/>
      <c r="E1053" s="115"/>
      <c r="F1053" s="19"/>
      <c r="G1053" s="19"/>
      <c r="H1053" s="14"/>
      <c r="J1053" s="115"/>
      <c r="K1053" s="115"/>
      <c r="L1053" s="115"/>
    </row>
    <row r="1054" spans="3:12" x14ac:dyDescent="0.2">
      <c r="C1054" s="115"/>
      <c r="D1054" s="115"/>
      <c r="E1054" s="115"/>
      <c r="F1054" s="19"/>
      <c r="G1054" s="19"/>
      <c r="H1054" s="14"/>
      <c r="J1054" s="115"/>
      <c r="K1054" s="115"/>
      <c r="L1054" s="115"/>
    </row>
    <row r="1055" spans="3:12" x14ac:dyDescent="0.2">
      <c r="C1055" s="115"/>
      <c r="D1055" s="115"/>
      <c r="E1055" s="115"/>
      <c r="F1055" s="19"/>
      <c r="G1055" s="19"/>
      <c r="H1055" s="14"/>
      <c r="J1055" s="115"/>
      <c r="K1055" s="115"/>
      <c r="L1055" s="115"/>
    </row>
    <row r="1056" spans="3:12" x14ac:dyDescent="0.2">
      <c r="C1056" s="115"/>
      <c r="D1056" s="115"/>
      <c r="E1056" s="115"/>
      <c r="F1056" s="19"/>
      <c r="G1056" s="19"/>
      <c r="H1056" s="14"/>
      <c r="J1056" s="115"/>
      <c r="K1056" s="115"/>
      <c r="L1056" s="115"/>
    </row>
    <row r="1057" spans="3:12" x14ac:dyDescent="0.2">
      <c r="C1057" s="115"/>
      <c r="D1057" s="115"/>
      <c r="E1057" s="115"/>
      <c r="F1057" s="19"/>
      <c r="G1057" s="19"/>
      <c r="H1057" s="14"/>
      <c r="J1057" s="115"/>
      <c r="K1057" s="115"/>
      <c r="L1057" s="115"/>
    </row>
    <row r="1058" spans="3:12" x14ac:dyDescent="0.2">
      <c r="C1058" s="115"/>
      <c r="D1058" s="115"/>
      <c r="E1058" s="115"/>
      <c r="F1058" s="19"/>
      <c r="G1058" s="19"/>
      <c r="H1058" s="14"/>
      <c r="J1058" s="115"/>
      <c r="K1058" s="115"/>
      <c r="L1058" s="115"/>
    </row>
    <row r="1059" spans="3:12" x14ac:dyDescent="0.2">
      <c r="C1059" s="115"/>
      <c r="D1059" s="115"/>
      <c r="E1059" s="115"/>
      <c r="F1059" s="19"/>
      <c r="G1059" s="19"/>
      <c r="H1059" s="14"/>
      <c r="J1059" s="115"/>
      <c r="K1059" s="115"/>
      <c r="L1059" s="115"/>
    </row>
    <row r="1060" spans="3:12" x14ac:dyDescent="0.2">
      <c r="C1060" s="115"/>
      <c r="D1060" s="115"/>
      <c r="E1060" s="115"/>
      <c r="F1060" s="19"/>
      <c r="G1060" s="19"/>
      <c r="H1060" s="14"/>
      <c r="J1060" s="115"/>
      <c r="K1060" s="115"/>
      <c r="L1060" s="115"/>
    </row>
    <row r="1061" spans="3:12" x14ac:dyDescent="0.2">
      <c r="C1061" s="115"/>
      <c r="D1061" s="115"/>
      <c r="E1061" s="115"/>
      <c r="F1061" s="19"/>
      <c r="G1061" s="19"/>
      <c r="H1061" s="14"/>
      <c r="J1061" s="115"/>
      <c r="K1061" s="115"/>
      <c r="L1061" s="115"/>
    </row>
    <row r="1062" spans="3:12" x14ac:dyDescent="0.2">
      <c r="C1062" s="115"/>
      <c r="D1062" s="115"/>
      <c r="E1062" s="115"/>
      <c r="F1062" s="19"/>
      <c r="G1062" s="19"/>
      <c r="H1062" s="14"/>
      <c r="J1062" s="115"/>
      <c r="K1062" s="115"/>
      <c r="L1062" s="115"/>
    </row>
    <row r="1063" spans="3:12" x14ac:dyDescent="0.2">
      <c r="C1063" s="115"/>
      <c r="D1063" s="115"/>
      <c r="E1063" s="115"/>
      <c r="F1063" s="19"/>
      <c r="G1063" s="19"/>
      <c r="H1063" s="14"/>
      <c r="J1063" s="115"/>
      <c r="K1063" s="115"/>
      <c r="L1063" s="115"/>
    </row>
    <row r="1064" spans="3:12" x14ac:dyDescent="0.2">
      <c r="C1064" s="115"/>
      <c r="D1064" s="115"/>
      <c r="E1064" s="115"/>
      <c r="F1064" s="19"/>
      <c r="G1064" s="19"/>
      <c r="H1064" s="14"/>
      <c r="J1064" s="115"/>
      <c r="K1064" s="115"/>
      <c r="L1064" s="115"/>
    </row>
    <row r="1065" spans="3:12" x14ac:dyDescent="0.2">
      <c r="C1065" s="115"/>
      <c r="D1065" s="115"/>
      <c r="E1065" s="115"/>
      <c r="F1065" s="19"/>
      <c r="G1065" s="19"/>
      <c r="H1065" s="14"/>
      <c r="J1065" s="115"/>
      <c r="K1065" s="115"/>
      <c r="L1065" s="115"/>
    </row>
    <row r="1066" spans="3:12" x14ac:dyDescent="0.2">
      <c r="C1066" s="115"/>
      <c r="D1066" s="115"/>
      <c r="E1066" s="115"/>
      <c r="F1066" s="19"/>
      <c r="G1066" s="19"/>
      <c r="H1066" s="14"/>
      <c r="J1066" s="115"/>
      <c r="K1066" s="115"/>
      <c r="L1066" s="115"/>
    </row>
    <row r="1067" spans="3:12" x14ac:dyDescent="0.2">
      <c r="C1067" s="115"/>
      <c r="D1067" s="115"/>
      <c r="E1067" s="115"/>
      <c r="F1067" s="19"/>
      <c r="G1067" s="19"/>
      <c r="H1067" s="14"/>
      <c r="J1067" s="115"/>
      <c r="K1067" s="115"/>
      <c r="L1067" s="115"/>
    </row>
    <row r="1068" spans="3:12" x14ac:dyDescent="0.2">
      <c r="C1068" s="115"/>
      <c r="D1068" s="115"/>
      <c r="E1068" s="115"/>
      <c r="F1068" s="19"/>
      <c r="G1068" s="19"/>
      <c r="H1068" s="14"/>
      <c r="J1068" s="115"/>
      <c r="K1068" s="115"/>
      <c r="L1068" s="115"/>
    </row>
    <row r="1069" spans="3:12" x14ac:dyDescent="0.2">
      <c r="C1069" s="115"/>
      <c r="D1069" s="115"/>
      <c r="E1069" s="115"/>
      <c r="F1069" s="19"/>
      <c r="G1069" s="19"/>
      <c r="H1069" s="14"/>
      <c r="J1069" s="115"/>
      <c r="K1069" s="115"/>
      <c r="L1069" s="115"/>
    </row>
    <row r="1070" spans="3:12" x14ac:dyDescent="0.2">
      <c r="C1070" s="115"/>
      <c r="D1070" s="115"/>
      <c r="E1070" s="115"/>
      <c r="F1070" s="19"/>
      <c r="G1070" s="19"/>
      <c r="H1070" s="14"/>
      <c r="J1070" s="115"/>
      <c r="K1070" s="115"/>
      <c r="L1070" s="115"/>
    </row>
    <row r="1071" spans="3:12" x14ac:dyDescent="0.2">
      <c r="C1071" s="115"/>
      <c r="D1071" s="115"/>
      <c r="E1071" s="115"/>
      <c r="F1071" s="19"/>
      <c r="G1071" s="19"/>
      <c r="H1071" s="14"/>
      <c r="J1071" s="115"/>
      <c r="K1071" s="115"/>
      <c r="L1071" s="115"/>
    </row>
    <row r="1072" spans="3:12" x14ac:dyDescent="0.2">
      <c r="C1072" s="115"/>
      <c r="D1072" s="115"/>
      <c r="E1072" s="115"/>
      <c r="F1072" s="19"/>
      <c r="G1072" s="19"/>
      <c r="H1072" s="14"/>
      <c r="J1072" s="115"/>
      <c r="K1072" s="115"/>
      <c r="L1072" s="115"/>
    </row>
    <row r="1073" spans="3:12" x14ac:dyDescent="0.2">
      <c r="C1073" s="115"/>
      <c r="D1073" s="115"/>
      <c r="E1073" s="115"/>
      <c r="F1073" s="19"/>
      <c r="G1073" s="19"/>
      <c r="H1073" s="14"/>
      <c r="J1073" s="115"/>
      <c r="K1073" s="115"/>
      <c r="L1073" s="115"/>
    </row>
    <row r="1074" spans="3:12" x14ac:dyDescent="0.2">
      <c r="C1074" s="115"/>
      <c r="D1074" s="115"/>
      <c r="E1074" s="115"/>
      <c r="F1074" s="19"/>
      <c r="G1074" s="19"/>
      <c r="H1074" s="14"/>
      <c r="J1074" s="115"/>
      <c r="K1074" s="115"/>
      <c r="L1074" s="115"/>
    </row>
    <row r="1075" spans="3:12" x14ac:dyDescent="0.2">
      <c r="C1075" s="115"/>
      <c r="D1075" s="115"/>
      <c r="E1075" s="115"/>
      <c r="F1075" s="19"/>
      <c r="G1075" s="19"/>
      <c r="H1075" s="14"/>
      <c r="J1075" s="115"/>
      <c r="K1075" s="115"/>
      <c r="L1075" s="115"/>
    </row>
    <row r="1076" spans="3:12" x14ac:dyDescent="0.2">
      <c r="C1076" s="115"/>
      <c r="D1076" s="115"/>
      <c r="E1076" s="115"/>
      <c r="F1076" s="19"/>
      <c r="G1076" s="19"/>
      <c r="H1076" s="14"/>
      <c r="J1076" s="115"/>
      <c r="K1076" s="115"/>
      <c r="L1076" s="115"/>
    </row>
  </sheetData>
  <sortState ref="A7:M280">
    <sortCondition descending="1" ref="C7:C280"/>
  </sortState>
  <mergeCells count="2">
    <mergeCell ref="C5:E5"/>
    <mergeCell ref="J5:L5"/>
  </mergeCells>
  <pageMargins left="0.75" right="0.75" top="1" bottom="1" header="0.5" footer="0.5"/>
  <pageSetup orientation="portrait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059"/>
  <sheetViews>
    <sheetView showGridLines="0" zoomScaleNormal="100" workbookViewId="0"/>
  </sheetViews>
  <sheetFormatPr defaultRowHeight="12.75" x14ac:dyDescent="0.2"/>
  <cols>
    <col min="1" max="1" width="56.42578125" style="152" customWidth="1"/>
    <col min="2" max="2" width="13.5703125" style="152" customWidth="1"/>
    <col min="3" max="5" width="11.42578125" style="85" customWidth="1"/>
    <col min="6" max="6" width="11.42578125" style="152" customWidth="1"/>
    <col min="7" max="7" width="11.42578125" style="153" customWidth="1"/>
    <col min="8" max="8" width="11.42578125" style="154" customWidth="1"/>
    <col min="9" max="251" width="9.140625" style="150"/>
    <col min="252" max="252" width="56.42578125" style="150" customWidth="1"/>
    <col min="253" max="253" width="13.5703125" style="150" customWidth="1"/>
    <col min="254" max="259" width="11.42578125" style="150" customWidth="1"/>
    <col min="260" max="507" width="9.140625" style="150"/>
    <col min="508" max="508" width="56.42578125" style="150" customWidth="1"/>
    <col min="509" max="509" width="13.5703125" style="150" customWidth="1"/>
    <col min="510" max="515" width="11.42578125" style="150" customWidth="1"/>
    <col min="516" max="763" width="9.140625" style="150"/>
    <col min="764" max="764" width="56.42578125" style="150" customWidth="1"/>
    <col min="765" max="765" width="13.5703125" style="150" customWidth="1"/>
    <col min="766" max="771" width="11.42578125" style="150" customWidth="1"/>
    <col min="772" max="1019" width="9.140625" style="150"/>
    <col min="1020" max="1020" width="56.42578125" style="150" customWidth="1"/>
    <col min="1021" max="1021" width="13.5703125" style="150" customWidth="1"/>
    <col min="1022" max="1027" width="11.42578125" style="150" customWidth="1"/>
    <col min="1028" max="1275" width="9.140625" style="150"/>
    <col min="1276" max="1276" width="56.42578125" style="150" customWidth="1"/>
    <col min="1277" max="1277" width="13.5703125" style="150" customWidth="1"/>
    <col min="1278" max="1283" width="11.42578125" style="150" customWidth="1"/>
    <col min="1284" max="1531" width="9.140625" style="150"/>
    <col min="1532" max="1532" width="56.42578125" style="150" customWidth="1"/>
    <col min="1533" max="1533" width="13.5703125" style="150" customWidth="1"/>
    <col min="1534" max="1539" width="11.42578125" style="150" customWidth="1"/>
    <col min="1540" max="1787" width="9.140625" style="150"/>
    <col min="1788" max="1788" width="56.42578125" style="150" customWidth="1"/>
    <col min="1789" max="1789" width="13.5703125" style="150" customWidth="1"/>
    <col min="1790" max="1795" width="11.42578125" style="150" customWidth="1"/>
    <col min="1796" max="2043" width="9.140625" style="150"/>
    <col min="2044" max="2044" width="56.42578125" style="150" customWidth="1"/>
    <col min="2045" max="2045" width="13.5703125" style="150" customWidth="1"/>
    <col min="2046" max="2051" width="11.42578125" style="150" customWidth="1"/>
    <col min="2052" max="2299" width="9.140625" style="150"/>
    <col min="2300" max="2300" width="56.42578125" style="150" customWidth="1"/>
    <col min="2301" max="2301" width="13.5703125" style="150" customWidth="1"/>
    <col min="2302" max="2307" width="11.42578125" style="150" customWidth="1"/>
    <col min="2308" max="2555" width="9.140625" style="150"/>
    <col min="2556" max="2556" width="56.42578125" style="150" customWidth="1"/>
    <col min="2557" max="2557" width="13.5703125" style="150" customWidth="1"/>
    <col min="2558" max="2563" width="11.42578125" style="150" customWidth="1"/>
    <col min="2564" max="2811" width="9.140625" style="150"/>
    <col min="2812" max="2812" width="56.42578125" style="150" customWidth="1"/>
    <col min="2813" max="2813" width="13.5703125" style="150" customWidth="1"/>
    <col min="2814" max="2819" width="11.42578125" style="150" customWidth="1"/>
    <col min="2820" max="3067" width="9.140625" style="150"/>
    <col min="3068" max="3068" width="56.42578125" style="150" customWidth="1"/>
    <col min="3069" max="3069" width="13.5703125" style="150" customWidth="1"/>
    <col min="3070" max="3075" width="11.42578125" style="150" customWidth="1"/>
    <col min="3076" max="3323" width="9.140625" style="150"/>
    <col min="3324" max="3324" width="56.42578125" style="150" customWidth="1"/>
    <col min="3325" max="3325" width="13.5703125" style="150" customWidth="1"/>
    <col min="3326" max="3331" width="11.42578125" style="150" customWidth="1"/>
    <col min="3332" max="3579" width="9.140625" style="150"/>
    <col min="3580" max="3580" width="56.42578125" style="150" customWidth="1"/>
    <col min="3581" max="3581" width="13.5703125" style="150" customWidth="1"/>
    <col min="3582" max="3587" width="11.42578125" style="150" customWidth="1"/>
    <col min="3588" max="3835" width="9.140625" style="150"/>
    <col min="3836" max="3836" width="56.42578125" style="150" customWidth="1"/>
    <col min="3837" max="3837" width="13.5703125" style="150" customWidth="1"/>
    <col min="3838" max="3843" width="11.42578125" style="150" customWidth="1"/>
    <col min="3844" max="4091" width="9.140625" style="150"/>
    <col min="4092" max="4092" width="56.42578125" style="150" customWidth="1"/>
    <col min="4093" max="4093" width="13.5703125" style="150" customWidth="1"/>
    <col min="4094" max="4099" width="11.42578125" style="150" customWidth="1"/>
    <col min="4100" max="4347" width="9.140625" style="150"/>
    <col min="4348" max="4348" width="56.42578125" style="150" customWidth="1"/>
    <col min="4349" max="4349" width="13.5703125" style="150" customWidth="1"/>
    <col min="4350" max="4355" width="11.42578125" style="150" customWidth="1"/>
    <col min="4356" max="4603" width="9.140625" style="150"/>
    <col min="4604" max="4604" width="56.42578125" style="150" customWidth="1"/>
    <col min="4605" max="4605" width="13.5703125" style="150" customWidth="1"/>
    <col min="4606" max="4611" width="11.42578125" style="150" customWidth="1"/>
    <col min="4612" max="4859" width="9.140625" style="150"/>
    <col min="4860" max="4860" width="56.42578125" style="150" customWidth="1"/>
    <col min="4861" max="4861" width="13.5703125" style="150" customWidth="1"/>
    <col min="4862" max="4867" width="11.42578125" style="150" customWidth="1"/>
    <col min="4868" max="5115" width="9.140625" style="150"/>
    <col min="5116" max="5116" width="56.42578125" style="150" customWidth="1"/>
    <col min="5117" max="5117" width="13.5703125" style="150" customWidth="1"/>
    <col min="5118" max="5123" width="11.42578125" style="150" customWidth="1"/>
    <col min="5124" max="5371" width="9.140625" style="150"/>
    <col min="5372" max="5372" width="56.42578125" style="150" customWidth="1"/>
    <col min="5373" max="5373" width="13.5703125" style="150" customWidth="1"/>
    <col min="5374" max="5379" width="11.42578125" style="150" customWidth="1"/>
    <col min="5380" max="5627" width="9.140625" style="150"/>
    <col min="5628" max="5628" width="56.42578125" style="150" customWidth="1"/>
    <col min="5629" max="5629" width="13.5703125" style="150" customWidth="1"/>
    <col min="5630" max="5635" width="11.42578125" style="150" customWidth="1"/>
    <col min="5636" max="5883" width="9.140625" style="150"/>
    <col min="5884" max="5884" width="56.42578125" style="150" customWidth="1"/>
    <col min="5885" max="5885" width="13.5703125" style="150" customWidth="1"/>
    <col min="5886" max="5891" width="11.42578125" style="150" customWidth="1"/>
    <col min="5892" max="6139" width="9.140625" style="150"/>
    <col min="6140" max="6140" width="56.42578125" style="150" customWidth="1"/>
    <col min="6141" max="6141" width="13.5703125" style="150" customWidth="1"/>
    <col min="6142" max="6147" width="11.42578125" style="150" customWidth="1"/>
    <col min="6148" max="6395" width="9.140625" style="150"/>
    <col min="6396" max="6396" width="56.42578125" style="150" customWidth="1"/>
    <col min="6397" max="6397" width="13.5703125" style="150" customWidth="1"/>
    <col min="6398" max="6403" width="11.42578125" style="150" customWidth="1"/>
    <col min="6404" max="6651" width="9.140625" style="150"/>
    <col min="6652" max="6652" width="56.42578125" style="150" customWidth="1"/>
    <col min="6653" max="6653" width="13.5703125" style="150" customWidth="1"/>
    <col min="6654" max="6659" width="11.42578125" style="150" customWidth="1"/>
    <col min="6660" max="6907" width="9.140625" style="150"/>
    <col min="6908" max="6908" width="56.42578125" style="150" customWidth="1"/>
    <col min="6909" max="6909" width="13.5703125" style="150" customWidth="1"/>
    <col min="6910" max="6915" width="11.42578125" style="150" customWidth="1"/>
    <col min="6916" max="7163" width="9.140625" style="150"/>
    <col min="7164" max="7164" width="56.42578125" style="150" customWidth="1"/>
    <col min="7165" max="7165" width="13.5703125" style="150" customWidth="1"/>
    <col min="7166" max="7171" width="11.42578125" style="150" customWidth="1"/>
    <col min="7172" max="7419" width="9.140625" style="150"/>
    <col min="7420" max="7420" width="56.42578125" style="150" customWidth="1"/>
    <col min="7421" max="7421" width="13.5703125" style="150" customWidth="1"/>
    <col min="7422" max="7427" width="11.42578125" style="150" customWidth="1"/>
    <col min="7428" max="7675" width="9.140625" style="150"/>
    <col min="7676" max="7676" width="56.42578125" style="150" customWidth="1"/>
    <col min="7677" max="7677" width="13.5703125" style="150" customWidth="1"/>
    <col min="7678" max="7683" width="11.42578125" style="150" customWidth="1"/>
    <col min="7684" max="7931" width="9.140625" style="150"/>
    <col min="7932" max="7932" width="56.42578125" style="150" customWidth="1"/>
    <col min="7933" max="7933" width="13.5703125" style="150" customWidth="1"/>
    <col min="7934" max="7939" width="11.42578125" style="150" customWidth="1"/>
    <col min="7940" max="8187" width="9.140625" style="150"/>
    <col min="8188" max="8188" width="56.42578125" style="150" customWidth="1"/>
    <col min="8189" max="8189" width="13.5703125" style="150" customWidth="1"/>
    <col min="8190" max="8195" width="11.42578125" style="150" customWidth="1"/>
    <col min="8196" max="8443" width="9.140625" style="150"/>
    <col min="8444" max="8444" width="56.42578125" style="150" customWidth="1"/>
    <col min="8445" max="8445" width="13.5703125" style="150" customWidth="1"/>
    <col min="8446" max="8451" width="11.42578125" style="150" customWidth="1"/>
    <col min="8452" max="8699" width="9.140625" style="150"/>
    <col min="8700" max="8700" width="56.42578125" style="150" customWidth="1"/>
    <col min="8701" max="8701" width="13.5703125" style="150" customWidth="1"/>
    <col min="8702" max="8707" width="11.42578125" style="150" customWidth="1"/>
    <col min="8708" max="8955" width="9.140625" style="150"/>
    <col min="8956" max="8956" width="56.42578125" style="150" customWidth="1"/>
    <col min="8957" max="8957" width="13.5703125" style="150" customWidth="1"/>
    <col min="8958" max="8963" width="11.42578125" style="150" customWidth="1"/>
    <col min="8964" max="9211" width="9.140625" style="150"/>
    <col min="9212" max="9212" width="56.42578125" style="150" customWidth="1"/>
    <col min="9213" max="9213" width="13.5703125" style="150" customWidth="1"/>
    <col min="9214" max="9219" width="11.42578125" style="150" customWidth="1"/>
    <col min="9220" max="9467" width="9.140625" style="150"/>
    <col min="9468" max="9468" width="56.42578125" style="150" customWidth="1"/>
    <col min="9469" max="9469" width="13.5703125" style="150" customWidth="1"/>
    <col min="9470" max="9475" width="11.42578125" style="150" customWidth="1"/>
    <col min="9476" max="9723" width="9.140625" style="150"/>
    <col min="9724" max="9724" width="56.42578125" style="150" customWidth="1"/>
    <col min="9725" max="9725" width="13.5703125" style="150" customWidth="1"/>
    <col min="9726" max="9731" width="11.42578125" style="150" customWidth="1"/>
    <col min="9732" max="9979" width="9.140625" style="150"/>
    <col min="9980" max="9980" width="56.42578125" style="150" customWidth="1"/>
    <col min="9981" max="9981" width="13.5703125" style="150" customWidth="1"/>
    <col min="9982" max="9987" width="11.42578125" style="150" customWidth="1"/>
    <col min="9988" max="10235" width="9.140625" style="150"/>
    <col min="10236" max="10236" width="56.42578125" style="150" customWidth="1"/>
    <col min="10237" max="10237" width="13.5703125" style="150" customWidth="1"/>
    <col min="10238" max="10243" width="11.42578125" style="150" customWidth="1"/>
    <col min="10244" max="10491" width="9.140625" style="150"/>
    <col min="10492" max="10492" width="56.42578125" style="150" customWidth="1"/>
    <col min="10493" max="10493" width="13.5703125" style="150" customWidth="1"/>
    <col min="10494" max="10499" width="11.42578125" style="150" customWidth="1"/>
    <col min="10500" max="10747" width="9.140625" style="150"/>
    <col min="10748" max="10748" width="56.42578125" style="150" customWidth="1"/>
    <col min="10749" max="10749" width="13.5703125" style="150" customWidth="1"/>
    <col min="10750" max="10755" width="11.42578125" style="150" customWidth="1"/>
    <col min="10756" max="11003" width="9.140625" style="150"/>
    <col min="11004" max="11004" width="56.42578125" style="150" customWidth="1"/>
    <col min="11005" max="11005" width="13.5703125" style="150" customWidth="1"/>
    <col min="11006" max="11011" width="11.42578125" style="150" customWidth="1"/>
    <col min="11012" max="11259" width="9.140625" style="150"/>
    <col min="11260" max="11260" width="56.42578125" style="150" customWidth="1"/>
    <col min="11261" max="11261" width="13.5703125" style="150" customWidth="1"/>
    <col min="11262" max="11267" width="11.42578125" style="150" customWidth="1"/>
    <col min="11268" max="11515" width="9.140625" style="150"/>
    <col min="11516" max="11516" width="56.42578125" style="150" customWidth="1"/>
    <col min="11517" max="11517" width="13.5703125" style="150" customWidth="1"/>
    <col min="11518" max="11523" width="11.42578125" style="150" customWidth="1"/>
    <col min="11524" max="11771" width="9.140625" style="150"/>
    <col min="11772" max="11772" width="56.42578125" style="150" customWidth="1"/>
    <col min="11773" max="11773" width="13.5703125" style="150" customWidth="1"/>
    <col min="11774" max="11779" width="11.42578125" style="150" customWidth="1"/>
    <col min="11780" max="12027" width="9.140625" style="150"/>
    <col min="12028" max="12028" width="56.42578125" style="150" customWidth="1"/>
    <col min="12029" max="12029" width="13.5703125" style="150" customWidth="1"/>
    <col min="12030" max="12035" width="11.42578125" style="150" customWidth="1"/>
    <col min="12036" max="12283" width="9.140625" style="150"/>
    <col min="12284" max="12284" width="56.42578125" style="150" customWidth="1"/>
    <col min="12285" max="12285" width="13.5703125" style="150" customWidth="1"/>
    <col min="12286" max="12291" width="11.42578125" style="150" customWidth="1"/>
    <col min="12292" max="12539" width="9.140625" style="150"/>
    <col min="12540" max="12540" width="56.42578125" style="150" customWidth="1"/>
    <col min="12541" max="12541" width="13.5703125" style="150" customWidth="1"/>
    <col min="12542" max="12547" width="11.42578125" style="150" customWidth="1"/>
    <col min="12548" max="12795" width="9.140625" style="150"/>
    <col min="12796" max="12796" width="56.42578125" style="150" customWidth="1"/>
    <col min="12797" max="12797" width="13.5703125" style="150" customWidth="1"/>
    <col min="12798" max="12803" width="11.42578125" style="150" customWidth="1"/>
    <col min="12804" max="13051" width="9.140625" style="150"/>
    <col min="13052" max="13052" width="56.42578125" style="150" customWidth="1"/>
    <col min="13053" max="13053" width="13.5703125" style="150" customWidth="1"/>
    <col min="13054" max="13059" width="11.42578125" style="150" customWidth="1"/>
    <col min="13060" max="13307" width="9.140625" style="150"/>
    <col min="13308" max="13308" width="56.42578125" style="150" customWidth="1"/>
    <col min="13309" max="13309" width="13.5703125" style="150" customWidth="1"/>
    <col min="13310" max="13315" width="11.42578125" style="150" customWidth="1"/>
    <col min="13316" max="13563" width="9.140625" style="150"/>
    <col min="13564" max="13564" width="56.42578125" style="150" customWidth="1"/>
    <col min="13565" max="13565" width="13.5703125" style="150" customWidth="1"/>
    <col min="13566" max="13571" width="11.42578125" style="150" customWidth="1"/>
    <col min="13572" max="13819" width="9.140625" style="150"/>
    <col min="13820" max="13820" width="56.42578125" style="150" customWidth="1"/>
    <col min="13821" max="13821" width="13.5703125" style="150" customWidth="1"/>
    <col min="13822" max="13827" width="11.42578125" style="150" customWidth="1"/>
    <col min="13828" max="14075" width="9.140625" style="150"/>
    <col min="14076" max="14076" width="56.42578125" style="150" customWidth="1"/>
    <col min="14077" max="14077" width="13.5703125" style="150" customWidth="1"/>
    <col min="14078" max="14083" width="11.42578125" style="150" customWidth="1"/>
    <col min="14084" max="14331" width="9.140625" style="150"/>
    <col min="14332" max="14332" width="56.42578125" style="150" customWidth="1"/>
    <col min="14333" max="14333" width="13.5703125" style="150" customWidth="1"/>
    <col min="14334" max="14339" width="11.42578125" style="150" customWidth="1"/>
    <col min="14340" max="14587" width="9.140625" style="150"/>
    <col min="14588" max="14588" width="56.42578125" style="150" customWidth="1"/>
    <col min="14589" max="14589" width="13.5703125" style="150" customWidth="1"/>
    <col min="14590" max="14595" width="11.42578125" style="150" customWidth="1"/>
    <col min="14596" max="14843" width="9.140625" style="150"/>
    <col min="14844" max="14844" width="56.42578125" style="150" customWidth="1"/>
    <col min="14845" max="14845" width="13.5703125" style="150" customWidth="1"/>
    <col min="14846" max="14851" width="11.42578125" style="150" customWidth="1"/>
    <col min="14852" max="15099" width="9.140625" style="150"/>
    <col min="15100" max="15100" width="56.42578125" style="150" customWidth="1"/>
    <col min="15101" max="15101" width="13.5703125" style="150" customWidth="1"/>
    <col min="15102" max="15107" width="11.42578125" style="150" customWidth="1"/>
    <col min="15108" max="15355" width="9.140625" style="150"/>
    <col min="15356" max="15356" width="56.42578125" style="150" customWidth="1"/>
    <col min="15357" max="15357" width="13.5703125" style="150" customWidth="1"/>
    <col min="15358" max="15363" width="11.42578125" style="150" customWidth="1"/>
    <col min="15364" max="15611" width="9.140625" style="150"/>
    <col min="15612" max="15612" width="56.42578125" style="150" customWidth="1"/>
    <col min="15613" max="15613" width="13.5703125" style="150" customWidth="1"/>
    <col min="15614" max="15619" width="11.42578125" style="150" customWidth="1"/>
    <col min="15620" max="15867" width="9.140625" style="150"/>
    <col min="15868" max="15868" width="56.42578125" style="150" customWidth="1"/>
    <col min="15869" max="15869" width="13.5703125" style="150" customWidth="1"/>
    <col min="15870" max="15875" width="11.42578125" style="150" customWidth="1"/>
    <col min="15876" max="16123" width="9.140625" style="150"/>
    <col min="16124" max="16124" width="56.42578125" style="150" customWidth="1"/>
    <col min="16125" max="16125" width="13.5703125" style="150" customWidth="1"/>
    <col min="16126" max="16131" width="11.42578125" style="150" customWidth="1"/>
    <col min="16132" max="16384" width="9.140625" style="150"/>
  </cols>
  <sheetData>
    <row r="1" spans="1:10" s="153" customFormat="1" ht="20.25" x14ac:dyDescent="0.2">
      <c r="A1" s="151" t="s">
        <v>2040</v>
      </c>
      <c r="B1" s="152"/>
      <c r="C1" s="85"/>
      <c r="D1" s="85"/>
      <c r="E1" s="85"/>
      <c r="F1" s="152"/>
      <c r="H1" s="154"/>
    </row>
    <row r="2" spans="1:10" s="153" customFormat="1" ht="15.75" customHeight="1" x14ac:dyDescent="0.2">
      <c r="A2" s="155" t="s">
        <v>2930</v>
      </c>
      <c r="B2" s="152"/>
      <c r="C2" s="149"/>
      <c r="D2" s="85"/>
      <c r="E2" s="149"/>
      <c r="F2" s="152"/>
      <c r="H2" s="154"/>
    </row>
    <row r="3" spans="1:10" s="153" customFormat="1" ht="12" x14ac:dyDescent="0.2">
      <c r="A3" s="152"/>
      <c r="B3" s="152"/>
      <c r="C3" s="85"/>
      <c r="D3" s="85"/>
      <c r="E3" s="85"/>
      <c r="F3" s="152"/>
      <c r="H3" s="154"/>
    </row>
    <row r="4" spans="1:10" s="153" customFormat="1" ht="12" x14ac:dyDescent="0.2">
      <c r="C4" s="86"/>
      <c r="D4" s="86"/>
      <c r="E4" s="86"/>
      <c r="H4" s="154"/>
    </row>
    <row r="5" spans="1:10" s="13" customFormat="1" ht="22.5" customHeight="1" x14ac:dyDescent="0.2">
      <c r="A5" s="34" t="s">
        <v>2041</v>
      </c>
      <c r="B5" s="34" t="s">
        <v>174</v>
      </c>
      <c r="C5" s="179" t="s">
        <v>1192</v>
      </c>
      <c r="D5" s="180"/>
      <c r="E5" s="181"/>
      <c r="F5" s="68"/>
      <c r="G5" s="34" t="s">
        <v>563</v>
      </c>
      <c r="H5" s="35" t="s">
        <v>2042</v>
      </c>
      <c r="I5" s="123"/>
      <c r="J5" s="19"/>
    </row>
    <row r="6" spans="1:10" s="73" customFormat="1" ht="22.5" x14ac:dyDescent="0.2">
      <c r="A6" s="2"/>
      <c r="B6" s="1"/>
      <c r="C6" s="127" t="s">
        <v>2902</v>
      </c>
      <c r="D6" s="140" t="s">
        <v>2899</v>
      </c>
      <c r="E6" s="125" t="s">
        <v>169</v>
      </c>
      <c r="F6" s="80" t="s">
        <v>170</v>
      </c>
      <c r="G6" s="70" t="s">
        <v>564</v>
      </c>
      <c r="H6" s="71" t="s">
        <v>1618</v>
      </c>
      <c r="I6" s="72"/>
    </row>
    <row r="7" spans="1:10" ht="12.75" customHeight="1" x14ac:dyDescent="0.2">
      <c r="A7" s="156" t="s">
        <v>851</v>
      </c>
      <c r="B7" s="157" t="s">
        <v>833</v>
      </c>
      <c r="C7" s="121">
        <v>30.076974850000003</v>
      </c>
      <c r="D7" s="121">
        <v>17.799638385000002</v>
      </c>
      <c r="E7" s="122">
        <f t="shared" ref="E7:E38" si="0">IF(ISERROR(C7/D7-1),"",IF((C7/D7-1)&gt;10000%,"",C7/D7-1))</f>
        <v>0.68975201627389682</v>
      </c>
      <c r="F7" s="158">
        <f t="shared" ref="F7:F38" si="1">C7/$C$141</f>
        <v>0.50752250590202286</v>
      </c>
      <c r="G7" s="159">
        <v>40.963451599999999</v>
      </c>
      <c r="H7" s="160">
        <v>102.17304347826099</v>
      </c>
    </row>
    <row r="8" spans="1:10" ht="12.75" customHeight="1" x14ac:dyDescent="0.2">
      <c r="A8" s="156" t="s">
        <v>2072</v>
      </c>
      <c r="B8" s="156" t="s">
        <v>2073</v>
      </c>
      <c r="C8" s="121">
        <v>19.479846010000003</v>
      </c>
      <c r="D8" s="121">
        <v>0</v>
      </c>
      <c r="E8" s="122" t="str">
        <f t="shared" si="0"/>
        <v/>
      </c>
      <c r="F8" s="158">
        <f t="shared" si="1"/>
        <v>0.32870527408047229</v>
      </c>
      <c r="G8" s="159">
        <v>3.7165186910000001</v>
      </c>
      <c r="H8" s="160">
        <v>8.0733478260869607</v>
      </c>
    </row>
    <row r="9" spans="1:10" ht="12.75" customHeight="1" x14ac:dyDescent="0.2">
      <c r="A9" s="156" t="s">
        <v>853</v>
      </c>
      <c r="B9" s="156" t="s">
        <v>835</v>
      </c>
      <c r="C9" s="121">
        <v>1.5701203100000001</v>
      </c>
      <c r="D9" s="121">
        <v>1.6342705900000001</v>
      </c>
      <c r="E9" s="122">
        <f t="shared" si="0"/>
        <v>-3.9253156969556668E-2</v>
      </c>
      <c r="F9" s="158">
        <f t="shared" si="1"/>
        <v>2.6494399728464079E-2</v>
      </c>
      <c r="G9" s="159">
        <v>8.0209651628880003</v>
      </c>
      <c r="H9" s="160">
        <v>22.765565217391298</v>
      </c>
    </row>
    <row r="10" spans="1:10" ht="12.75" customHeight="1" x14ac:dyDescent="0.2">
      <c r="A10" s="156" t="s">
        <v>1321</v>
      </c>
      <c r="B10" s="156" t="s">
        <v>1167</v>
      </c>
      <c r="C10" s="121">
        <v>1.09241604</v>
      </c>
      <c r="D10" s="121">
        <v>0.57276800999999999</v>
      </c>
      <c r="E10" s="122">
        <f t="shared" si="0"/>
        <v>0.90725742521828345</v>
      </c>
      <c r="F10" s="158">
        <f t="shared" si="1"/>
        <v>1.8433560185936199E-2</v>
      </c>
      <c r="G10" s="159">
        <v>2.4861158150249998</v>
      </c>
      <c r="H10" s="160">
        <v>27.7603043478261</v>
      </c>
    </row>
    <row r="11" spans="1:10" ht="12.75" customHeight="1" x14ac:dyDescent="0.2">
      <c r="A11" s="156" t="s">
        <v>2070</v>
      </c>
      <c r="B11" s="156" t="s">
        <v>2071</v>
      </c>
      <c r="C11" s="121">
        <v>1.0226124999999999</v>
      </c>
      <c r="D11" s="121">
        <v>0</v>
      </c>
      <c r="E11" s="122" t="str">
        <f t="shared" si="0"/>
        <v/>
      </c>
      <c r="F11" s="158">
        <f t="shared" si="1"/>
        <v>1.7255686822065228E-2</v>
      </c>
      <c r="G11" s="159">
        <v>5.2949269999999996E-3</v>
      </c>
      <c r="H11" s="160">
        <v>10.002956521739099</v>
      </c>
    </row>
    <row r="12" spans="1:10" ht="12.75" customHeight="1" x14ac:dyDescent="0.2">
      <c r="A12" s="156" t="s">
        <v>860</v>
      </c>
      <c r="B12" s="156" t="s">
        <v>844</v>
      </c>
      <c r="C12" s="121">
        <v>0.81589422</v>
      </c>
      <c r="D12" s="121">
        <v>0.27750084000000003</v>
      </c>
      <c r="E12" s="122">
        <f t="shared" si="0"/>
        <v>1.9401504514364709</v>
      </c>
      <c r="F12" s="158">
        <f t="shared" si="1"/>
        <v>1.3767497600756091E-2</v>
      </c>
      <c r="G12" s="159">
        <v>5.7919577999999996</v>
      </c>
      <c r="H12" s="160">
        <v>375.527652173913</v>
      </c>
    </row>
    <row r="13" spans="1:10" ht="12.75" customHeight="1" x14ac:dyDescent="0.2">
      <c r="A13" s="156" t="s">
        <v>585</v>
      </c>
      <c r="B13" s="156" t="s">
        <v>586</v>
      </c>
      <c r="C13" s="121">
        <v>0.60842556000000003</v>
      </c>
      <c r="D13" s="121">
        <v>3.4287505700000001</v>
      </c>
      <c r="E13" s="122">
        <f t="shared" si="0"/>
        <v>-0.82255181659364629</v>
      </c>
      <c r="F13" s="158">
        <f t="shared" si="1"/>
        <v>1.0266646376706384E-2</v>
      </c>
      <c r="G13" s="159">
        <v>36.589236</v>
      </c>
      <c r="H13" s="160">
        <v>120.994391304348</v>
      </c>
    </row>
    <row r="14" spans="1:10" ht="12.75" customHeight="1" x14ac:dyDescent="0.2">
      <c r="A14" s="156" t="s">
        <v>1183</v>
      </c>
      <c r="B14" s="156" t="s">
        <v>1172</v>
      </c>
      <c r="C14" s="121">
        <v>0.59484140000000008</v>
      </c>
      <c r="D14" s="121">
        <v>1.58161682</v>
      </c>
      <c r="E14" s="122">
        <f t="shared" si="0"/>
        <v>-0.62390296279221413</v>
      </c>
      <c r="F14" s="158">
        <f t="shared" si="1"/>
        <v>1.0037425620358476E-2</v>
      </c>
      <c r="G14" s="159">
        <v>0.71315491859399993</v>
      </c>
      <c r="H14" s="160">
        <v>23.870999999999999</v>
      </c>
    </row>
    <row r="15" spans="1:10" ht="12.75" customHeight="1" x14ac:dyDescent="0.2">
      <c r="A15" s="156" t="s">
        <v>2437</v>
      </c>
      <c r="B15" s="156" t="s">
        <v>2438</v>
      </c>
      <c r="C15" s="121">
        <v>0.42001520000000003</v>
      </c>
      <c r="D15" s="121">
        <v>0.13911130999999999</v>
      </c>
      <c r="E15" s="122">
        <f t="shared" si="0"/>
        <v>2.0192742775551467</v>
      </c>
      <c r="F15" s="158">
        <f t="shared" si="1"/>
        <v>7.0873872084558833E-3</v>
      </c>
      <c r="G15" s="159">
        <v>1.121233688</v>
      </c>
      <c r="H15" s="160">
        <v>60.097434782608701</v>
      </c>
    </row>
    <row r="16" spans="1:10" ht="12.75" customHeight="1" x14ac:dyDescent="0.2">
      <c r="A16" s="156" t="s">
        <v>854</v>
      </c>
      <c r="B16" s="156" t="s">
        <v>836</v>
      </c>
      <c r="C16" s="121">
        <v>0.41832879000000001</v>
      </c>
      <c r="D16" s="121">
        <v>1.1151305300000001</v>
      </c>
      <c r="E16" s="122">
        <f t="shared" si="0"/>
        <v>-0.62486114517912084</v>
      </c>
      <c r="F16" s="158">
        <f t="shared" si="1"/>
        <v>7.05893052245449E-3</v>
      </c>
      <c r="G16" s="159">
        <v>2.6252997570970997</v>
      </c>
      <c r="H16" s="160">
        <v>33.813695652173898</v>
      </c>
    </row>
    <row r="17" spans="1:8" ht="12.75" customHeight="1" x14ac:dyDescent="0.2">
      <c r="A17" s="156" t="s">
        <v>1178</v>
      </c>
      <c r="B17" s="156" t="s">
        <v>1166</v>
      </c>
      <c r="C17" s="121">
        <v>0.36774827000000004</v>
      </c>
      <c r="D17" s="121">
        <v>1.9829024</v>
      </c>
      <c r="E17" s="122">
        <f t="shared" si="0"/>
        <v>-0.81454040804025452</v>
      </c>
      <c r="F17" s="158">
        <f t="shared" si="1"/>
        <v>6.2054287195553413E-3</v>
      </c>
      <c r="G17" s="159">
        <v>9.8331615981450007</v>
      </c>
      <c r="H17" s="160">
        <v>26.597434782608701</v>
      </c>
    </row>
    <row r="18" spans="1:8" ht="12.75" customHeight="1" x14ac:dyDescent="0.2">
      <c r="A18" s="156" t="s">
        <v>852</v>
      </c>
      <c r="B18" s="156" t="s">
        <v>834</v>
      </c>
      <c r="C18" s="121">
        <v>0.3558346</v>
      </c>
      <c r="D18" s="121">
        <v>0.23664256</v>
      </c>
      <c r="E18" s="122">
        <f t="shared" si="0"/>
        <v>0.50367964241090024</v>
      </c>
      <c r="F18" s="158">
        <f t="shared" si="1"/>
        <v>6.0043960132062256E-3</v>
      </c>
      <c r="G18" s="159">
        <v>1.5972197616950001</v>
      </c>
      <c r="H18" s="160">
        <v>24.7023043478261</v>
      </c>
    </row>
    <row r="19" spans="1:8" ht="12.75" customHeight="1" x14ac:dyDescent="0.2">
      <c r="A19" s="156" t="s">
        <v>2429</v>
      </c>
      <c r="B19" s="156" t="s">
        <v>2430</v>
      </c>
      <c r="C19" s="121">
        <v>0.30614999999999998</v>
      </c>
      <c r="D19" s="121">
        <v>0</v>
      </c>
      <c r="E19" s="122" t="str">
        <f t="shared" si="0"/>
        <v/>
      </c>
      <c r="F19" s="158">
        <f t="shared" si="1"/>
        <v>5.1660120725839642E-3</v>
      </c>
      <c r="G19" s="159">
        <v>0</v>
      </c>
      <c r="H19" s="160">
        <v>49.999826086956503</v>
      </c>
    </row>
    <row r="20" spans="1:8" ht="12.75" customHeight="1" x14ac:dyDescent="0.2">
      <c r="A20" s="156" t="s">
        <v>1179</v>
      </c>
      <c r="B20" s="156" t="s">
        <v>1168</v>
      </c>
      <c r="C20" s="121">
        <v>0.26644110999999998</v>
      </c>
      <c r="D20" s="121">
        <v>0.39819199</v>
      </c>
      <c r="E20" s="122">
        <f t="shared" si="0"/>
        <v>-0.3308727531159027</v>
      </c>
      <c r="F20" s="158">
        <f t="shared" si="1"/>
        <v>4.4959594672306777E-3</v>
      </c>
      <c r="G20" s="159">
        <v>1.7191791842399999</v>
      </c>
      <c r="H20" s="160">
        <v>23.895913043478298</v>
      </c>
    </row>
    <row r="21" spans="1:8" ht="12.75" customHeight="1" x14ac:dyDescent="0.2">
      <c r="A21" s="156" t="s">
        <v>1174</v>
      </c>
      <c r="B21" s="156" t="s">
        <v>1162</v>
      </c>
      <c r="C21" s="121">
        <v>0.22179364000000001</v>
      </c>
      <c r="D21" s="121">
        <v>0.49549985999999996</v>
      </c>
      <c r="E21" s="122">
        <f t="shared" si="0"/>
        <v>-0.55238405112768341</v>
      </c>
      <c r="F21" s="158">
        <f t="shared" si="1"/>
        <v>3.742572666543661E-3</v>
      </c>
      <c r="G21" s="159">
        <v>1.2648083112144</v>
      </c>
      <c r="H21" s="160">
        <v>23.1357391304348</v>
      </c>
    </row>
    <row r="22" spans="1:8" ht="12.75" customHeight="1" x14ac:dyDescent="0.2">
      <c r="A22" s="156" t="s">
        <v>858</v>
      </c>
      <c r="B22" s="156" t="s">
        <v>840</v>
      </c>
      <c r="C22" s="121">
        <v>0.22117149999999999</v>
      </c>
      <c r="D22" s="121">
        <v>0.13322318</v>
      </c>
      <c r="E22" s="122">
        <f t="shared" si="0"/>
        <v>0.66015778935767777</v>
      </c>
      <c r="F22" s="158">
        <f t="shared" si="1"/>
        <v>3.7320746010501529E-3</v>
      </c>
      <c r="G22" s="159">
        <v>6.6137953618525991</v>
      </c>
      <c r="H22" s="160">
        <v>22.057086956521701</v>
      </c>
    </row>
    <row r="23" spans="1:8" ht="12.75" customHeight="1" x14ac:dyDescent="0.2">
      <c r="A23" s="156" t="s">
        <v>2398</v>
      </c>
      <c r="B23" s="156" t="s">
        <v>2399</v>
      </c>
      <c r="C23" s="121">
        <v>0.20454129999999998</v>
      </c>
      <c r="D23" s="121">
        <v>1.0514733700000001</v>
      </c>
      <c r="E23" s="122">
        <f t="shared" si="0"/>
        <v>-0.8054717258317251</v>
      </c>
      <c r="F23" s="158">
        <f t="shared" si="1"/>
        <v>3.4514545978834507E-3</v>
      </c>
      <c r="G23" s="159">
        <v>0.78317156600000004</v>
      </c>
      <c r="H23" s="160">
        <v>14.850260869565201</v>
      </c>
    </row>
    <row r="24" spans="1:8" ht="12.75" customHeight="1" x14ac:dyDescent="0.2">
      <c r="A24" s="156" t="s">
        <v>2312</v>
      </c>
      <c r="B24" s="156" t="s">
        <v>2311</v>
      </c>
      <c r="C24" s="121">
        <v>0.17072016000000001</v>
      </c>
      <c r="D24" s="121">
        <v>9.0274199999999999E-2</v>
      </c>
      <c r="E24" s="122">
        <f t="shared" si="0"/>
        <v>0.89112902689805074</v>
      </c>
      <c r="F24" s="158">
        <f t="shared" si="1"/>
        <v>2.8807525970715861E-3</v>
      </c>
      <c r="G24" s="159">
        <v>0.77697607499999999</v>
      </c>
      <c r="H24" s="160">
        <v>389.81971428571399</v>
      </c>
    </row>
    <row r="25" spans="1:8" ht="12.75" customHeight="1" x14ac:dyDescent="0.2">
      <c r="A25" s="156" t="s">
        <v>859</v>
      </c>
      <c r="B25" s="156" t="s">
        <v>841</v>
      </c>
      <c r="C25" s="121">
        <v>0.14463773999999999</v>
      </c>
      <c r="D25" s="121">
        <v>4.5473220000000002E-2</v>
      </c>
      <c r="E25" s="122">
        <f t="shared" si="0"/>
        <v>2.1807235115525132</v>
      </c>
      <c r="F25" s="158">
        <f t="shared" si="1"/>
        <v>2.4406346921158274E-3</v>
      </c>
      <c r="G25" s="159">
        <v>0.80401305187500005</v>
      </c>
      <c r="H25" s="160">
        <v>31.4912173913043</v>
      </c>
    </row>
    <row r="26" spans="1:8" ht="12.75" customHeight="1" x14ac:dyDescent="0.2">
      <c r="A26" s="156" t="s">
        <v>1175</v>
      </c>
      <c r="B26" s="156" t="s">
        <v>1163</v>
      </c>
      <c r="C26" s="121">
        <v>0.14019976000000001</v>
      </c>
      <c r="D26" s="121">
        <v>8.5574700000000004E-2</v>
      </c>
      <c r="E26" s="122">
        <f t="shared" si="0"/>
        <v>0.63833189014977565</v>
      </c>
      <c r="F26" s="158">
        <f t="shared" si="1"/>
        <v>2.3657476816376756E-3</v>
      </c>
      <c r="G26" s="159">
        <v>3.441690003928803</v>
      </c>
      <c r="H26" s="160">
        <v>86.474999999999994</v>
      </c>
    </row>
    <row r="27" spans="1:8" ht="12.75" customHeight="1" x14ac:dyDescent="0.2">
      <c r="A27" s="156" t="s">
        <v>2435</v>
      </c>
      <c r="B27" s="156" t="s">
        <v>2436</v>
      </c>
      <c r="C27" s="121">
        <v>0.12406250000000001</v>
      </c>
      <c r="D27" s="121">
        <v>1.018265</v>
      </c>
      <c r="E27" s="122">
        <f t="shared" si="0"/>
        <v>-0.87816285544529171</v>
      </c>
      <c r="F27" s="158">
        <f t="shared" si="1"/>
        <v>2.0934456075614835E-3</v>
      </c>
      <c r="G27" s="159">
        <v>0.26242697200000004</v>
      </c>
      <c r="H27" s="160">
        <v>50.020521739130402</v>
      </c>
    </row>
    <row r="28" spans="1:8" ht="12.75" customHeight="1" x14ac:dyDescent="0.2">
      <c r="A28" s="156" t="s">
        <v>862</v>
      </c>
      <c r="B28" s="156" t="s">
        <v>846</v>
      </c>
      <c r="C28" s="121">
        <v>9.9362500000000006E-2</v>
      </c>
      <c r="D28" s="121">
        <v>0</v>
      </c>
      <c r="E28" s="122" t="str">
        <f t="shared" si="0"/>
        <v/>
      </c>
      <c r="F28" s="158">
        <f t="shared" si="1"/>
        <v>1.6766548246353885E-3</v>
      </c>
      <c r="G28" s="159">
        <v>9.6945683127500015E-2</v>
      </c>
      <c r="H28" s="160">
        <v>35.311130434782598</v>
      </c>
    </row>
    <row r="29" spans="1:8" ht="12.75" customHeight="1" x14ac:dyDescent="0.2">
      <c r="A29" s="156" t="s">
        <v>2288</v>
      </c>
      <c r="B29" s="156" t="s">
        <v>2287</v>
      </c>
      <c r="C29" s="121">
        <v>8.0028000000000002E-2</v>
      </c>
      <c r="D29" s="121">
        <v>0.29492000000000002</v>
      </c>
      <c r="E29" s="122">
        <f t="shared" si="0"/>
        <v>-0.7286450562864506</v>
      </c>
      <c r="F29" s="158">
        <f t="shared" si="1"/>
        <v>1.3504021366805472E-3</v>
      </c>
      <c r="G29" s="159">
        <v>0.66223536899999991</v>
      </c>
      <c r="H29" s="160">
        <v>50.353130434782599</v>
      </c>
    </row>
    <row r="30" spans="1:8" ht="12.75" customHeight="1" x14ac:dyDescent="0.2">
      <c r="A30" s="156" t="s">
        <v>1173</v>
      </c>
      <c r="B30" s="156" t="s">
        <v>1161</v>
      </c>
      <c r="C30" s="121">
        <v>7.4579050000000008E-2</v>
      </c>
      <c r="D30" s="121">
        <v>2.230246E-2</v>
      </c>
      <c r="E30" s="122">
        <f t="shared" si="0"/>
        <v>2.3439831301121048</v>
      </c>
      <c r="F30" s="158">
        <f t="shared" si="1"/>
        <v>1.2584558963313513E-3</v>
      </c>
      <c r="G30" s="159">
        <v>0.99976095134999998</v>
      </c>
      <c r="H30" s="160">
        <v>22.2736086956522</v>
      </c>
    </row>
    <row r="31" spans="1:8" ht="12.75" customHeight="1" x14ac:dyDescent="0.2">
      <c r="A31" s="156" t="s">
        <v>1176</v>
      </c>
      <c r="B31" s="156" t="s">
        <v>1164</v>
      </c>
      <c r="C31" s="121">
        <v>6.1882800000000002E-2</v>
      </c>
      <c r="D31" s="121">
        <v>7.1579999999999994E-4</v>
      </c>
      <c r="E31" s="122">
        <f t="shared" si="0"/>
        <v>85.452640402347029</v>
      </c>
      <c r="F31" s="158">
        <f t="shared" si="1"/>
        <v>1.0442178405529936E-3</v>
      </c>
      <c r="G31" s="159">
        <v>0.14914594660854316</v>
      </c>
      <c r="H31" s="160">
        <v>90.684608695652202</v>
      </c>
    </row>
    <row r="32" spans="1:8" ht="12.75" customHeight="1" x14ac:dyDescent="0.2">
      <c r="A32" s="156" t="s">
        <v>856</v>
      </c>
      <c r="B32" s="156" t="s">
        <v>838</v>
      </c>
      <c r="C32" s="121">
        <v>5.73076E-2</v>
      </c>
      <c r="D32" s="121">
        <v>0.27399596000000004</v>
      </c>
      <c r="E32" s="122">
        <f t="shared" si="0"/>
        <v>-0.79084509129258695</v>
      </c>
      <c r="F32" s="158">
        <f t="shared" si="1"/>
        <v>9.6701536322329844E-4</v>
      </c>
      <c r="G32" s="159">
        <v>21.3977751653116</v>
      </c>
      <c r="H32" s="160">
        <v>24.849739130434799</v>
      </c>
    </row>
    <row r="33" spans="1:8" ht="12.75" customHeight="1" x14ac:dyDescent="0.2">
      <c r="A33" s="156" t="s">
        <v>2316</v>
      </c>
      <c r="B33" s="156" t="s">
        <v>2315</v>
      </c>
      <c r="C33" s="121">
        <v>5.3087860000000001E-2</v>
      </c>
      <c r="D33" s="121">
        <v>3.4760400000000004E-2</v>
      </c>
      <c r="E33" s="122">
        <f t="shared" si="0"/>
        <v>0.52725112484321235</v>
      </c>
      <c r="F33" s="158">
        <f t="shared" si="1"/>
        <v>8.958109608611705E-4</v>
      </c>
      <c r="G33" s="159">
        <v>0.43286139600000001</v>
      </c>
      <c r="H33" s="160">
        <v>100.988954545455</v>
      </c>
    </row>
    <row r="34" spans="1:8" ht="12.75" customHeight="1" x14ac:dyDescent="0.2">
      <c r="A34" s="156" t="s">
        <v>855</v>
      </c>
      <c r="B34" s="156" t="s">
        <v>837</v>
      </c>
      <c r="C34" s="121">
        <v>4.9840699999999995E-2</v>
      </c>
      <c r="D34" s="121">
        <v>2.1490057299999998</v>
      </c>
      <c r="E34" s="122">
        <f t="shared" si="0"/>
        <v>-0.97680755369600625</v>
      </c>
      <c r="F34" s="158">
        <f t="shared" si="1"/>
        <v>8.4101799087387091E-4</v>
      </c>
      <c r="G34" s="159">
        <v>10.476162159986799</v>
      </c>
      <c r="H34" s="160">
        <v>25.718826086956501</v>
      </c>
    </row>
    <row r="35" spans="1:8" ht="12.75" customHeight="1" x14ac:dyDescent="0.2">
      <c r="A35" s="156" t="s">
        <v>2074</v>
      </c>
      <c r="B35" s="156" t="s">
        <v>2075</v>
      </c>
      <c r="C35" s="121">
        <v>3.3764500000000003E-2</v>
      </c>
      <c r="D35" s="121">
        <v>0</v>
      </c>
      <c r="E35" s="122" t="str">
        <f t="shared" si="0"/>
        <v/>
      </c>
      <c r="F35" s="158">
        <f t="shared" si="1"/>
        <v>5.697462506116652E-4</v>
      </c>
      <c r="G35" s="159">
        <v>0.14852081</v>
      </c>
      <c r="H35" s="160">
        <v>10.0243913043478</v>
      </c>
    </row>
    <row r="36" spans="1:8" ht="12.75" customHeight="1" x14ac:dyDescent="0.2">
      <c r="A36" s="156" t="s">
        <v>2622</v>
      </c>
      <c r="B36" s="156" t="s">
        <v>2623</v>
      </c>
      <c r="C36" s="121">
        <v>3.0315000000000002E-2</v>
      </c>
      <c r="D36" s="121">
        <v>0</v>
      </c>
      <c r="E36" s="122" t="str">
        <f t="shared" si="0"/>
        <v/>
      </c>
      <c r="F36" s="158">
        <f t="shared" si="1"/>
        <v>5.1153897102852492E-4</v>
      </c>
      <c r="G36" s="159">
        <v>6.663024E-3</v>
      </c>
      <c r="H36" s="160">
        <v>19.997652173913</v>
      </c>
    </row>
    <row r="37" spans="1:8" ht="12.75" customHeight="1" x14ac:dyDescent="0.2">
      <c r="A37" s="156" t="s">
        <v>2394</v>
      </c>
      <c r="B37" s="156" t="s">
        <v>2395</v>
      </c>
      <c r="C37" s="121">
        <v>2.9028999999999999E-2</v>
      </c>
      <c r="D37" s="121">
        <v>2.361065</v>
      </c>
      <c r="E37" s="122">
        <f t="shared" si="0"/>
        <v>-0.9877051245941979</v>
      </c>
      <c r="F37" s="158">
        <f t="shared" si="1"/>
        <v>4.8983885172314192E-4</v>
      </c>
      <c r="G37" s="159">
        <v>0.124162443</v>
      </c>
      <c r="H37" s="160">
        <v>13.9996956521739</v>
      </c>
    </row>
    <row r="38" spans="1:8" ht="12.75" customHeight="1" x14ac:dyDescent="0.2">
      <c r="A38" s="156" t="s">
        <v>1177</v>
      </c>
      <c r="B38" s="156" t="s">
        <v>1165</v>
      </c>
      <c r="C38" s="121">
        <v>2.7584669999999999E-2</v>
      </c>
      <c r="D38" s="121">
        <v>0.21409818</v>
      </c>
      <c r="E38" s="122">
        <f t="shared" si="0"/>
        <v>-0.87115878332081098</v>
      </c>
      <c r="F38" s="158">
        <f t="shared" si="1"/>
        <v>4.6546705287684045E-4</v>
      </c>
      <c r="G38" s="159">
        <v>0.26919172872999997</v>
      </c>
      <c r="H38" s="160">
        <v>21.6194347826087</v>
      </c>
    </row>
    <row r="39" spans="1:8" ht="12.75" customHeight="1" x14ac:dyDescent="0.2">
      <c r="A39" s="156" t="s">
        <v>2086</v>
      </c>
      <c r="B39" s="156" t="s">
        <v>2087</v>
      </c>
      <c r="C39" s="121">
        <v>1.00208E-2</v>
      </c>
      <c r="D39" s="121">
        <v>0</v>
      </c>
      <c r="E39" s="122" t="str">
        <f t="shared" ref="E39:E70" si="2">IF(ISERROR(C39/D39-1),"",IF((C39/D39-1)&gt;10000%,"",C39/D39-1))</f>
        <v/>
      </c>
      <c r="F39" s="158">
        <f t="shared" ref="F39:F70" si="3">C39/$C$141</f>
        <v>1.6909218937432433E-4</v>
      </c>
      <c r="G39" s="159">
        <v>5.1386870000000003E-3</v>
      </c>
      <c r="H39" s="160">
        <v>35.023652173913</v>
      </c>
    </row>
    <row r="40" spans="1:8" ht="12.75" customHeight="1" x14ac:dyDescent="0.2">
      <c r="A40" s="156" t="s">
        <v>863</v>
      </c>
      <c r="B40" s="156" t="s">
        <v>847</v>
      </c>
      <c r="C40" s="121">
        <v>7.5405899999999998E-3</v>
      </c>
      <c r="D40" s="121">
        <v>0.13211139999999999</v>
      </c>
      <c r="E40" s="122">
        <f t="shared" si="2"/>
        <v>-0.94292248814258273</v>
      </c>
      <c r="F40" s="158">
        <f t="shared" si="3"/>
        <v>1.2724082630869154E-4</v>
      </c>
      <c r="G40" s="159">
        <v>6.2530634900000006</v>
      </c>
      <c r="H40" s="160">
        <v>415.96830434782601</v>
      </c>
    </row>
    <row r="41" spans="1:8" ht="12.75" customHeight="1" x14ac:dyDescent="0.2">
      <c r="A41" s="156" t="s">
        <v>1181</v>
      </c>
      <c r="B41" s="156" t="s">
        <v>1170</v>
      </c>
      <c r="C41" s="121">
        <v>5.4156999999999999E-3</v>
      </c>
      <c r="D41" s="121">
        <v>2.5064000000000002E-3</v>
      </c>
      <c r="E41" s="122">
        <f t="shared" si="2"/>
        <v>1.1607484838812638</v>
      </c>
      <c r="F41" s="158">
        <f t="shared" si="3"/>
        <v>9.1385175833718686E-5</v>
      </c>
      <c r="G41" s="159">
        <v>0.41961978058669985</v>
      </c>
      <c r="H41" s="160">
        <v>89.784391304347807</v>
      </c>
    </row>
    <row r="42" spans="1:8" ht="12.75" customHeight="1" x14ac:dyDescent="0.2">
      <c r="A42" s="156" t="s">
        <v>2417</v>
      </c>
      <c r="B42" s="156" t="s">
        <v>2418</v>
      </c>
      <c r="C42" s="121">
        <v>4.934E-3</v>
      </c>
      <c r="D42" s="121">
        <v>5.425E-2</v>
      </c>
      <c r="E42" s="122">
        <f t="shared" si="2"/>
        <v>-0.90905069124423965</v>
      </c>
      <c r="F42" s="158">
        <f t="shared" si="3"/>
        <v>8.3256911860621533E-5</v>
      </c>
      <c r="G42" s="159">
        <v>0.15574517499999999</v>
      </c>
      <c r="H42" s="160">
        <v>45.212782608695697</v>
      </c>
    </row>
    <row r="43" spans="1:8" ht="12.75" customHeight="1" x14ac:dyDescent="0.2">
      <c r="A43" s="156" t="s">
        <v>857</v>
      </c>
      <c r="B43" s="156" t="s">
        <v>839</v>
      </c>
      <c r="C43" s="121">
        <v>4.2776699999999999E-3</v>
      </c>
      <c r="D43" s="121">
        <v>2.114535E-2</v>
      </c>
      <c r="E43" s="122">
        <f t="shared" si="2"/>
        <v>-0.79770162234250086</v>
      </c>
      <c r="F43" s="158">
        <f t="shared" si="3"/>
        <v>7.218192017811611E-5</v>
      </c>
      <c r="G43" s="159">
        <v>0.2511192374065</v>
      </c>
      <c r="H43" s="160">
        <v>21.993434782608698</v>
      </c>
    </row>
    <row r="44" spans="1:8" ht="12.75" customHeight="1" x14ac:dyDescent="0.2">
      <c r="A44" s="156" t="s">
        <v>2284</v>
      </c>
      <c r="B44" s="156" t="s">
        <v>2283</v>
      </c>
      <c r="C44" s="121">
        <v>4.1303999999999993E-3</v>
      </c>
      <c r="D44" s="121">
        <v>0</v>
      </c>
      <c r="E44" s="122" t="str">
        <f t="shared" si="2"/>
        <v/>
      </c>
      <c r="F44" s="158">
        <f t="shared" si="3"/>
        <v>6.9696868412872135E-5</v>
      </c>
      <c r="G44" s="159">
        <v>0.34979219099999997</v>
      </c>
      <c r="H44" s="160">
        <v>201.01504347826099</v>
      </c>
    </row>
    <row r="45" spans="1:8" ht="12.75" customHeight="1" x14ac:dyDescent="0.2">
      <c r="A45" s="156" t="s">
        <v>1180</v>
      </c>
      <c r="B45" s="156" t="s">
        <v>1169</v>
      </c>
      <c r="C45" s="121">
        <v>2.5941999999999996E-3</v>
      </c>
      <c r="D45" s="121">
        <v>2.5395999999999999E-3</v>
      </c>
      <c r="E45" s="122">
        <f t="shared" si="2"/>
        <v>2.1499448732083648E-2</v>
      </c>
      <c r="F45" s="158">
        <f t="shared" si="3"/>
        <v>4.3774844091776318E-5</v>
      </c>
      <c r="G45" s="159">
        <v>0.38163244934691515</v>
      </c>
      <c r="H45" s="160">
        <v>87.662478260869605</v>
      </c>
    </row>
    <row r="46" spans="1:8" ht="12.75" customHeight="1" x14ac:dyDescent="0.2">
      <c r="A46" s="156" t="s">
        <v>2433</v>
      </c>
      <c r="B46" s="156" t="s">
        <v>2434</v>
      </c>
      <c r="C46" s="121">
        <v>2.18265E-3</v>
      </c>
      <c r="D46" s="121">
        <v>8.5980499999999994E-3</v>
      </c>
      <c r="E46" s="122">
        <f t="shared" si="2"/>
        <v>-0.74614592843726191</v>
      </c>
      <c r="F46" s="158">
        <f t="shared" si="3"/>
        <v>3.6830299690430802E-5</v>
      </c>
      <c r="G46" s="159">
        <v>6.0094752999999994E-2</v>
      </c>
      <c r="H46" s="160">
        <v>30.0493913043478</v>
      </c>
    </row>
    <row r="47" spans="1:8" ht="12.75" customHeight="1" x14ac:dyDescent="0.2">
      <c r="A47" s="156" t="s">
        <v>2431</v>
      </c>
      <c r="B47" s="156" t="s">
        <v>2432</v>
      </c>
      <c r="C47" s="121">
        <v>1.34E-3</v>
      </c>
      <c r="D47" s="121">
        <v>2.80452E-3</v>
      </c>
      <c r="E47" s="122">
        <f t="shared" si="2"/>
        <v>-0.52219987734086404</v>
      </c>
      <c r="F47" s="158">
        <f t="shared" si="3"/>
        <v>2.2611321826759799E-5</v>
      </c>
      <c r="G47" s="159">
        <v>4.7886000000000005E-3</v>
      </c>
      <c r="H47" s="160">
        <v>60.004826086956498</v>
      </c>
    </row>
    <row r="48" spans="1:8" ht="12.75" customHeight="1" x14ac:dyDescent="0.2">
      <c r="A48" s="156" t="s">
        <v>2691</v>
      </c>
      <c r="B48" s="156" t="s">
        <v>2692</v>
      </c>
      <c r="C48" s="121">
        <v>3.5383999999999996E-4</v>
      </c>
      <c r="D48" s="121">
        <v>0</v>
      </c>
      <c r="E48" s="122" t="str">
        <f t="shared" si="2"/>
        <v/>
      </c>
      <c r="F48" s="158">
        <f t="shared" si="3"/>
        <v>5.9707388919258858E-6</v>
      </c>
      <c r="G48" s="159">
        <v>1.6803520000000002E-3</v>
      </c>
      <c r="H48" s="160">
        <v>40.002000000000002</v>
      </c>
    </row>
    <row r="49" spans="1:8" ht="12.75" customHeight="1" x14ac:dyDescent="0.2">
      <c r="A49" s="156" t="s">
        <v>2068</v>
      </c>
      <c r="B49" s="156" t="s">
        <v>2069</v>
      </c>
      <c r="C49" s="121">
        <v>0</v>
      </c>
      <c r="D49" s="121">
        <v>0</v>
      </c>
      <c r="E49" s="122" t="str">
        <f t="shared" si="2"/>
        <v/>
      </c>
      <c r="F49" s="158">
        <f t="shared" si="3"/>
        <v>0</v>
      </c>
      <c r="G49" s="159">
        <v>0</v>
      </c>
      <c r="H49" s="160">
        <v>8.02139130434783</v>
      </c>
    </row>
    <row r="50" spans="1:8" ht="12.75" customHeight="1" x14ac:dyDescent="0.2">
      <c r="A50" s="156" t="s">
        <v>2076</v>
      </c>
      <c r="B50" s="156" t="s">
        <v>2077</v>
      </c>
      <c r="C50" s="121">
        <v>0</v>
      </c>
      <c r="D50" s="121">
        <v>0</v>
      </c>
      <c r="E50" s="122" t="str">
        <f t="shared" si="2"/>
        <v/>
      </c>
      <c r="F50" s="158">
        <f t="shared" si="3"/>
        <v>0</v>
      </c>
      <c r="G50" s="159">
        <v>0</v>
      </c>
      <c r="H50" s="160">
        <v>15.005869565217401</v>
      </c>
    </row>
    <row r="51" spans="1:8" ht="12.75" customHeight="1" x14ac:dyDescent="0.2">
      <c r="A51" s="156" t="s">
        <v>2078</v>
      </c>
      <c r="B51" s="156" t="s">
        <v>2079</v>
      </c>
      <c r="C51" s="121">
        <v>0</v>
      </c>
      <c r="D51" s="121">
        <v>0</v>
      </c>
      <c r="E51" s="122" t="str">
        <f t="shared" si="2"/>
        <v/>
      </c>
      <c r="F51" s="158">
        <f t="shared" si="3"/>
        <v>0</v>
      </c>
      <c r="G51" s="159">
        <v>1.7172779999999999E-2</v>
      </c>
      <c r="H51" s="160">
        <v>25.040130434782601</v>
      </c>
    </row>
    <row r="52" spans="1:8" ht="12.75" customHeight="1" x14ac:dyDescent="0.2">
      <c r="A52" s="156" t="s">
        <v>2080</v>
      </c>
      <c r="B52" s="156" t="s">
        <v>2081</v>
      </c>
      <c r="C52" s="121">
        <v>0</v>
      </c>
      <c r="D52" s="121">
        <v>0</v>
      </c>
      <c r="E52" s="122" t="str">
        <f t="shared" si="2"/>
        <v/>
      </c>
      <c r="F52" s="158">
        <f t="shared" si="3"/>
        <v>0</v>
      </c>
      <c r="G52" s="159">
        <v>1.688073E-3</v>
      </c>
      <c r="H52" s="160">
        <v>15.0054782608696</v>
      </c>
    </row>
    <row r="53" spans="1:8" ht="12.75" customHeight="1" x14ac:dyDescent="0.2">
      <c r="A53" s="156" t="s">
        <v>2082</v>
      </c>
      <c r="B53" s="156" t="s">
        <v>2083</v>
      </c>
      <c r="C53" s="121">
        <v>0</v>
      </c>
      <c r="D53" s="121">
        <v>0</v>
      </c>
      <c r="E53" s="122" t="str">
        <f t="shared" si="2"/>
        <v/>
      </c>
      <c r="F53" s="158">
        <f t="shared" si="3"/>
        <v>0</v>
      </c>
      <c r="G53" s="159">
        <v>0</v>
      </c>
      <c r="H53" s="160">
        <v>25.067608695652201</v>
      </c>
    </row>
    <row r="54" spans="1:8" ht="12.75" customHeight="1" x14ac:dyDescent="0.2">
      <c r="A54" s="156" t="s">
        <v>2084</v>
      </c>
      <c r="B54" s="156" t="s">
        <v>2085</v>
      </c>
      <c r="C54" s="121">
        <v>0</v>
      </c>
      <c r="D54" s="121">
        <v>0</v>
      </c>
      <c r="E54" s="122" t="str">
        <f t="shared" si="2"/>
        <v/>
      </c>
      <c r="F54" s="158">
        <f t="shared" si="3"/>
        <v>0</v>
      </c>
      <c r="G54" s="159">
        <v>0</v>
      </c>
      <c r="H54" s="160">
        <v>25.0085652173913</v>
      </c>
    </row>
    <row r="55" spans="1:8" ht="12.75" customHeight="1" x14ac:dyDescent="0.2">
      <c r="A55" s="156" t="s">
        <v>2088</v>
      </c>
      <c r="B55" s="156" t="s">
        <v>2089</v>
      </c>
      <c r="C55" s="121">
        <v>0</v>
      </c>
      <c r="D55" s="121">
        <v>0</v>
      </c>
      <c r="E55" s="122" t="str">
        <f t="shared" si="2"/>
        <v/>
      </c>
      <c r="F55" s="158">
        <f t="shared" si="3"/>
        <v>0</v>
      </c>
      <c r="G55" s="159">
        <v>0</v>
      </c>
      <c r="H55" s="160">
        <v>25.048434782608702</v>
      </c>
    </row>
    <row r="56" spans="1:8" ht="12.75" customHeight="1" x14ac:dyDescent="0.2">
      <c r="A56" s="156" t="s">
        <v>2090</v>
      </c>
      <c r="B56" s="156" t="s">
        <v>2091</v>
      </c>
      <c r="C56" s="121">
        <v>0</v>
      </c>
      <c r="D56" s="121">
        <v>0</v>
      </c>
      <c r="E56" s="122" t="str">
        <f t="shared" si="2"/>
        <v/>
      </c>
      <c r="F56" s="158">
        <f t="shared" si="3"/>
        <v>0</v>
      </c>
      <c r="G56" s="159">
        <v>0</v>
      </c>
      <c r="H56" s="160">
        <v>35.051695652173898</v>
      </c>
    </row>
    <row r="57" spans="1:8" ht="12.75" customHeight="1" x14ac:dyDescent="0.2">
      <c r="A57" s="156" t="s">
        <v>2280</v>
      </c>
      <c r="B57" s="156" t="s">
        <v>2279</v>
      </c>
      <c r="C57" s="121">
        <v>0</v>
      </c>
      <c r="D57" s="121">
        <v>0</v>
      </c>
      <c r="E57" s="122" t="str">
        <f t="shared" si="2"/>
        <v/>
      </c>
      <c r="F57" s="158">
        <f t="shared" si="3"/>
        <v>0</v>
      </c>
      <c r="G57" s="159">
        <v>0</v>
      </c>
      <c r="H57" s="160">
        <v>15.019652173913</v>
      </c>
    </row>
    <row r="58" spans="1:8" ht="12.75" customHeight="1" x14ac:dyDescent="0.2">
      <c r="A58" s="156" t="s">
        <v>2308</v>
      </c>
      <c r="B58" s="156" t="s">
        <v>2307</v>
      </c>
      <c r="C58" s="121">
        <v>0</v>
      </c>
      <c r="D58" s="121">
        <v>0</v>
      </c>
      <c r="E58" s="122" t="str">
        <f t="shared" si="2"/>
        <v/>
      </c>
      <c r="F58" s="158">
        <f t="shared" si="3"/>
        <v>0</v>
      </c>
      <c r="G58" s="159">
        <v>0</v>
      </c>
      <c r="H58" s="160">
        <v>25.003826086956501</v>
      </c>
    </row>
    <row r="59" spans="1:8" ht="12.75" customHeight="1" x14ac:dyDescent="0.2">
      <c r="A59" s="156" t="s">
        <v>2282</v>
      </c>
      <c r="B59" s="156" t="s">
        <v>2281</v>
      </c>
      <c r="C59" s="121">
        <v>0</v>
      </c>
      <c r="D59" s="121">
        <v>0</v>
      </c>
      <c r="E59" s="122" t="str">
        <f t="shared" si="2"/>
        <v/>
      </c>
      <c r="F59" s="158">
        <f t="shared" si="3"/>
        <v>0</v>
      </c>
      <c r="G59" s="159">
        <v>0</v>
      </c>
      <c r="H59" s="160">
        <v>15.0050434782609</v>
      </c>
    </row>
    <row r="60" spans="1:8" ht="12.75" customHeight="1" x14ac:dyDescent="0.2">
      <c r="A60" s="156" t="s">
        <v>2310</v>
      </c>
      <c r="B60" s="156" t="s">
        <v>2309</v>
      </c>
      <c r="C60" s="121">
        <v>0</v>
      </c>
      <c r="D60" s="121">
        <v>0</v>
      </c>
      <c r="E60" s="122" t="str">
        <f t="shared" si="2"/>
        <v/>
      </c>
      <c r="F60" s="158">
        <f t="shared" si="3"/>
        <v>0</v>
      </c>
      <c r="G60" s="159">
        <v>0</v>
      </c>
      <c r="H60" s="160">
        <v>25.008695652173898</v>
      </c>
    </row>
    <row r="61" spans="1:8" ht="12.75" customHeight="1" x14ac:dyDescent="0.2">
      <c r="A61" s="156" t="s">
        <v>2264</v>
      </c>
      <c r="B61" s="156" t="s">
        <v>2263</v>
      </c>
      <c r="C61" s="121">
        <v>0</v>
      </c>
      <c r="D61" s="121">
        <v>0</v>
      </c>
      <c r="E61" s="122" t="str">
        <f t="shared" si="2"/>
        <v/>
      </c>
      <c r="F61" s="158">
        <f t="shared" si="3"/>
        <v>0</v>
      </c>
      <c r="G61" s="159">
        <v>0</v>
      </c>
      <c r="H61" s="160">
        <v>12.0322173913043</v>
      </c>
    </row>
    <row r="62" spans="1:8" ht="12.75" customHeight="1" x14ac:dyDescent="0.2">
      <c r="A62" s="156" t="s">
        <v>2292</v>
      </c>
      <c r="B62" s="156" t="s">
        <v>2291</v>
      </c>
      <c r="C62" s="121">
        <v>0</v>
      </c>
      <c r="D62" s="121">
        <v>0</v>
      </c>
      <c r="E62" s="122" t="str">
        <f t="shared" si="2"/>
        <v/>
      </c>
      <c r="F62" s="158">
        <f t="shared" si="3"/>
        <v>0</v>
      </c>
      <c r="G62" s="159">
        <v>1.590649E-3</v>
      </c>
      <c r="H62" s="160">
        <v>18.0002173913043</v>
      </c>
    </row>
    <row r="63" spans="1:8" ht="12.75" customHeight="1" x14ac:dyDescent="0.2">
      <c r="A63" s="156" t="s">
        <v>2266</v>
      </c>
      <c r="B63" s="156" t="s">
        <v>2265</v>
      </c>
      <c r="C63" s="121">
        <v>0</v>
      </c>
      <c r="D63" s="121">
        <v>0</v>
      </c>
      <c r="E63" s="122" t="str">
        <f t="shared" si="2"/>
        <v/>
      </c>
      <c r="F63" s="158">
        <f t="shared" si="3"/>
        <v>0</v>
      </c>
      <c r="G63" s="159">
        <v>0</v>
      </c>
      <c r="H63" s="160">
        <v>11.9812173913043</v>
      </c>
    </row>
    <row r="64" spans="1:8" ht="12.75" customHeight="1" x14ac:dyDescent="0.2">
      <c r="A64" s="156" t="s">
        <v>2294</v>
      </c>
      <c r="B64" s="156" t="s">
        <v>2293</v>
      </c>
      <c r="C64" s="121">
        <v>0</v>
      </c>
      <c r="D64" s="121">
        <v>0</v>
      </c>
      <c r="E64" s="122" t="str">
        <f t="shared" si="2"/>
        <v/>
      </c>
      <c r="F64" s="158">
        <f t="shared" si="3"/>
        <v>0</v>
      </c>
      <c r="G64" s="159">
        <v>0</v>
      </c>
      <c r="H64" s="160">
        <v>18.028260869565202</v>
      </c>
    </row>
    <row r="65" spans="1:8" ht="12.75" customHeight="1" x14ac:dyDescent="0.2">
      <c r="A65" s="156" t="s">
        <v>2276</v>
      </c>
      <c r="B65" s="156" t="s">
        <v>2275</v>
      </c>
      <c r="C65" s="121">
        <v>0</v>
      </c>
      <c r="D65" s="121">
        <v>0</v>
      </c>
      <c r="E65" s="122" t="str">
        <f t="shared" si="2"/>
        <v/>
      </c>
      <c r="F65" s="158">
        <f t="shared" si="3"/>
        <v>0</v>
      </c>
      <c r="G65" s="159">
        <v>0</v>
      </c>
      <c r="H65" s="160">
        <v>7.9981739130434804</v>
      </c>
    </row>
    <row r="66" spans="1:8" ht="12.75" customHeight="1" x14ac:dyDescent="0.2">
      <c r="A66" s="156" t="s">
        <v>2304</v>
      </c>
      <c r="B66" s="156" t="s">
        <v>2303</v>
      </c>
      <c r="C66" s="121">
        <v>0</v>
      </c>
      <c r="D66" s="121">
        <v>0</v>
      </c>
      <c r="E66" s="122" t="str">
        <f t="shared" si="2"/>
        <v/>
      </c>
      <c r="F66" s="158">
        <f t="shared" si="3"/>
        <v>0</v>
      </c>
      <c r="G66" s="159">
        <v>0</v>
      </c>
      <c r="H66" s="160">
        <v>12.0308260869565</v>
      </c>
    </row>
    <row r="67" spans="1:8" ht="12.75" customHeight="1" x14ac:dyDescent="0.2">
      <c r="A67" s="156" t="s">
        <v>2278</v>
      </c>
      <c r="B67" s="156" t="s">
        <v>2277</v>
      </c>
      <c r="C67" s="121">
        <v>0</v>
      </c>
      <c r="D67" s="121">
        <v>0</v>
      </c>
      <c r="E67" s="122" t="str">
        <f t="shared" si="2"/>
        <v/>
      </c>
      <c r="F67" s="158">
        <f t="shared" si="3"/>
        <v>0</v>
      </c>
      <c r="G67" s="159">
        <v>0</v>
      </c>
      <c r="H67" s="160">
        <v>8.0186521739130399</v>
      </c>
    </row>
    <row r="68" spans="1:8" ht="12.75" customHeight="1" x14ac:dyDescent="0.2">
      <c r="A68" s="156" t="s">
        <v>2306</v>
      </c>
      <c r="B68" s="156" t="s">
        <v>2305</v>
      </c>
      <c r="C68" s="121">
        <v>0</v>
      </c>
      <c r="D68" s="121">
        <v>0</v>
      </c>
      <c r="E68" s="122" t="str">
        <f t="shared" si="2"/>
        <v/>
      </c>
      <c r="F68" s="158">
        <f t="shared" si="3"/>
        <v>0</v>
      </c>
      <c r="G68" s="159">
        <v>0</v>
      </c>
      <c r="H68" s="160">
        <v>12.0092608695652</v>
      </c>
    </row>
    <row r="69" spans="1:8" ht="12.75" customHeight="1" x14ac:dyDescent="0.2">
      <c r="A69" s="156" t="s">
        <v>2268</v>
      </c>
      <c r="B69" s="156" t="s">
        <v>2267</v>
      </c>
      <c r="C69" s="121">
        <v>0</v>
      </c>
      <c r="D69" s="121">
        <v>0</v>
      </c>
      <c r="E69" s="122" t="str">
        <f t="shared" si="2"/>
        <v/>
      </c>
      <c r="F69" s="158">
        <f t="shared" si="3"/>
        <v>0</v>
      </c>
      <c r="G69" s="159">
        <v>0</v>
      </c>
      <c r="H69" s="160">
        <v>11.983739130434801</v>
      </c>
    </row>
    <row r="70" spans="1:8" ht="12.75" customHeight="1" x14ac:dyDescent="0.2">
      <c r="A70" s="156" t="s">
        <v>2296</v>
      </c>
      <c r="B70" s="156" t="s">
        <v>2295</v>
      </c>
      <c r="C70" s="121">
        <v>0</v>
      </c>
      <c r="D70" s="121">
        <v>0</v>
      </c>
      <c r="E70" s="122" t="str">
        <f t="shared" si="2"/>
        <v/>
      </c>
      <c r="F70" s="158">
        <f t="shared" si="3"/>
        <v>0</v>
      </c>
      <c r="G70" s="159">
        <v>0</v>
      </c>
      <c r="H70" s="160">
        <v>18.010434782608701</v>
      </c>
    </row>
    <row r="71" spans="1:8" ht="12.75" customHeight="1" x14ac:dyDescent="0.2">
      <c r="A71" s="156" t="s">
        <v>2270</v>
      </c>
      <c r="B71" s="156" t="s">
        <v>2269</v>
      </c>
      <c r="C71" s="121">
        <v>0</v>
      </c>
      <c r="D71" s="121">
        <v>0</v>
      </c>
      <c r="E71" s="122" t="str">
        <f t="shared" ref="E71:E102" si="4">IF(ISERROR(C71/D71-1),"",IF((C71/D71-1)&gt;10000%,"",C71/D71-1))</f>
        <v/>
      </c>
      <c r="F71" s="158">
        <f t="shared" ref="F71:F102" si="5">C71/$C$141</f>
        <v>0</v>
      </c>
      <c r="G71" s="159">
        <v>0</v>
      </c>
      <c r="H71" s="160">
        <v>12.044913043478299</v>
      </c>
    </row>
    <row r="72" spans="1:8" ht="12.75" customHeight="1" x14ac:dyDescent="0.2">
      <c r="A72" s="156" t="s">
        <v>2298</v>
      </c>
      <c r="B72" s="156" t="s">
        <v>2297</v>
      </c>
      <c r="C72" s="121">
        <v>0</v>
      </c>
      <c r="D72" s="121">
        <v>0</v>
      </c>
      <c r="E72" s="122" t="str">
        <f t="shared" si="4"/>
        <v/>
      </c>
      <c r="F72" s="158">
        <f t="shared" si="5"/>
        <v>0</v>
      </c>
      <c r="G72" s="159">
        <v>0</v>
      </c>
      <c r="H72" s="160">
        <v>17.9955217391304</v>
      </c>
    </row>
    <row r="73" spans="1:8" ht="12.75" customHeight="1" x14ac:dyDescent="0.2">
      <c r="A73" s="156" t="s">
        <v>2272</v>
      </c>
      <c r="B73" s="156" t="s">
        <v>2271</v>
      </c>
      <c r="C73" s="121">
        <v>0</v>
      </c>
      <c r="D73" s="121">
        <v>0</v>
      </c>
      <c r="E73" s="122" t="str">
        <f t="shared" si="4"/>
        <v/>
      </c>
      <c r="F73" s="158">
        <f t="shared" si="5"/>
        <v>0</v>
      </c>
      <c r="G73" s="159">
        <v>0</v>
      </c>
      <c r="H73" s="160">
        <v>18.5165217391304</v>
      </c>
    </row>
    <row r="74" spans="1:8" ht="12.75" customHeight="1" x14ac:dyDescent="0.2">
      <c r="A74" s="156" t="s">
        <v>2300</v>
      </c>
      <c r="B74" s="156" t="s">
        <v>2299</v>
      </c>
      <c r="C74" s="121">
        <v>0</v>
      </c>
      <c r="D74" s="121">
        <v>0</v>
      </c>
      <c r="E74" s="122" t="str">
        <f t="shared" si="4"/>
        <v/>
      </c>
      <c r="F74" s="158">
        <f t="shared" si="5"/>
        <v>0</v>
      </c>
      <c r="G74" s="159">
        <v>2.6021664E-2</v>
      </c>
      <c r="H74" s="160">
        <v>20.002869565217399</v>
      </c>
    </row>
    <row r="75" spans="1:8" ht="12.75" customHeight="1" x14ac:dyDescent="0.2">
      <c r="A75" s="156" t="s">
        <v>2274</v>
      </c>
      <c r="B75" s="156" t="s">
        <v>2273</v>
      </c>
      <c r="C75" s="121">
        <v>0</v>
      </c>
      <c r="D75" s="121">
        <v>0</v>
      </c>
      <c r="E75" s="122" t="str">
        <f t="shared" si="4"/>
        <v/>
      </c>
      <c r="F75" s="158">
        <f t="shared" si="5"/>
        <v>0</v>
      </c>
      <c r="G75" s="159">
        <v>0</v>
      </c>
      <c r="H75" s="160">
        <v>10.0108695652174</v>
      </c>
    </row>
    <row r="76" spans="1:8" ht="12.75" customHeight="1" x14ac:dyDescent="0.2">
      <c r="A76" s="156" t="s">
        <v>2302</v>
      </c>
      <c r="B76" s="156" t="s">
        <v>2301</v>
      </c>
      <c r="C76" s="121">
        <v>0</v>
      </c>
      <c r="D76" s="121">
        <v>0</v>
      </c>
      <c r="E76" s="122" t="str">
        <f t="shared" si="4"/>
        <v/>
      </c>
      <c r="F76" s="158">
        <f t="shared" si="5"/>
        <v>0</v>
      </c>
      <c r="G76" s="159">
        <v>0</v>
      </c>
      <c r="H76" s="160">
        <v>20.0470434782609</v>
      </c>
    </row>
    <row r="77" spans="1:8" ht="12.75" customHeight="1" x14ac:dyDescent="0.2">
      <c r="A77" s="156" t="s">
        <v>2290</v>
      </c>
      <c r="B77" s="156" t="s">
        <v>2289</v>
      </c>
      <c r="C77" s="121">
        <v>0</v>
      </c>
      <c r="D77" s="121">
        <v>0</v>
      </c>
      <c r="E77" s="122" t="str">
        <f t="shared" si="4"/>
        <v/>
      </c>
      <c r="F77" s="158">
        <f t="shared" si="5"/>
        <v>0</v>
      </c>
      <c r="G77" s="159">
        <v>3.5687099999999998E-4</v>
      </c>
      <c r="H77" s="160">
        <v>50.473434782608699</v>
      </c>
    </row>
    <row r="78" spans="1:8" ht="12.75" customHeight="1" x14ac:dyDescent="0.2">
      <c r="A78" s="156" t="s">
        <v>2318</v>
      </c>
      <c r="B78" s="156" t="s">
        <v>2317</v>
      </c>
      <c r="C78" s="121">
        <v>0</v>
      </c>
      <c r="D78" s="121">
        <v>9.9469999999999992E-3</v>
      </c>
      <c r="E78" s="122">
        <f t="shared" si="4"/>
        <v>-1</v>
      </c>
      <c r="F78" s="158">
        <f t="shared" si="5"/>
        <v>0</v>
      </c>
      <c r="G78" s="159">
        <v>2.5409070000000002E-3</v>
      </c>
      <c r="H78" s="160">
        <v>100.73069565217401</v>
      </c>
    </row>
    <row r="79" spans="1:8" ht="12.75" customHeight="1" x14ac:dyDescent="0.2">
      <c r="A79" s="156" t="s">
        <v>2286</v>
      </c>
      <c r="B79" s="156" t="s">
        <v>2285</v>
      </c>
      <c r="C79" s="121">
        <v>0</v>
      </c>
      <c r="D79" s="121">
        <v>0</v>
      </c>
      <c r="E79" s="122" t="str">
        <f t="shared" si="4"/>
        <v/>
      </c>
      <c r="F79" s="158">
        <f t="shared" si="5"/>
        <v>0</v>
      </c>
      <c r="G79" s="159">
        <v>0</v>
      </c>
      <c r="H79" s="160">
        <v>201.07086956521701</v>
      </c>
    </row>
    <row r="80" spans="1:8" ht="12.75" customHeight="1" x14ac:dyDescent="0.2">
      <c r="A80" s="156" t="s">
        <v>2314</v>
      </c>
      <c r="B80" s="156" t="s">
        <v>2313</v>
      </c>
      <c r="C80" s="121">
        <v>0</v>
      </c>
      <c r="D80" s="121">
        <v>0</v>
      </c>
      <c r="E80" s="122" t="str">
        <f t="shared" si="4"/>
        <v/>
      </c>
      <c r="F80" s="158">
        <f t="shared" si="5"/>
        <v>0</v>
      </c>
      <c r="G80" s="159">
        <v>6.3639449999999993E-3</v>
      </c>
      <c r="H80" s="160">
        <v>402.120565217391</v>
      </c>
    </row>
    <row r="81" spans="1:8" ht="12.75" customHeight="1" x14ac:dyDescent="0.2">
      <c r="A81" s="156" t="s">
        <v>2356</v>
      </c>
      <c r="B81" s="156" t="s">
        <v>2357</v>
      </c>
      <c r="C81" s="121">
        <v>0</v>
      </c>
      <c r="D81" s="121">
        <v>0</v>
      </c>
      <c r="E81" s="122" t="str">
        <f t="shared" si="4"/>
        <v/>
      </c>
      <c r="F81" s="158">
        <f t="shared" si="5"/>
        <v>0</v>
      </c>
      <c r="G81" s="159">
        <v>0</v>
      </c>
      <c r="H81" s="160">
        <v>41.797043478260903</v>
      </c>
    </row>
    <row r="82" spans="1:8" ht="12.75" customHeight="1" x14ac:dyDescent="0.2">
      <c r="A82" s="156" t="s">
        <v>2358</v>
      </c>
      <c r="B82" s="156" t="s">
        <v>2359</v>
      </c>
      <c r="C82" s="121">
        <v>0</v>
      </c>
      <c r="D82" s="121">
        <v>0</v>
      </c>
      <c r="E82" s="122" t="str">
        <f t="shared" si="4"/>
        <v/>
      </c>
      <c r="F82" s="158">
        <f t="shared" si="5"/>
        <v>0</v>
      </c>
      <c r="G82" s="159">
        <v>0</v>
      </c>
      <c r="H82" s="160">
        <v>45.007434782608698</v>
      </c>
    </row>
    <row r="83" spans="1:8" ht="12.75" customHeight="1" x14ac:dyDescent="0.2">
      <c r="A83" s="156" t="s">
        <v>2360</v>
      </c>
      <c r="B83" s="156" t="s">
        <v>2361</v>
      </c>
      <c r="C83" s="121">
        <v>0</v>
      </c>
      <c r="D83" s="121">
        <v>0</v>
      </c>
      <c r="E83" s="122" t="str">
        <f t="shared" si="4"/>
        <v/>
      </c>
      <c r="F83" s="158">
        <f t="shared" si="5"/>
        <v>0</v>
      </c>
      <c r="G83" s="159">
        <v>1.8735599999999999E-4</v>
      </c>
      <c r="H83" s="160">
        <v>35.016130434782603</v>
      </c>
    </row>
    <row r="84" spans="1:8" ht="12.75" customHeight="1" x14ac:dyDescent="0.2">
      <c r="A84" s="156" t="s">
        <v>2362</v>
      </c>
      <c r="B84" s="156" t="s">
        <v>2363</v>
      </c>
      <c r="C84" s="121">
        <v>0</v>
      </c>
      <c r="D84" s="121">
        <v>0</v>
      </c>
      <c r="E84" s="122" t="str">
        <f t="shared" si="4"/>
        <v/>
      </c>
      <c r="F84" s="158">
        <f t="shared" si="5"/>
        <v>0</v>
      </c>
      <c r="G84" s="159">
        <v>0</v>
      </c>
      <c r="H84" s="160">
        <v>45.007391304347799</v>
      </c>
    </row>
    <row r="85" spans="1:8" ht="12.75" customHeight="1" x14ac:dyDescent="0.2">
      <c r="A85" s="156" t="s">
        <v>2364</v>
      </c>
      <c r="B85" s="156" t="s">
        <v>2365</v>
      </c>
      <c r="C85" s="121">
        <v>0</v>
      </c>
      <c r="D85" s="121">
        <v>0</v>
      </c>
      <c r="E85" s="122" t="str">
        <f t="shared" si="4"/>
        <v/>
      </c>
      <c r="F85" s="158">
        <f t="shared" si="5"/>
        <v>0</v>
      </c>
      <c r="G85" s="159">
        <v>0</v>
      </c>
      <c r="H85" s="160">
        <v>45.158695652173897</v>
      </c>
    </row>
    <row r="86" spans="1:8" ht="12.75" customHeight="1" x14ac:dyDescent="0.2">
      <c r="A86" s="156" t="s">
        <v>2366</v>
      </c>
      <c r="B86" s="156" t="s">
        <v>2367</v>
      </c>
      <c r="C86" s="121">
        <v>0</v>
      </c>
      <c r="D86" s="121">
        <v>0</v>
      </c>
      <c r="E86" s="122" t="str">
        <f t="shared" si="4"/>
        <v/>
      </c>
      <c r="F86" s="158">
        <f t="shared" si="5"/>
        <v>0</v>
      </c>
      <c r="G86" s="159">
        <v>0</v>
      </c>
      <c r="H86" s="160">
        <v>45.003913043478299</v>
      </c>
    </row>
    <row r="87" spans="1:8" ht="12.75" customHeight="1" x14ac:dyDescent="0.2">
      <c r="A87" s="156" t="s">
        <v>2368</v>
      </c>
      <c r="B87" s="156" t="s">
        <v>2369</v>
      </c>
      <c r="C87" s="121">
        <v>0</v>
      </c>
      <c r="D87" s="121">
        <v>0</v>
      </c>
      <c r="E87" s="122" t="str">
        <f t="shared" si="4"/>
        <v/>
      </c>
      <c r="F87" s="158">
        <f t="shared" si="5"/>
        <v>0</v>
      </c>
      <c r="G87" s="159">
        <v>0</v>
      </c>
      <c r="H87" s="160">
        <v>35.006173913043497</v>
      </c>
    </row>
    <row r="88" spans="1:8" ht="12.75" customHeight="1" x14ac:dyDescent="0.2">
      <c r="A88" s="156" t="s">
        <v>2370</v>
      </c>
      <c r="B88" s="156" t="s">
        <v>2371</v>
      </c>
      <c r="C88" s="121">
        <v>0</v>
      </c>
      <c r="D88" s="121">
        <v>0</v>
      </c>
      <c r="E88" s="122" t="str">
        <f t="shared" si="4"/>
        <v/>
      </c>
      <c r="F88" s="158">
        <f t="shared" si="5"/>
        <v>0</v>
      </c>
      <c r="G88" s="159">
        <v>0</v>
      </c>
      <c r="H88" s="160">
        <v>44.994391304347801</v>
      </c>
    </row>
    <row r="89" spans="1:8" ht="12.75" customHeight="1" x14ac:dyDescent="0.2">
      <c r="A89" s="156" t="s">
        <v>2392</v>
      </c>
      <c r="B89" s="156" t="s">
        <v>2393</v>
      </c>
      <c r="C89" s="121">
        <v>0</v>
      </c>
      <c r="D89" s="121">
        <v>0</v>
      </c>
      <c r="E89" s="122" t="str">
        <f t="shared" si="4"/>
        <v/>
      </c>
      <c r="F89" s="158">
        <f t="shared" si="5"/>
        <v>0</v>
      </c>
      <c r="G89" s="159">
        <v>0.166605804</v>
      </c>
      <c r="H89" s="160">
        <v>12.002173913043499</v>
      </c>
    </row>
    <row r="90" spans="1:8" ht="12.75" customHeight="1" x14ac:dyDescent="0.2">
      <c r="A90" s="156" t="s">
        <v>2396</v>
      </c>
      <c r="B90" s="156" t="s">
        <v>2397</v>
      </c>
      <c r="C90" s="121">
        <v>0</v>
      </c>
      <c r="D90" s="121">
        <v>0</v>
      </c>
      <c r="E90" s="122" t="str">
        <f t="shared" si="4"/>
        <v/>
      </c>
      <c r="F90" s="158">
        <f t="shared" si="5"/>
        <v>0</v>
      </c>
      <c r="G90" s="159">
        <v>5.3890999999999996E-5</v>
      </c>
      <c r="H90" s="160">
        <v>12.026782608695701</v>
      </c>
    </row>
    <row r="91" spans="1:8" ht="12.75" customHeight="1" x14ac:dyDescent="0.2">
      <c r="A91" s="156" t="s">
        <v>2400</v>
      </c>
      <c r="B91" s="156" t="s">
        <v>2401</v>
      </c>
      <c r="C91" s="121">
        <v>0</v>
      </c>
      <c r="D91" s="121">
        <v>0</v>
      </c>
      <c r="E91" s="122" t="str">
        <f t="shared" si="4"/>
        <v/>
      </c>
      <c r="F91" s="158">
        <f t="shared" si="5"/>
        <v>0</v>
      </c>
      <c r="G91" s="159">
        <v>0</v>
      </c>
      <c r="H91" s="160">
        <v>34.994695652173903</v>
      </c>
    </row>
    <row r="92" spans="1:8" ht="12.75" customHeight="1" x14ac:dyDescent="0.2">
      <c r="A92" s="156" t="s">
        <v>2402</v>
      </c>
      <c r="B92" s="156" t="s">
        <v>2403</v>
      </c>
      <c r="C92" s="121">
        <v>0</v>
      </c>
      <c r="D92" s="121">
        <v>0</v>
      </c>
      <c r="E92" s="122" t="str">
        <f t="shared" si="4"/>
        <v/>
      </c>
      <c r="F92" s="158">
        <f t="shared" si="5"/>
        <v>0</v>
      </c>
      <c r="G92" s="159">
        <v>5.9597139999999996E-3</v>
      </c>
      <c r="H92" s="160">
        <v>45.008347826086997</v>
      </c>
    </row>
    <row r="93" spans="1:8" ht="12.75" customHeight="1" x14ac:dyDescent="0.2">
      <c r="A93" s="156" t="s">
        <v>2404</v>
      </c>
      <c r="B93" s="156" t="s">
        <v>2405</v>
      </c>
      <c r="C93" s="121">
        <v>0</v>
      </c>
      <c r="D93" s="121">
        <v>0</v>
      </c>
      <c r="E93" s="122" t="str">
        <f t="shared" si="4"/>
        <v/>
      </c>
      <c r="F93" s="158">
        <f t="shared" si="5"/>
        <v>0</v>
      </c>
      <c r="G93" s="159">
        <v>0</v>
      </c>
      <c r="H93" s="160">
        <v>34.9862173913044</v>
      </c>
    </row>
    <row r="94" spans="1:8" ht="12.75" customHeight="1" x14ac:dyDescent="0.2">
      <c r="A94" s="156" t="s">
        <v>2406</v>
      </c>
      <c r="B94" s="156" t="s">
        <v>2407</v>
      </c>
      <c r="C94" s="121">
        <v>0</v>
      </c>
      <c r="D94" s="121">
        <v>0.18153</v>
      </c>
      <c r="E94" s="122">
        <f t="shared" si="4"/>
        <v>-1</v>
      </c>
      <c r="F94" s="158">
        <f t="shared" si="5"/>
        <v>0</v>
      </c>
      <c r="G94" s="159">
        <v>1.3260401E-2</v>
      </c>
      <c r="H94" s="160">
        <v>45.071695652173901</v>
      </c>
    </row>
    <row r="95" spans="1:8" ht="12.75" customHeight="1" x14ac:dyDescent="0.2">
      <c r="A95" s="156" t="s">
        <v>2427</v>
      </c>
      <c r="B95" s="156" t="s">
        <v>2428</v>
      </c>
      <c r="C95" s="121">
        <v>0</v>
      </c>
      <c r="D95" s="121">
        <v>0</v>
      </c>
      <c r="E95" s="122" t="str">
        <f t="shared" si="4"/>
        <v/>
      </c>
      <c r="F95" s="158">
        <f t="shared" si="5"/>
        <v>0</v>
      </c>
      <c r="G95" s="159">
        <v>0</v>
      </c>
      <c r="H95" s="160">
        <v>30.013999999999999</v>
      </c>
    </row>
    <row r="96" spans="1:8" ht="12.75" customHeight="1" x14ac:dyDescent="0.2">
      <c r="A96" s="156" t="s">
        <v>2439</v>
      </c>
      <c r="B96" s="156" t="s">
        <v>2440</v>
      </c>
      <c r="C96" s="121">
        <v>0</v>
      </c>
      <c r="D96" s="121">
        <v>0</v>
      </c>
      <c r="E96" s="122" t="str">
        <f t="shared" si="4"/>
        <v/>
      </c>
      <c r="F96" s="158">
        <f t="shared" si="5"/>
        <v>0</v>
      </c>
      <c r="G96" s="159">
        <v>0</v>
      </c>
      <c r="H96" s="160">
        <v>29.990782608695699</v>
      </c>
    </row>
    <row r="97" spans="1:8" ht="12.75" customHeight="1" x14ac:dyDescent="0.2">
      <c r="A97" s="156" t="s">
        <v>2441</v>
      </c>
      <c r="B97" s="156" t="s">
        <v>2442</v>
      </c>
      <c r="C97" s="121">
        <v>0</v>
      </c>
      <c r="D97" s="121">
        <v>0</v>
      </c>
      <c r="E97" s="122" t="str">
        <f t="shared" si="4"/>
        <v/>
      </c>
      <c r="F97" s="158">
        <f t="shared" si="5"/>
        <v>0</v>
      </c>
      <c r="G97" s="159">
        <v>0</v>
      </c>
      <c r="H97" s="160">
        <v>30.0051304347826</v>
      </c>
    </row>
    <row r="98" spans="1:8" ht="12.75" customHeight="1" x14ac:dyDescent="0.2">
      <c r="A98" s="156" t="s">
        <v>2443</v>
      </c>
      <c r="B98" s="156" t="s">
        <v>2444</v>
      </c>
      <c r="C98" s="121">
        <v>0</v>
      </c>
      <c r="D98" s="121">
        <v>0</v>
      </c>
      <c r="E98" s="122" t="str">
        <f t="shared" si="4"/>
        <v/>
      </c>
      <c r="F98" s="158">
        <f t="shared" si="5"/>
        <v>0</v>
      </c>
      <c r="G98" s="159">
        <v>0</v>
      </c>
      <c r="H98" s="160">
        <v>30.002217391304299</v>
      </c>
    </row>
    <row r="99" spans="1:8" ht="12.75" customHeight="1" x14ac:dyDescent="0.2">
      <c r="A99" s="156" t="s">
        <v>2445</v>
      </c>
      <c r="B99" s="156" t="s">
        <v>2446</v>
      </c>
      <c r="C99" s="121">
        <v>0</v>
      </c>
      <c r="D99" s="121">
        <v>0</v>
      </c>
      <c r="E99" s="122" t="str">
        <f t="shared" si="4"/>
        <v/>
      </c>
      <c r="F99" s="158">
        <f t="shared" si="5"/>
        <v>0</v>
      </c>
      <c r="G99" s="159">
        <v>0</v>
      </c>
      <c r="H99" s="160">
        <v>29.980304347826099</v>
      </c>
    </row>
    <row r="100" spans="1:8" ht="12.75" customHeight="1" x14ac:dyDescent="0.2">
      <c r="A100" s="156" t="s">
        <v>2447</v>
      </c>
      <c r="B100" s="156" t="s">
        <v>2448</v>
      </c>
      <c r="C100" s="121">
        <v>0</v>
      </c>
      <c r="D100" s="121">
        <v>0</v>
      </c>
      <c r="E100" s="122" t="str">
        <f t="shared" si="4"/>
        <v/>
      </c>
      <c r="F100" s="158">
        <f t="shared" si="5"/>
        <v>0</v>
      </c>
      <c r="G100" s="159">
        <v>4.6457410000000001E-3</v>
      </c>
      <c r="H100" s="160">
        <v>29.971826086956501</v>
      </c>
    </row>
    <row r="101" spans="1:8" ht="12.75" customHeight="1" x14ac:dyDescent="0.2">
      <c r="A101" s="156" t="s">
        <v>2449</v>
      </c>
      <c r="B101" s="156" t="s">
        <v>2450</v>
      </c>
      <c r="C101" s="121">
        <v>0</v>
      </c>
      <c r="D101" s="121">
        <v>0</v>
      </c>
      <c r="E101" s="122" t="str">
        <f t="shared" si="4"/>
        <v/>
      </c>
      <c r="F101" s="158">
        <f t="shared" si="5"/>
        <v>0</v>
      </c>
      <c r="G101" s="159">
        <v>8.5169979999999996E-3</v>
      </c>
      <c r="H101" s="160">
        <v>29.992217391304301</v>
      </c>
    </row>
    <row r="102" spans="1:8" ht="12.75" customHeight="1" x14ac:dyDescent="0.2">
      <c r="A102" s="156" t="s">
        <v>2411</v>
      </c>
      <c r="B102" s="156" t="s">
        <v>2412</v>
      </c>
      <c r="C102" s="121">
        <v>0</v>
      </c>
      <c r="D102" s="121">
        <v>0</v>
      </c>
      <c r="E102" s="122" t="str">
        <f t="shared" si="4"/>
        <v/>
      </c>
      <c r="F102" s="158">
        <f t="shared" si="5"/>
        <v>0</v>
      </c>
      <c r="G102" s="159">
        <v>0</v>
      </c>
      <c r="H102" s="160">
        <v>34.999652173912999</v>
      </c>
    </row>
    <row r="103" spans="1:8" ht="12.75" customHeight="1" x14ac:dyDescent="0.2">
      <c r="A103" s="156" t="s">
        <v>2413</v>
      </c>
      <c r="B103" s="156" t="s">
        <v>2414</v>
      </c>
      <c r="C103" s="121">
        <v>0</v>
      </c>
      <c r="D103" s="121">
        <v>2.0573999999999999E-2</v>
      </c>
      <c r="E103" s="122">
        <f t="shared" ref="E103:E134" si="6">IF(ISERROR(C103/D103-1),"",IF((C103/D103-1)&gt;10000%,"",C103/D103-1))</f>
        <v>-1</v>
      </c>
      <c r="F103" s="158">
        <f t="shared" ref="F103:F134" si="7">C103/$C$141</f>
        <v>0</v>
      </c>
      <c r="G103" s="159">
        <v>2.3639699999999998E-4</v>
      </c>
      <c r="H103" s="160">
        <v>45.0016956521739</v>
      </c>
    </row>
    <row r="104" spans="1:8" ht="12.75" customHeight="1" x14ac:dyDescent="0.2">
      <c r="A104" s="156" t="s">
        <v>2415</v>
      </c>
      <c r="B104" s="156" t="s">
        <v>2416</v>
      </c>
      <c r="C104" s="121">
        <v>0</v>
      </c>
      <c r="D104" s="121">
        <v>0</v>
      </c>
      <c r="E104" s="122" t="str">
        <f t="shared" si="6"/>
        <v/>
      </c>
      <c r="F104" s="158">
        <f t="shared" si="7"/>
        <v>0</v>
      </c>
      <c r="G104" s="159">
        <v>0</v>
      </c>
      <c r="H104" s="160">
        <v>35.048739130434797</v>
      </c>
    </row>
    <row r="105" spans="1:8" ht="12.75" customHeight="1" x14ac:dyDescent="0.2">
      <c r="A105" s="156" t="s">
        <v>2419</v>
      </c>
      <c r="B105" s="156" t="s">
        <v>2420</v>
      </c>
      <c r="C105" s="121">
        <v>0</v>
      </c>
      <c r="D105" s="121">
        <v>0</v>
      </c>
      <c r="E105" s="122" t="str">
        <f t="shared" si="6"/>
        <v/>
      </c>
      <c r="F105" s="158">
        <f t="shared" si="7"/>
        <v>0</v>
      </c>
      <c r="G105" s="159">
        <v>0</v>
      </c>
      <c r="H105" s="160">
        <v>45.001913043478297</v>
      </c>
    </row>
    <row r="106" spans="1:8" ht="12.75" customHeight="1" x14ac:dyDescent="0.2">
      <c r="A106" s="156" t="s">
        <v>2421</v>
      </c>
      <c r="B106" s="156" t="s">
        <v>2422</v>
      </c>
      <c r="C106" s="121">
        <v>0</v>
      </c>
      <c r="D106" s="121">
        <v>0</v>
      </c>
      <c r="E106" s="122" t="str">
        <f t="shared" si="6"/>
        <v/>
      </c>
      <c r="F106" s="158">
        <f t="shared" si="7"/>
        <v>0</v>
      </c>
      <c r="G106" s="159">
        <v>1.6689459999999999E-3</v>
      </c>
      <c r="H106" s="160">
        <v>54.993043478260901</v>
      </c>
    </row>
    <row r="107" spans="1:8" ht="12.75" customHeight="1" x14ac:dyDescent="0.2">
      <c r="A107" s="156" t="s">
        <v>2423</v>
      </c>
      <c r="B107" s="156" t="s">
        <v>2424</v>
      </c>
      <c r="C107" s="121">
        <v>0</v>
      </c>
      <c r="D107" s="121">
        <v>0</v>
      </c>
      <c r="E107" s="122" t="str">
        <f t="shared" si="6"/>
        <v/>
      </c>
      <c r="F107" s="158">
        <f t="shared" si="7"/>
        <v>0</v>
      </c>
      <c r="G107" s="159">
        <v>0</v>
      </c>
      <c r="H107" s="160">
        <v>45.019826086956499</v>
      </c>
    </row>
    <row r="108" spans="1:8" ht="12.75" customHeight="1" x14ac:dyDescent="0.2">
      <c r="A108" s="156" t="s">
        <v>2425</v>
      </c>
      <c r="B108" s="156" t="s">
        <v>2426</v>
      </c>
      <c r="C108" s="121">
        <v>0</v>
      </c>
      <c r="D108" s="121">
        <v>0</v>
      </c>
      <c r="E108" s="122" t="str">
        <f t="shared" si="6"/>
        <v/>
      </c>
      <c r="F108" s="158">
        <f t="shared" si="7"/>
        <v>0</v>
      </c>
      <c r="G108" s="159">
        <v>2.3564300000000001E-4</v>
      </c>
      <c r="H108" s="160">
        <v>55.035043478260903</v>
      </c>
    </row>
    <row r="109" spans="1:8" ht="12.75" customHeight="1" x14ac:dyDescent="0.2">
      <c r="A109" s="156" t="s">
        <v>2608</v>
      </c>
      <c r="B109" s="156" t="s">
        <v>2609</v>
      </c>
      <c r="C109" s="121">
        <v>0</v>
      </c>
      <c r="D109" s="121">
        <v>0</v>
      </c>
      <c r="E109" s="122" t="str">
        <f t="shared" si="6"/>
        <v/>
      </c>
      <c r="F109" s="158">
        <f t="shared" si="7"/>
        <v>0</v>
      </c>
      <c r="G109" s="159">
        <v>0</v>
      </c>
      <c r="H109" s="160">
        <v>24.030869565217401</v>
      </c>
    </row>
    <row r="110" spans="1:8" ht="12.75" customHeight="1" x14ac:dyDescent="0.2">
      <c r="A110" s="156" t="s">
        <v>2610</v>
      </c>
      <c r="B110" s="156" t="s">
        <v>2611</v>
      </c>
      <c r="C110" s="121">
        <v>0</v>
      </c>
      <c r="D110" s="121">
        <v>4.8599999999999997E-3</v>
      </c>
      <c r="E110" s="122">
        <f t="shared" si="6"/>
        <v>-1</v>
      </c>
      <c r="F110" s="158">
        <f t="shared" si="7"/>
        <v>0</v>
      </c>
      <c r="G110" s="159">
        <v>0</v>
      </c>
      <c r="H110" s="160">
        <v>30.013782608695699</v>
      </c>
    </row>
    <row r="111" spans="1:8" ht="12.75" customHeight="1" x14ac:dyDescent="0.2">
      <c r="A111" s="156" t="s">
        <v>2612</v>
      </c>
      <c r="B111" s="156" t="s">
        <v>2613</v>
      </c>
      <c r="C111" s="121">
        <v>0</v>
      </c>
      <c r="D111" s="121">
        <v>0</v>
      </c>
      <c r="E111" s="122" t="str">
        <f t="shared" si="6"/>
        <v/>
      </c>
      <c r="F111" s="158">
        <f t="shared" si="7"/>
        <v>0</v>
      </c>
      <c r="G111" s="159">
        <v>0</v>
      </c>
      <c r="H111" s="160">
        <v>24.005217391304299</v>
      </c>
    </row>
    <row r="112" spans="1:8" ht="12.75" customHeight="1" x14ac:dyDescent="0.2">
      <c r="A112" s="156" t="s">
        <v>2614</v>
      </c>
      <c r="B112" s="156" t="s">
        <v>2615</v>
      </c>
      <c r="C112" s="121">
        <v>0</v>
      </c>
      <c r="D112" s="121">
        <v>7.0540000000000005E-2</v>
      </c>
      <c r="E112" s="122">
        <f t="shared" si="6"/>
        <v>-1</v>
      </c>
      <c r="F112" s="158">
        <f t="shared" si="7"/>
        <v>0</v>
      </c>
      <c r="G112" s="159">
        <v>6.6379910000000002E-3</v>
      </c>
      <c r="H112" s="160">
        <v>30.003652173913</v>
      </c>
    </row>
    <row r="113" spans="1:8" ht="12.75" customHeight="1" x14ac:dyDescent="0.2">
      <c r="A113" s="156" t="s">
        <v>2616</v>
      </c>
      <c r="B113" s="156" t="s">
        <v>2617</v>
      </c>
      <c r="C113" s="121">
        <v>0</v>
      </c>
      <c r="D113" s="121">
        <v>0</v>
      </c>
      <c r="E113" s="122" t="str">
        <f t="shared" si="6"/>
        <v/>
      </c>
      <c r="F113" s="158">
        <f t="shared" si="7"/>
        <v>0</v>
      </c>
      <c r="G113" s="159">
        <v>0</v>
      </c>
      <c r="H113" s="160">
        <v>16.0045217391304</v>
      </c>
    </row>
    <row r="114" spans="1:8" ht="12.75" customHeight="1" x14ac:dyDescent="0.2">
      <c r="A114" s="156" t="s">
        <v>2618</v>
      </c>
      <c r="B114" s="156" t="s">
        <v>2619</v>
      </c>
      <c r="C114" s="121">
        <v>0</v>
      </c>
      <c r="D114" s="121">
        <v>0</v>
      </c>
      <c r="E114" s="122" t="str">
        <f t="shared" si="6"/>
        <v/>
      </c>
      <c r="F114" s="158">
        <f t="shared" si="7"/>
        <v>0</v>
      </c>
      <c r="G114" s="159">
        <v>0</v>
      </c>
      <c r="H114" s="160">
        <v>20.002608695652199</v>
      </c>
    </row>
    <row r="115" spans="1:8" ht="12.75" customHeight="1" x14ac:dyDescent="0.2">
      <c r="A115" s="156" t="s">
        <v>2620</v>
      </c>
      <c r="B115" s="156" t="s">
        <v>2621</v>
      </c>
      <c r="C115" s="121">
        <v>0</v>
      </c>
      <c r="D115" s="121">
        <v>2.1416999999999999E-4</v>
      </c>
      <c r="E115" s="122">
        <f t="shared" si="6"/>
        <v>-1</v>
      </c>
      <c r="F115" s="158">
        <f t="shared" si="7"/>
        <v>0</v>
      </c>
      <c r="G115" s="159">
        <v>1.5916700000000001E-3</v>
      </c>
      <c r="H115" s="160">
        <v>15.992652173912999</v>
      </c>
    </row>
    <row r="116" spans="1:8" ht="12.75" customHeight="1" x14ac:dyDescent="0.2">
      <c r="A116" s="156" t="s">
        <v>2624</v>
      </c>
      <c r="B116" s="156" t="s">
        <v>2625</v>
      </c>
      <c r="C116" s="121">
        <v>0</v>
      </c>
      <c r="D116" s="121">
        <v>0</v>
      </c>
      <c r="E116" s="122" t="str">
        <f t="shared" si="6"/>
        <v/>
      </c>
      <c r="F116" s="158">
        <f t="shared" si="7"/>
        <v>0</v>
      </c>
      <c r="G116" s="159">
        <v>0</v>
      </c>
      <c r="H116" s="160">
        <v>23.997826086956501</v>
      </c>
    </row>
    <row r="117" spans="1:8" ht="12.75" customHeight="1" x14ac:dyDescent="0.2">
      <c r="A117" s="156" t="s">
        <v>2626</v>
      </c>
      <c r="B117" s="156" t="s">
        <v>2627</v>
      </c>
      <c r="C117" s="121">
        <v>0</v>
      </c>
      <c r="D117" s="121">
        <v>0.50871</v>
      </c>
      <c r="E117" s="122">
        <f t="shared" si="6"/>
        <v>-1</v>
      </c>
      <c r="F117" s="158">
        <f t="shared" si="7"/>
        <v>0</v>
      </c>
      <c r="G117" s="159">
        <v>4.9712290000000006E-3</v>
      </c>
      <c r="H117" s="160">
        <v>29.9985217391304</v>
      </c>
    </row>
    <row r="118" spans="1:8" ht="12.75" customHeight="1" x14ac:dyDescent="0.2">
      <c r="A118" s="156" t="s">
        <v>2628</v>
      </c>
      <c r="B118" s="156" t="s">
        <v>2629</v>
      </c>
      <c r="C118" s="121">
        <v>0</v>
      </c>
      <c r="D118" s="121">
        <v>0</v>
      </c>
      <c r="E118" s="122" t="str">
        <f t="shared" si="6"/>
        <v/>
      </c>
      <c r="F118" s="158">
        <f t="shared" si="7"/>
        <v>0</v>
      </c>
      <c r="G118" s="159">
        <v>0</v>
      </c>
      <c r="H118" s="160">
        <v>24.0412608695652</v>
      </c>
    </row>
    <row r="119" spans="1:8" ht="12.75" customHeight="1" x14ac:dyDescent="0.2">
      <c r="A119" s="156" t="s">
        <v>2630</v>
      </c>
      <c r="B119" s="156" t="s">
        <v>2631</v>
      </c>
      <c r="C119" s="121">
        <v>0</v>
      </c>
      <c r="D119" s="121">
        <v>0</v>
      </c>
      <c r="E119" s="122" t="str">
        <f t="shared" si="6"/>
        <v/>
      </c>
      <c r="F119" s="158">
        <f t="shared" si="7"/>
        <v>0</v>
      </c>
      <c r="G119" s="159">
        <v>1.1788740000000001E-3</v>
      </c>
      <c r="H119" s="160">
        <v>30.009</v>
      </c>
    </row>
    <row r="120" spans="1:8" ht="12.75" customHeight="1" x14ac:dyDescent="0.2">
      <c r="A120" s="156" t="s">
        <v>2685</v>
      </c>
      <c r="B120" s="156" t="s">
        <v>2686</v>
      </c>
      <c r="C120" s="121">
        <v>0</v>
      </c>
      <c r="D120" s="121">
        <v>0</v>
      </c>
      <c r="E120" s="122" t="str">
        <f t="shared" si="6"/>
        <v/>
      </c>
      <c r="F120" s="158">
        <f t="shared" si="7"/>
        <v>0</v>
      </c>
      <c r="G120" s="159">
        <v>0</v>
      </c>
      <c r="H120" s="160">
        <v>30.014434782608699</v>
      </c>
    </row>
    <row r="121" spans="1:8" ht="12.75" customHeight="1" x14ac:dyDescent="0.2">
      <c r="A121" s="156" t="s">
        <v>2687</v>
      </c>
      <c r="B121" s="156" t="s">
        <v>2688</v>
      </c>
      <c r="C121" s="121">
        <v>0</v>
      </c>
      <c r="D121" s="121">
        <v>0</v>
      </c>
      <c r="E121" s="122" t="str">
        <f t="shared" si="6"/>
        <v/>
      </c>
      <c r="F121" s="158">
        <f t="shared" si="7"/>
        <v>0</v>
      </c>
      <c r="G121" s="159">
        <v>2.3891680000000001E-3</v>
      </c>
      <c r="H121" s="160">
        <v>40.004869565217398</v>
      </c>
    </row>
    <row r="122" spans="1:8" ht="12.75" customHeight="1" x14ac:dyDescent="0.2">
      <c r="A122" s="156" t="s">
        <v>2689</v>
      </c>
      <c r="B122" s="156" t="s">
        <v>2690</v>
      </c>
      <c r="C122" s="121">
        <v>0</v>
      </c>
      <c r="D122" s="121">
        <v>0</v>
      </c>
      <c r="E122" s="122" t="str">
        <f t="shared" si="6"/>
        <v/>
      </c>
      <c r="F122" s="158">
        <f t="shared" si="7"/>
        <v>0</v>
      </c>
      <c r="G122" s="159">
        <v>0</v>
      </c>
      <c r="H122" s="160">
        <v>30.002173913043499</v>
      </c>
    </row>
    <row r="123" spans="1:8" ht="12.75" customHeight="1" x14ac:dyDescent="0.2">
      <c r="A123" s="156" t="s">
        <v>2693</v>
      </c>
      <c r="B123" s="156" t="s">
        <v>2694</v>
      </c>
      <c r="C123" s="121">
        <v>0</v>
      </c>
      <c r="D123" s="121">
        <v>0</v>
      </c>
      <c r="E123" s="122" t="str">
        <f t="shared" si="6"/>
        <v/>
      </c>
      <c r="F123" s="158">
        <f t="shared" si="7"/>
        <v>0</v>
      </c>
      <c r="G123" s="159">
        <v>0</v>
      </c>
      <c r="H123" s="160">
        <v>55.010347826086999</v>
      </c>
    </row>
    <row r="124" spans="1:8" ht="12.75" customHeight="1" x14ac:dyDescent="0.2">
      <c r="A124" s="156" t="s">
        <v>2695</v>
      </c>
      <c r="B124" s="156" t="s">
        <v>2696</v>
      </c>
      <c r="C124" s="121">
        <v>0</v>
      </c>
      <c r="D124" s="121">
        <v>0</v>
      </c>
      <c r="E124" s="122" t="str">
        <f t="shared" si="6"/>
        <v/>
      </c>
      <c r="F124" s="158">
        <f t="shared" si="7"/>
        <v>0</v>
      </c>
      <c r="G124" s="159">
        <v>0</v>
      </c>
      <c r="H124" s="160">
        <v>65.101565217391297</v>
      </c>
    </row>
    <row r="125" spans="1:8" ht="12.75" customHeight="1" x14ac:dyDescent="0.2">
      <c r="A125" s="156" t="s">
        <v>2697</v>
      </c>
      <c r="B125" s="156" t="s">
        <v>2698</v>
      </c>
      <c r="C125" s="121">
        <v>0</v>
      </c>
      <c r="D125" s="121">
        <v>0</v>
      </c>
      <c r="E125" s="122" t="str">
        <f t="shared" si="6"/>
        <v/>
      </c>
      <c r="F125" s="158">
        <f t="shared" si="7"/>
        <v>0</v>
      </c>
      <c r="G125" s="159">
        <v>0</v>
      </c>
      <c r="H125" s="160">
        <v>55.001478260869597</v>
      </c>
    </row>
    <row r="126" spans="1:8" ht="12.75" customHeight="1" x14ac:dyDescent="0.2">
      <c r="A126" s="156" t="s">
        <v>2699</v>
      </c>
      <c r="B126" s="156" t="s">
        <v>2700</v>
      </c>
      <c r="C126" s="121">
        <v>0</v>
      </c>
      <c r="D126" s="121">
        <v>0</v>
      </c>
      <c r="E126" s="122" t="str">
        <f t="shared" si="6"/>
        <v/>
      </c>
      <c r="F126" s="158">
        <f t="shared" si="7"/>
        <v>0</v>
      </c>
      <c r="G126" s="159">
        <v>1.3290859999999999E-3</v>
      </c>
      <c r="H126" s="160">
        <v>65.050478260869596</v>
      </c>
    </row>
    <row r="127" spans="1:8" ht="12.75" customHeight="1" x14ac:dyDescent="0.2">
      <c r="A127" s="156" t="s">
        <v>2701</v>
      </c>
      <c r="B127" s="156" t="s">
        <v>2702</v>
      </c>
      <c r="C127" s="121">
        <v>0</v>
      </c>
      <c r="D127" s="121">
        <v>0</v>
      </c>
      <c r="E127" s="122" t="str">
        <f t="shared" si="6"/>
        <v/>
      </c>
      <c r="F127" s="158">
        <f t="shared" si="7"/>
        <v>0</v>
      </c>
      <c r="G127" s="159">
        <v>0</v>
      </c>
      <c r="H127" s="160">
        <v>54.996695652173898</v>
      </c>
    </row>
    <row r="128" spans="1:8" ht="12.75" customHeight="1" x14ac:dyDescent="0.2">
      <c r="A128" s="156" t="s">
        <v>2703</v>
      </c>
      <c r="B128" s="156" t="s">
        <v>2704</v>
      </c>
      <c r="C128" s="121">
        <v>0</v>
      </c>
      <c r="D128" s="121">
        <v>0</v>
      </c>
      <c r="E128" s="122" t="str">
        <f t="shared" si="6"/>
        <v/>
      </c>
      <c r="F128" s="158">
        <f t="shared" si="7"/>
        <v>0</v>
      </c>
      <c r="G128" s="159">
        <v>2.8155200000000002E-3</v>
      </c>
      <c r="H128" s="160">
        <v>64.987043478260901</v>
      </c>
    </row>
    <row r="129" spans="1:8" ht="12.75" customHeight="1" x14ac:dyDescent="0.2">
      <c r="A129" s="156" t="s">
        <v>2705</v>
      </c>
      <c r="B129" s="156" t="s">
        <v>2706</v>
      </c>
      <c r="C129" s="121">
        <v>0</v>
      </c>
      <c r="D129" s="121">
        <v>0</v>
      </c>
      <c r="E129" s="122" t="str">
        <f t="shared" si="6"/>
        <v/>
      </c>
      <c r="F129" s="158">
        <f t="shared" si="7"/>
        <v>0</v>
      </c>
      <c r="G129" s="159">
        <v>0</v>
      </c>
      <c r="H129" s="160">
        <v>54.988956521739098</v>
      </c>
    </row>
    <row r="130" spans="1:8" ht="12.75" customHeight="1" x14ac:dyDescent="0.2">
      <c r="A130" s="156" t="s">
        <v>2707</v>
      </c>
      <c r="B130" s="156" t="s">
        <v>2708</v>
      </c>
      <c r="C130" s="121">
        <v>0</v>
      </c>
      <c r="D130" s="121">
        <v>0</v>
      </c>
      <c r="E130" s="122" t="str">
        <f t="shared" si="6"/>
        <v/>
      </c>
      <c r="F130" s="158">
        <f t="shared" si="7"/>
        <v>0</v>
      </c>
      <c r="G130" s="159">
        <v>6.0178099999999991E-4</v>
      </c>
      <c r="H130" s="160">
        <v>65.005478260869594</v>
      </c>
    </row>
    <row r="131" spans="1:8" ht="12.75" customHeight="1" x14ac:dyDescent="0.2">
      <c r="A131" s="156" t="s">
        <v>861</v>
      </c>
      <c r="B131" s="156" t="s">
        <v>845</v>
      </c>
      <c r="C131" s="121">
        <v>0</v>
      </c>
      <c r="D131" s="121">
        <v>0</v>
      </c>
      <c r="E131" s="122" t="str">
        <f t="shared" si="6"/>
        <v/>
      </c>
      <c r="F131" s="158">
        <f t="shared" si="7"/>
        <v>0</v>
      </c>
      <c r="G131" s="159">
        <v>1.0514219024999999E-2</v>
      </c>
      <c r="H131" s="160">
        <v>37.3694347826087</v>
      </c>
    </row>
    <row r="132" spans="1:8" ht="12.75" customHeight="1" x14ac:dyDescent="0.2">
      <c r="A132" s="156" t="s">
        <v>1182</v>
      </c>
      <c r="B132" s="156" t="s">
        <v>1171</v>
      </c>
      <c r="C132" s="121">
        <v>0</v>
      </c>
      <c r="D132" s="121">
        <v>0</v>
      </c>
      <c r="E132" s="122" t="str">
        <f t="shared" si="6"/>
        <v/>
      </c>
      <c r="F132" s="158">
        <f t="shared" si="7"/>
        <v>0</v>
      </c>
      <c r="G132" s="159">
        <v>2.4441892559999998E-2</v>
      </c>
      <c r="H132" s="160">
        <v>25.0131304347826</v>
      </c>
    </row>
    <row r="133" spans="1:8" ht="12.75" customHeight="1" x14ac:dyDescent="0.2">
      <c r="A133" s="156" t="s">
        <v>520</v>
      </c>
      <c r="B133" s="156" t="s">
        <v>848</v>
      </c>
      <c r="C133" s="121">
        <v>0</v>
      </c>
      <c r="D133" s="121">
        <v>0</v>
      </c>
      <c r="E133" s="122" t="str">
        <f t="shared" si="6"/>
        <v/>
      </c>
      <c r="F133" s="158">
        <f t="shared" si="7"/>
        <v>0</v>
      </c>
      <c r="G133" s="159">
        <v>6.5440439999999986</v>
      </c>
      <c r="H133" s="160">
        <v>89.611739130434799</v>
      </c>
    </row>
    <row r="134" spans="1:8" ht="12.75" customHeight="1" x14ac:dyDescent="0.2">
      <c r="A134" s="156" t="s">
        <v>522</v>
      </c>
      <c r="B134" s="156" t="s">
        <v>843</v>
      </c>
      <c r="C134" s="121">
        <v>0</v>
      </c>
      <c r="D134" s="121">
        <v>0</v>
      </c>
      <c r="E134" s="122" t="str">
        <f t="shared" si="6"/>
        <v/>
      </c>
      <c r="F134" s="158">
        <f t="shared" si="7"/>
        <v>0</v>
      </c>
      <c r="G134" s="159">
        <v>6.8275217499999998</v>
      </c>
      <c r="H134" s="160">
        <v>119.213217391304</v>
      </c>
    </row>
    <row r="135" spans="1:8" ht="12.75" customHeight="1" x14ac:dyDescent="0.2">
      <c r="A135" s="156" t="s">
        <v>521</v>
      </c>
      <c r="B135" s="156" t="s">
        <v>849</v>
      </c>
      <c r="C135" s="121">
        <v>0</v>
      </c>
      <c r="D135" s="121">
        <v>0</v>
      </c>
      <c r="E135" s="122" t="str">
        <f t="shared" ref="E135:E140" si="8">IF(ISERROR(C135/D135-1),"",IF((C135/D135-1)&gt;10000%,"",C135/D135-1))</f>
        <v/>
      </c>
      <c r="F135" s="158">
        <f t="shared" ref="F135:F140" si="9">C135/$C$141</f>
        <v>0</v>
      </c>
      <c r="G135" s="159">
        <v>5.2465335999999994</v>
      </c>
      <c r="H135" s="160">
        <v>81.108565217391302</v>
      </c>
    </row>
    <row r="136" spans="1:8" ht="12.75" customHeight="1" x14ac:dyDescent="0.2">
      <c r="A136" s="156" t="s">
        <v>518</v>
      </c>
      <c r="B136" s="156" t="s">
        <v>850</v>
      </c>
      <c r="C136" s="121">
        <v>0</v>
      </c>
      <c r="D136" s="121">
        <v>0</v>
      </c>
      <c r="E136" s="122" t="str">
        <f t="shared" si="8"/>
        <v/>
      </c>
      <c r="F136" s="158">
        <f t="shared" si="9"/>
        <v>0</v>
      </c>
      <c r="G136" s="159">
        <v>5.2582982199999995</v>
      </c>
      <c r="H136" s="160">
        <v>48.880608695652199</v>
      </c>
    </row>
    <row r="137" spans="1:8" ht="12.75" customHeight="1" x14ac:dyDescent="0.2">
      <c r="A137" s="156" t="s">
        <v>519</v>
      </c>
      <c r="B137" s="156" t="s">
        <v>842</v>
      </c>
      <c r="C137" s="121">
        <v>0</v>
      </c>
      <c r="D137" s="121">
        <v>0</v>
      </c>
      <c r="E137" s="122" t="str">
        <f t="shared" si="8"/>
        <v/>
      </c>
      <c r="F137" s="158">
        <f t="shared" si="9"/>
        <v>0</v>
      </c>
      <c r="G137" s="159">
        <v>7.1957447000000005</v>
      </c>
      <c r="H137" s="160">
        <v>54.951826086956501</v>
      </c>
    </row>
    <row r="138" spans="1:8" ht="12.75" customHeight="1" x14ac:dyDescent="0.2">
      <c r="A138" s="156" t="s">
        <v>342</v>
      </c>
      <c r="B138" s="156" t="s">
        <v>345</v>
      </c>
      <c r="C138" s="121">
        <v>0</v>
      </c>
      <c r="D138" s="121">
        <v>0</v>
      </c>
      <c r="E138" s="122" t="str">
        <f t="shared" si="8"/>
        <v/>
      </c>
      <c r="F138" s="158">
        <f t="shared" si="9"/>
        <v>0</v>
      </c>
      <c r="G138" s="159">
        <v>4.7137568700000001</v>
      </c>
      <c r="H138" s="160">
        <v>64.685434782608695</v>
      </c>
    </row>
    <row r="139" spans="1:8" ht="12.75" customHeight="1" x14ac:dyDescent="0.2">
      <c r="A139" s="156" t="s">
        <v>343</v>
      </c>
      <c r="B139" s="156" t="s">
        <v>346</v>
      </c>
      <c r="C139" s="121">
        <v>0</v>
      </c>
      <c r="D139" s="121">
        <v>0</v>
      </c>
      <c r="E139" s="122" t="str">
        <f t="shared" si="8"/>
        <v/>
      </c>
      <c r="F139" s="158">
        <f t="shared" si="9"/>
        <v>0</v>
      </c>
      <c r="G139" s="159">
        <v>6.0851452400000001</v>
      </c>
      <c r="H139" s="160">
        <v>49.950086956521702</v>
      </c>
    </row>
    <row r="140" spans="1:8" ht="12.75" customHeight="1" x14ac:dyDescent="0.2">
      <c r="A140" s="156" t="s">
        <v>344</v>
      </c>
      <c r="B140" s="156" t="s">
        <v>347</v>
      </c>
      <c r="C140" s="121">
        <v>0</v>
      </c>
      <c r="D140" s="121">
        <v>0</v>
      </c>
      <c r="E140" s="122" t="str">
        <f t="shared" si="8"/>
        <v/>
      </c>
      <c r="F140" s="158">
        <f t="shared" si="9"/>
        <v>0</v>
      </c>
      <c r="G140" s="159">
        <v>4.5981779200000004</v>
      </c>
      <c r="H140" s="160">
        <v>180.048782608696</v>
      </c>
    </row>
    <row r="141" spans="1:8" ht="12.75" customHeight="1" x14ac:dyDescent="0.2">
      <c r="A141" s="161"/>
      <c r="B141" s="162">
        <f>COUNTA(B7:B140)</f>
        <v>134</v>
      </c>
      <c r="C141" s="143">
        <f>SUM(C7:C140)</f>
        <v>59.262346990000005</v>
      </c>
      <c r="D141" s="108">
        <f>SUM(D7:D140)</f>
        <v>38.457501555000015</v>
      </c>
      <c r="E141" s="119">
        <f>IF(ISERROR(C141/D141-1),"",((C141/D141-1)))</f>
        <v>0.54098276262814249</v>
      </c>
      <c r="F141" s="163">
        <f>SUM(F7:F140)</f>
        <v>1.0000000000000004</v>
      </c>
      <c r="G141" s="164">
        <f>SUM(G7:G140)</f>
        <v>218.55856914859442</v>
      </c>
      <c r="H141" s="165"/>
    </row>
    <row r="142" spans="1:8" ht="12.75" customHeight="1" x14ac:dyDescent="0.2">
      <c r="A142" s="166"/>
      <c r="B142" s="166"/>
      <c r="C142" s="147"/>
      <c r="D142" s="147"/>
      <c r="E142" s="148"/>
      <c r="F142" s="167"/>
    </row>
    <row r="143" spans="1:8" ht="12.75" customHeight="1" x14ac:dyDescent="0.2">
      <c r="A143" s="168" t="s">
        <v>121</v>
      </c>
      <c r="B143" s="166"/>
      <c r="C143" s="147"/>
      <c r="D143" s="147"/>
      <c r="E143" s="148"/>
      <c r="F143" s="166"/>
      <c r="G143" s="169"/>
    </row>
    <row r="144" spans="1:8" ht="12.75" customHeight="1" x14ac:dyDescent="0.2">
      <c r="A144" s="166"/>
      <c r="B144" s="166"/>
      <c r="C144" s="147"/>
      <c r="D144" s="147"/>
      <c r="E144" s="148"/>
      <c r="F144" s="166"/>
    </row>
    <row r="145" spans="1:6" ht="12.75" customHeight="1" x14ac:dyDescent="0.2">
      <c r="A145" s="166"/>
      <c r="B145" s="166"/>
      <c r="C145" s="147"/>
      <c r="D145" s="147"/>
      <c r="E145" s="148"/>
      <c r="F145" s="166"/>
    </row>
    <row r="146" spans="1:6" ht="12.75" customHeight="1" x14ac:dyDescent="0.2">
      <c r="A146" s="166"/>
      <c r="B146" s="166"/>
      <c r="C146" s="147"/>
      <c r="D146" s="147"/>
      <c r="E146" s="148"/>
    </row>
    <row r="147" spans="1:6" ht="12.75" customHeight="1" x14ac:dyDescent="0.2">
      <c r="A147" s="166"/>
      <c r="B147" s="166"/>
      <c r="C147" s="147"/>
      <c r="D147" s="147"/>
      <c r="E147" s="148"/>
    </row>
    <row r="148" spans="1:6" ht="12.75" customHeight="1" x14ac:dyDescent="0.2">
      <c r="A148" s="166"/>
      <c r="B148" s="166"/>
      <c r="C148" s="147"/>
      <c r="D148" s="147"/>
      <c r="E148" s="148"/>
    </row>
    <row r="149" spans="1:6" ht="12.75" customHeight="1" x14ac:dyDescent="0.2">
      <c r="A149" s="166"/>
      <c r="B149" s="166"/>
      <c r="C149" s="147"/>
      <c r="D149" s="147"/>
      <c r="E149" s="148"/>
    </row>
    <row r="150" spans="1:6" ht="12.75" customHeight="1" x14ac:dyDescent="0.2">
      <c r="A150" s="166"/>
      <c r="B150" s="166"/>
      <c r="C150" s="147"/>
      <c r="D150" s="147"/>
      <c r="E150" s="148"/>
    </row>
    <row r="151" spans="1:6" ht="12.75" customHeight="1" x14ac:dyDescent="0.2">
      <c r="A151" s="166"/>
      <c r="B151" s="166"/>
      <c r="C151" s="147"/>
      <c r="D151" s="147"/>
      <c r="E151" s="148"/>
    </row>
    <row r="152" spans="1:6" ht="12.75" customHeight="1" x14ac:dyDescent="0.2">
      <c r="A152" s="166"/>
      <c r="B152" s="166"/>
      <c r="C152" s="147"/>
      <c r="D152" s="147"/>
      <c r="E152" s="148"/>
    </row>
    <row r="153" spans="1:6" ht="12.75" customHeight="1" x14ac:dyDescent="0.2">
      <c r="A153" s="166"/>
      <c r="B153" s="166"/>
      <c r="C153" s="147"/>
      <c r="D153" s="147"/>
      <c r="E153" s="148"/>
    </row>
    <row r="154" spans="1:6" ht="12.75" customHeight="1" x14ac:dyDescent="0.2">
      <c r="C154" s="147"/>
      <c r="D154" s="147"/>
      <c r="E154" s="148"/>
    </row>
    <row r="155" spans="1:6" ht="12.75" customHeight="1" x14ac:dyDescent="0.2">
      <c r="C155" s="147"/>
      <c r="D155" s="147"/>
      <c r="E155" s="148"/>
    </row>
    <row r="156" spans="1:6" ht="12.75" customHeight="1" x14ac:dyDescent="0.2">
      <c r="C156" s="147"/>
      <c r="D156" s="147"/>
      <c r="E156" s="148"/>
    </row>
    <row r="157" spans="1:6" ht="12.75" customHeight="1" x14ac:dyDescent="0.2">
      <c r="C157" s="147"/>
      <c r="D157" s="147"/>
      <c r="E157" s="148"/>
    </row>
    <row r="158" spans="1:6" ht="12.75" customHeight="1" x14ac:dyDescent="0.2">
      <c r="C158" s="147"/>
      <c r="D158" s="147"/>
      <c r="E158" s="148"/>
    </row>
    <row r="159" spans="1:6" ht="12.75" customHeight="1" x14ac:dyDescent="0.2">
      <c r="C159" s="147"/>
      <c r="D159" s="147"/>
      <c r="E159" s="148"/>
    </row>
    <row r="160" spans="1:6" ht="12.75" customHeight="1" x14ac:dyDescent="0.2">
      <c r="C160" s="147"/>
      <c r="D160" s="147"/>
      <c r="E160" s="148"/>
    </row>
    <row r="161" spans="3:5" ht="12.75" customHeight="1" x14ac:dyDescent="0.2">
      <c r="C161" s="147"/>
      <c r="D161" s="147"/>
      <c r="E161" s="148"/>
    </row>
    <row r="162" spans="3:5" ht="12.75" customHeight="1" x14ac:dyDescent="0.2">
      <c r="C162" s="147"/>
      <c r="D162" s="147"/>
      <c r="E162" s="148"/>
    </row>
    <row r="163" spans="3:5" ht="12.75" customHeight="1" x14ac:dyDescent="0.2">
      <c r="C163" s="147"/>
      <c r="D163" s="147"/>
      <c r="E163" s="148"/>
    </row>
    <row r="164" spans="3:5" ht="12.75" customHeight="1" x14ac:dyDescent="0.2">
      <c r="C164" s="147"/>
      <c r="D164" s="147"/>
      <c r="E164" s="148"/>
    </row>
    <row r="165" spans="3:5" ht="12.75" customHeight="1" x14ac:dyDescent="0.2">
      <c r="C165" s="147"/>
      <c r="D165" s="147"/>
      <c r="E165" s="148"/>
    </row>
    <row r="166" spans="3:5" ht="12.75" customHeight="1" x14ac:dyDescent="0.2">
      <c r="C166" s="147"/>
      <c r="D166" s="147"/>
      <c r="E166" s="148"/>
    </row>
    <row r="167" spans="3:5" ht="12.75" customHeight="1" x14ac:dyDescent="0.2">
      <c r="C167" s="147"/>
      <c r="D167" s="147"/>
      <c r="E167" s="148"/>
    </row>
    <row r="168" spans="3:5" ht="12.75" customHeight="1" x14ac:dyDescent="0.2">
      <c r="C168" s="147"/>
      <c r="D168" s="147"/>
      <c r="E168" s="148"/>
    </row>
    <row r="169" spans="3:5" ht="12.75" customHeight="1" x14ac:dyDescent="0.2">
      <c r="C169" s="147"/>
      <c r="D169" s="147"/>
      <c r="E169" s="148"/>
    </row>
    <row r="170" spans="3:5" ht="12.75" customHeight="1" x14ac:dyDescent="0.2">
      <c r="C170" s="147"/>
      <c r="D170" s="147"/>
      <c r="E170" s="148"/>
    </row>
    <row r="171" spans="3:5" ht="12.75" customHeight="1" x14ac:dyDescent="0.2">
      <c r="C171" s="147"/>
      <c r="D171" s="147"/>
      <c r="E171" s="148"/>
    </row>
    <row r="172" spans="3:5" ht="12.75" customHeight="1" x14ac:dyDescent="0.2">
      <c r="C172" s="147"/>
      <c r="D172" s="147"/>
      <c r="E172" s="148"/>
    </row>
    <row r="173" spans="3:5" ht="12.75" customHeight="1" x14ac:dyDescent="0.2">
      <c r="C173" s="147"/>
      <c r="D173" s="147"/>
      <c r="E173" s="148"/>
    </row>
    <row r="174" spans="3:5" ht="12.75" customHeight="1" x14ac:dyDescent="0.2">
      <c r="C174" s="147"/>
      <c r="D174" s="147"/>
      <c r="E174" s="148"/>
    </row>
    <row r="175" spans="3:5" ht="12.75" customHeight="1" x14ac:dyDescent="0.2">
      <c r="C175" s="147"/>
      <c r="D175" s="147"/>
      <c r="E175" s="148"/>
    </row>
    <row r="176" spans="3:5" ht="12.75" customHeight="1" x14ac:dyDescent="0.2">
      <c r="C176" s="147"/>
      <c r="D176" s="147"/>
      <c r="E176" s="148"/>
    </row>
    <row r="177" spans="3:5" ht="12.75" customHeight="1" x14ac:dyDescent="0.2">
      <c r="C177" s="147"/>
      <c r="D177" s="147"/>
      <c r="E177" s="148"/>
    </row>
    <row r="178" spans="3:5" ht="12.75" customHeight="1" x14ac:dyDescent="0.2">
      <c r="C178" s="147"/>
      <c r="D178" s="147"/>
      <c r="E178" s="148"/>
    </row>
    <row r="179" spans="3:5" ht="12.75" customHeight="1" x14ac:dyDescent="0.2">
      <c r="C179" s="147"/>
      <c r="D179" s="147"/>
      <c r="E179" s="148"/>
    </row>
    <row r="180" spans="3:5" ht="12.75" customHeight="1" x14ac:dyDescent="0.2">
      <c r="C180" s="147"/>
      <c r="D180" s="147"/>
      <c r="E180" s="148"/>
    </row>
    <row r="181" spans="3:5" ht="12.75" customHeight="1" x14ac:dyDescent="0.2">
      <c r="C181" s="147"/>
      <c r="D181" s="147"/>
      <c r="E181" s="148"/>
    </row>
    <row r="182" spans="3:5" ht="12.75" customHeight="1" x14ac:dyDescent="0.2">
      <c r="C182" s="147"/>
      <c r="D182" s="147"/>
      <c r="E182" s="148"/>
    </row>
    <row r="183" spans="3:5" ht="12.75" customHeight="1" x14ac:dyDescent="0.2">
      <c r="C183" s="147"/>
      <c r="D183" s="147"/>
      <c r="E183" s="148"/>
    </row>
    <row r="184" spans="3:5" ht="12.75" customHeight="1" x14ac:dyDescent="0.2">
      <c r="C184" s="147"/>
      <c r="D184" s="147"/>
      <c r="E184" s="148"/>
    </row>
    <row r="185" spans="3:5" ht="12.75" customHeight="1" x14ac:dyDescent="0.2">
      <c r="C185" s="147"/>
      <c r="D185" s="147"/>
      <c r="E185" s="148"/>
    </row>
    <row r="186" spans="3:5" ht="12.75" customHeight="1" x14ac:dyDescent="0.2">
      <c r="C186" s="147"/>
      <c r="D186" s="147"/>
      <c r="E186" s="148"/>
    </row>
    <row r="187" spans="3:5" ht="12.75" customHeight="1" x14ac:dyDescent="0.2">
      <c r="C187" s="147"/>
      <c r="D187" s="147"/>
      <c r="E187" s="148"/>
    </row>
    <row r="188" spans="3:5" ht="12.75" customHeight="1" x14ac:dyDescent="0.2">
      <c r="C188" s="147"/>
      <c r="D188" s="147"/>
      <c r="E188" s="148"/>
    </row>
    <row r="189" spans="3:5" ht="12.75" customHeight="1" x14ac:dyDescent="0.2">
      <c r="C189" s="147"/>
      <c r="D189" s="147"/>
      <c r="E189" s="148"/>
    </row>
    <row r="190" spans="3:5" ht="12.75" customHeight="1" x14ac:dyDescent="0.2">
      <c r="C190" s="147"/>
      <c r="D190" s="147"/>
      <c r="E190" s="148"/>
    </row>
    <row r="191" spans="3:5" ht="12.75" customHeight="1" x14ac:dyDescent="0.2">
      <c r="C191" s="147"/>
      <c r="D191" s="147"/>
      <c r="E191" s="148"/>
    </row>
    <row r="192" spans="3:5" ht="12.75" customHeight="1" x14ac:dyDescent="0.2">
      <c r="C192" s="147"/>
      <c r="D192" s="147"/>
      <c r="E192" s="148"/>
    </row>
    <row r="193" spans="3:5" ht="12.75" customHeight="1" x14ac:dyDescent="0.2">
      <c r="C193" s="147"/>
      <c r="D193" s="147"/>
      <c r="E193" s="148"/>
    </row>
    <row r="194" spans="3:5" ht="12.75" customHeight="1" x14ac:dyDescent="0.2">
      <c r="C194" s="147"/>
      <c r="D194" s="147"/>
      <c r="E194" s="148"/>
    </row>
    <row r="195" spans="3:5" ht="12.75" customHeight="1" x14ac:dyDescent="0.2">
      <c r="C195" s="147"/>
      <c r="D195" s="147"/>
      <c r="E195" s="148"/>
    </row>
    <row r="196" spans="3:5" ht="12.75" customHeight="1" x14ac:dyDescent="0.2">
      <c r="C196" s="147"/>
      <c r="D196" s="147"/>
      <c r="E196" s="148"/>
    </row>
    <row r="197" spans="3:5" ht="12.75" customHeight="1" x14ac:dyDescent="0.2">
      <c r="C197" s="147"/>
      <c r="D197" s="147"/>
      <c r="E197" s="148"/>
    </row>
    <row r="198" spans="3:5" ht="12.75" customHeight="1" x14ac:dyDescent="0.2">
      <c r="C198" s="147"/>
      <c r="D198" s="147"/>
      <c r="E198" s="148"/>
    </row>
    <row r="199" spans="3:5" ht="12.75" customHeight="1" x14ac:dyDescent="0.2">
      <c r="C199" s="147"/>
      <c r="D199" s="147"/>
      <c r="E199" s="148"/>
    </row>
    <row r="200" spans="3:5" ht="12.75" customHeight="1" x14ac:dyDescent="0.2">
      <c r="C200" s="147"/>
      <c r="D200" s="147"/>
      <c r="E200" s="148"/>
    </row>
    <row r="201" spans="3:5" ht="12.75" customHeight="1" x14ac:dyDescent="0.2">
      <c r="C201" s="147"/>
      <c r="D201" s="147"/>
      <c r="E201" s="148"/>
    </row>
    <row r="202" spans="3:5" ht="12.75" customHeight="1" x14ac:dyDescent="0.2">
      <c r="C202" s="147"/>
      <c r="D202" s="147"/>
      <c r="E202" s="148"/>
    </row>
    <row r="203" spans="3:5" ht="12.75" customHeight="1" x14ac:dyDescent="0.2">
      <c r="C203" s="147"/>
      <c r="D203" s="147"/>
      <c r="E203" s="148"/>
    </row>
    <row r="204" spans="3:5" ht="12.75" customHeight="1" x14ac:dyDescent="0.2">
      <c r="C204" s="147"/>
      <c r="D204" s="147"/>
      <c r="E204" s="148"/>
    </row>
    <row r="205" spans="3:5" ht="12.75" customHeight="1" x14ac:dyDescent="0.2">
      <c r="C205" s="147"/>
      <c r="D205" s="147"/>
      <c r="E205" s="148"/>
    </row>
    <row r="206" spans="3:5" ht="12.75" customHeight="1" x14ac:dyDescent="0.2">
      <c r="C206" s="147"/>
      <c r="D206" s="147"/>
      <c r="E206" s="148"/>
    </row>
    <row r="207" spans="3:5" ht="12.75" customHeight="1" x14ac:dyDescent="0.2">
      <c r="C207" s="147"/>
      <c r="D207" s="147"/>
      <c r="E207" s="148"/>
    </row>
    <row r="208" spans="3:5" ht="12.75" customHeight="1" x14ac:dyDescent="0.2">
      <c r="C208" s="147"/>
      <c r="D208" s="147"/>
      <c r="E208" s="148"/>
    </row>
    <row r="209" spans="3:5" ht="12.75" customHeight="1" x14ac:dyDescent="0.2">
      <c r="C209" s="147"/>
      <c r="D209" s="147"/>
      <c r="E209" s="148"/>
    </row>
    <row r="210" spans="3:5" ht="12.75" customHeight="1" x14ac:dyDescent="0.2">
      <c r="C210" s="147"/>
      <c r="D210" s="147"/>
      <c r="E210" s="148"/>
    </row>
    <row r="211" spans="3:5" ht="12.75" customHeight="1" x14ac:dyDescent="0.2">
      <c r="C211" s="147"/>
      <c r="D211" s="147"/>
      <c r="E211" s="148"/>
    </row>
    <row r="212" spans="3:5" ht="12.75" customHeight="1" x14ac:dyDescent="0.2">
      <c r="C212" s="147"/>
      <c r="D212" s="147"/>
      <c r="E212" s="148"/>
    </row>
    <row r="213" spans="3:5" ht="12.75" customHeight="1" x14ac:dyDescent="0.2">
      <c r="C213" s="147"/>
      <c r="D213" s="147"/>
      <c r="E213" s="148"/>
    </row>
    <row r="214" spans="3:5" ht="12.75" customHeight="1" x14ac:dyDescent="0.2">
      <c r="C214" s="147"/>
      <c r="D214" s="147"/>
      <c r="E214" s="148"/>
    </row>
    <row r="215" spans="3:5" ht="12.75" customHeight="1" x14ac:dyDescent="0.2">
      <c r="C215" s="147"/>
      <c r="D215" s="147"/>
      <c r="E215" s="148"/>
    </row>
    <row r="216" spans="3:5" ht="12.75" customHeight="1" x14ac:dyDescent="0.2">
      <c r="C216" s="147"/>
      <c r="D216" s="147"/>
      <c r="E216" s="148"/>
    </row>
    <row r="217" spans="3:5" ht="12.75" customHeight="1" x14ac:dyDescent="0.2">
      <c r="C217" s="147"/>
      <c r="D217" s="147"/>
      <c r="E217" s="148"/>
    </row>
    <row r="218" spans="3:5" ht="12.75" customHeight="1" x14ac:dyDescent="0.2">
      <c r="C218" s="147"/>
      <c r="D218" s="147"/>
      <c r="E218" s="148"/>
    </row>
    <row r="219" spans="3:5" ht="12.75" customHeight="1" x14ac:dyDescent="0.2">
      <c r="C219" s="147"/>
      <c r="D219" s="147"/>
      <c r="E219" s="148"/>
    </row>
    <row r="220" spans="3:5" ht="12.75" customHeight="1" x14ac:dyDescent="0.2">
      <c r="C220" s="147"/>
      <c r="D220" s="147"/>
      <c r="E220" s="148"/>
    </row>
    <row r="221" spans="3:5" ht="12.75" customHeight="1" x14ac:dyDescent="0.2">
      <c r="C221" s="147"/>
      <c r="D221" s="147"/>
      <c r="E221" s="148"/>
    </row>
    <row r="222" spans="3:5" ht="12.75" customHeight="1" x14ac:dyDescent="0.2">
      <c r="C222" s="147"/>
      <c r="D222" s="147"/>
      <c r="E222" s="148"/>
    </row>
    <row r="223" spans="3:5" ht="12.75" customHeight="1" x14ac:dyDescent="0.2">
      <c r="C223" s="147"/>
      <c r="D223" s="147"/>
      <c r="E223" s="148"/>
    </row>
    <row r="224" spans="3:5" ht="12.75" customHeight="1" x14ac:dyDescent="0.2">
      <c r="C224" s="147"/>
      <c r="D224" s="147"/>
      <c r="E224" s="148"/>
    </row>
    <row r="225" spans="3:5" ht="12.75" customHeight="1" x14ac:dyDescent="0.2">
      <c r="C225" s="147"/>
      <c r="D225" s="147"/>
      <c r="E225" s="148"/>
    </row>
    <row r="226" spans="3:5" ht="12.75" customHeight="1" x14ac:dyDescent="0.2">
      <c r="C226" s="147"/>
      <c r="D226" s="147"/>
      <c r="E226" s="148"/>
    </row>
    <row r="227" spans="3:5" ht="12.75" customHeight="1" x14ac:dyDescent="0.2">
      <c r="C227" s="147"/>
      <c r="D227" s="147"/>
      <c r="E227" s="148"/>
    </row>
    <row r="228" spans="3:5" ht="12.75" customHeight="1" x14ac:dyDescent="0.2">
      <c r="C228" s="147"/>
      <c r="D228" s="147"/>
      <c r="E228" s="148"/>
    </row>
    <row r="229" spans="3:5" ht="12.75" customHeight="1" x14ac:dyDescent="0.2">
      <c r="C229" s="147"/>
      <c r="D229" s="147"/>
      <c r="E229" s="148"/>
    </row>
    <row r="230" spans="3:5" ht="12.75" customHeight="1" x14ac:dyDescent="0.2">
      <c r="C230" s="147"/>
      <c r="D230" s="147"/>
      <c r="E230" s="148"/>
    </row>
    <row r="231" spans="3:5" ht="12.75" customHeight="1" x14ac:dyDescent="0.2">
      <c r="C231" s="147"/>
      <c r="D231" s="147"/>
      <c r="E231" s="148"/>
    </row>
    <row r="232" spans="3:5" ht="12.75" customHeight="1" x14ac:dyDescent="0.2">
      <c r="C232" s="147"/>
      <c r="D232" s="147"/>
      <c r="E232" s="148"/>
    </row>
    <row r="233" spans="3:5" ht="12.75" customHeight="1" x14ac:dyDescent="0.2">
      <c r="C233" s="147"/>
      <c r="D233" s="147"/>
      <c r="E233" s="148"/>
    </row>
    <row r="234" spans="3:5" ht="12.75" customHeight="1" x14ac:dyDescent="0.2">
      <c r="C234" s="147"/>
      <c r="D234" s="147"/>
      <c r="E234" s="148"/>
    </row>
    <row r="235" spans="3:5" ht="12.75" customHeight="1" x14ac:dyDescent="0.2">
      <c r="C235" s="147"/>
      <c r="D235" s="147"/>
      <c r="E235" s="148"/>
    </row>
    <row r="236" spans="3:5" ht="12.75" customHeight="1" x14ac:dyDescent="0.2">
      <c r="C236" s="147"/>
      <c r="D236" s="147"/>
      <c r="E236" s="148"/>
    </row>
    <row r="237" spans="3:5" ht="12.75" customHeight="1" x14ac:dyDescent="0.2">
      <c r="C237" s="147"/>
      <c r="D237" s="147"/>
      <c r="E237" s="148"/>
    </row>
    <row r="238" spans="3:5" ht="12.75" customHeight="1" x14ac:dyDescent="0.2">
      <c r="C238" s="147"/>
      <c r="D238" s="147"/>
      <c r="E238" s="148"/>
    </row>
    <row r="239" spans="3:5" ht="12.75" customHeight="1" x14ac:dyDescent="0.2">
      <c r="C239" s="147"/>
      <c r="D239" s="147"/>
      <c r="E239" s="148"/>
    </row>
    <row r="240" spans="3:5" ht="12.75" customHeight="1" x14ac:dyDescent="0.2">
      <c r="C240" s="147"/>
      <c r="D240" s="147"/>
      <c r="E240" s="148"/>
    </row>
    <row r="241" spans="3:5" ht="12.75" customHeight="1" x14ac:dyDescent="0.2">
      <c r="C241" s="147"/>
      <c r="D241" s="147"/>
      <c r="E241" s="148"/>
    </row>
    <row r="242" spans="3:5" ht="12.75" customHeight="1" x14ac:dyDescent="0.2">
      <c r="C242" s="147"/>
      <c r="D242" s="147"/>
      <c r="E242" s="148"/>
    </row>
    <row r="243" spans="3:5" ht="12.75" customHeight="1" x14ac:dyDescent="0.2">
      <c r="C243" s="147"/>
      <c r="D243" s="147"/>
      <c r="E243" s="148"/>
    </row>
    <row r="244" spans="3:5" ht="12.75" customHeight="1" x14ac:dyDescent="0.2">
      <c r="C244" s="147"/>
      <c r="D244" s="147"/>
      <c r="E244" s="148"/>
    </row>
    <row r="245" spans="3:5" ht="12.75" customHeight="1" x14ac:dyDescent="0.2">
      <c r="C245" s="147"/>
      <c r="D245" s="147"/>
      <c r="E245" s="148"/>
    </row>
    <row r="246" spans="3:5" ht="12.75" customHeight="1" x14ac:dyDescent="0.2">
      <c r="C246" s="147"/>
      <c r="D246" s="147"/>
      <c r="E246" s="148"/>
    </row>
    <row r="247" spans="3:5" ht="12.75" customHeight="1" x14ac:dyDescent="0.2">
      <c r="C247" s="147"/>
      <c r="D247" s="147"/>
      <c r="E247" s="148"/>
    </row>
    <row r="248" spans="3:5" ht="12.75" customHeight="1" x14ac:dyDescent="0.2">
      <c r="C248" s="147"/>
      <c r="D248" s="147"/>
      <c r="E248" s="148"/>
    </row>
    <row r="249" spans="3:5" ht="12.75" customHeight="1" x14ac:dyDescent="0.2">
      <c r="C249" s="147"/>
      <c r="D249" s="147"/>
      <c r="E249" s="148"/>
    </row>
    <row r="250" spans="3:5" ht="12.75" customHeight="1" x14ac:dyDescent="0.2">
      <c r="C250" s="147"/>
      <c r="D250" s="147"/>
      <c r="E250" s="148"/>
    </row>
    <row r="251" spans="3:5" ht="12.75" customHeight="1" x14ac:dyDescent="0.2">
      <c r="C251" s="147"/>
      <c r="D251" s="147"/>
      <c r="E251" s="148"/>
    </row>
    <row r="252" spans="3:5" ht="12.75" customHeight="1" x14ac:dyDescent="0.2">
      <c r="C252" s="147"/>
      <c r="D252" s="147"/>
      <c r="E252" s="148"/>
    </row>
    <row r="253" spans="3:5" ht="12.75" customHeight="1" x14ac:dyDescent="0.2">
      <c r="C253" s="147"/>
      <c r="D253" s="147"/>
      <c r="E253" s="148"/>
    </row>
    <row r="254" spans="3:5" ht="12.75" customHeight="1" x14ac:dyDescent="0.2">
      <c r="C254" s="147"/>
      <c r="D254" s="147"/>
      <c r="E254" s="148"/>
    </row>
    <row r="255" spans="3:5" ht="12.75" customHeight="1" x14ac:dyDescent="0.2">
      <c r="C255" s="147"/>
      <c r="D255" s="147"/>
      <c r="E255" s="148"/>
    </row>
    <row r="256" spans="3:5" ht="12.75" customHeight="1" x14ac:dyDescent="0.2">
      <c r="C256" s="147"/>
      <c r="D256" s="147"/>
      <c r="E256" s="148"/>
    </row>
    <row r="257" spans="3:5" ht="12.75" customHeight="1" x14ac:dyDescent="0.2">
      <c r="C257" s="147"/>
      <c r="D257" s="147"/>
      <c r="E257" s="148"/>
    </row>
    <row r="258" spans="3:5" ht="12.75" customHeight="1" x14ac:dyDescent="0.2">
      <c r="C258" s="147"/>
      <c r="D258" s="147"/>
      <c r="E258" s="148"/>
    </row>
    <row r="259" spans="3:5" ht="12.75" customHeight="1" x14ac:dyDescent="0.2">
      <c r="C259" s="147"/>
      <c r="D259" s="147"/>
      <c r="E259" s="148"/>
    </row>
    <row r="260" spans="3:5" ht="12.75" customHeight="1" x14ac:dyDescent="0.2">
      <c r="C260" s="147"/>
      <c r="D260" s="147"/>
      <c r="E260" s="148"/>
    </row>
    <row r="261" spans="3:5" ht="12.75" customHeight="1" x14ac:dyDescent="0.2">
      <c r="C261" s="147"/>
      <c r="D261" s="147"/>
      <c r="E261" s="148"/>
    </row>
    <row r="262" spans="3:5" ht="12.75" customHeight="1" x14ac:dyDescent="0.2">
      <c r="C262" s="147"/>
      <c r="D262" s="147"/>
      <c r="E262" s="148"/>
    </row>
    <row r="263" spans="3:5" ht="12.75" customHeight="1" x14ac:dyDescent="0.2">
      <c r="C263" s="147"/>
      <c r="D263" s="147"/>
      <c r="E263" s="148"/>
    </row>
    <row r="264" spans="3:5" ht="12.75" customHeight="1" x14ac:dyDescent="0.2">
      <c r="C264" s="147"/>
      <c r="D264" s="147"/>
      <c r="E264" s="148"/>
    </row>
    <row r="265" spans="3:5" ht="12.75" customHeight="1" x14ac:dyDescent="0.2">
      <c r="C265" s="147"/>
      <c r="D265" s="147"/>
      <c r="E265" s="148"/>
    </row>
    <row r="266" spans="3:5" ht="12.75" customHeight="1" x14ac:dyDescent="0.2">
      <c r="C266" s="147"/>
      <c r="D266" s="147"/>
      <c r="E266" s="148"/>
    </row>
    <row r="267" spans="3:5" ht="12.75" customHeight="1" x14ac:dyDescent="0.2">
      <c r="C267" s="147"/>
      <c r="D267" s="147"/>
      <c r="E267" s="148"/>
    </row>
    <row r="268" spans="3:5" ht="12.75" customHeight="1" x14ac:dyDescent="0.2">
      <c r="C268" s="147"/>
      <c r="D268" s="147"/>
      <c r="E268" s="148"/>
    </row>
    <row r="269" spans="3:5" ht="12.75" customHeight="1" x14ac:dyDescent="0.2">
      <c r="C269" s="147"/>
      <c r="D269" s="147"/>
      <c r="E269" s="148"/>
    </row>
    <row r="270" spans="3:5" ht="12.75" customHeight="1" x14ac:dyDescent="0.2">
      <c r="C270" s="147"/>
      <c r="D270" s="147"/>
      <c r="E270" s="148"/>
    </row>
    <row r="271" spans="3:5" ht="12.75" customHeight="1" x14ac:dyDescent="0.2">
      <c r="C271" s="147"/>
      <c r="D271" s="147"/>
      <c r="E271" s="148"/>
    </row>
    <row r="272" spans="3:5" ht="12.75" customHeight="1" x14ac:dyDescent="0.2">
      <c r="C272" s="147"/>
      <c r="D272" s="147"/>
      <c r="E272" s="148"/>
    </row>
    <row r="273" spans="3:5" ht="12.75" customHeight="1" x14ac:dyDescent="0.2">
      <c r="C273" s="147"/>
      <c r="D273" s="147"/>
      <c r="E273" s="148"/>
    </row>
    <row r="274" spans="3:5" ht="12.75" customHeight="1" x14ac:dyDescent="0.2">
      <c r="C274" s="147"/>
      <c r="D274" s="147"/>
      <c r="E274" s="148"/>
    </row>
    <row r="275" spans="3:5" ht="12.75" customHeight="1" x14ac:dyDescent="0.2">
      <c r="C275" s="147"/>
      <c r="D275" s="147"/>
      <c r="E275" s="148"/>
    </row>
    <row r="276" spans="3:5" ht="12.75" customHeight="1" x14ac:dyDescent="0.2">
      <c r="C276" s="147"/>
      <c r="D276" s="147"/>
      <c r="E276" s="148"/>
    </row>
    <row r="277" spans="3:5" ht="12.75" customHeight="1" x14ac:dyDescent="0.2">
      <c r="C277" s="147"/>
      <c r="D277" s="147"/>
      <c r="E277" s="148"/>
    </row>
    <row r="278" spans="3:5" ht="12.75" customHeight="1" x14ac:dyDescent="0.2">
      <c r="C278" s="147"/>
      <c r="D278" s="147"/>
      <c r="E278" s="148"/>
    </row>
    <row r="279" spans="3:5" ht="12.75" customHeight="1" x14ac:dyDescent="0.2">
      <c r="C279" s="147"/>
      <c r="D279" s="147"/>
      <c r="E279" s="148"/>
    </row>
    <row r="280" spans="3:5" ht="12.75" customHeight="1" x14ac:dyDescent="0.2">
      <c r="C280" s="147"/>
      <c r="D280" s="147"/>
      <c r="E280" s="148"/>
    </row>
    <row r="281" spans="3:5" ht="12.75" customHeight="1" x14ac:dyDescent="0.2">
      <c r="C281" s="147"/>
      <c r="D281" s="147"/>
      <c r="E281" s="148"/>
    </row>
    <row r="282" spans="3:5" ht="12.75" customHeight="1" x14ac:dyDescent="0.2">
      <c r="C282" s="147"/>
      <c r="D282" s="147"/>
      <c r="E282" s="148"/>
    </row>
    <row r="283" spans="3:5" ht="12.75" customHeight="1" x14ac:dyDescent="0.2">
      <c r="C283" s="147"/>
      <c r="D283" s="147"/>
      <c r="E283" s="148"/>
    </row>
    <row r="284" spans="3:5" ht="12.75" customHeight="1" x14ac:dyDescent="0.2">
      <c r="C284" s="147"/>
      <c r="D284" s="147"/>
      <c r="E284" s="148"/>
    </row>
    <row r="285" spans="3:5" ht="12.75" customHeight="1" x14ac:dyDescent="0.2">
      <c r="C285" s="147"/>
      <c r="D285" s="147"/>
      <c r="E285" s="148"/>
    </row>
    <row r="286" spans="3:5" ht="12.75" customHeight="1" x14ac:dyDescent="0.2">
      <c r="C286" s="147"/>
      <c r="D286" s="147"/>
      <c r="E286" s="148"/>
    </row>
    <row r="287" spans="3:5" ht="12.75" customHeight="1" x14ac:dyDescent="0.2">
      <c r="C287" s="147"/>
      <c r="D287" s="147"/>
      <c r="E287" s="148"/>
    </row>
    <row r="288" spans="3:5" ht="12.75" customHeight="1" x14ac:dyDescent="0.2">
      <c r="C288" s="147"/>
      <c r="D288" s="147"/>
      <c r="E288" s="148"/>
    </row>
    <row r="289" spans="3:5" ht="12.75" customHeight="1" x14ac:dyDescent="0.2">
      <c r="C289" s="147"/>
      <c r="D289" s="147"/>
      <c r="E289" s="148"/>
    </row>
    <row r="290" spans="3:5" ht="12.75" customHeight="1" x14ac:dyDescent="0.2">
      <c r="C290" s="147"/>
      <c r="D290" s="147"/>
      <c r="E290" s="148"/>
    </row>
    <row r="291" spans="3:5" ht="12.75" customHeight="1" x14ac:dyDescent="0.2">
      <c r="C291" s="147"/>
      <c r="D291" s="147"/>
      <c r="E291" s="148"/>
    </row>
    <row r="292" spans="3:5" ht="12.75" customHeight="1" x14ac:dyDescent="0.2">
      <c r="C292" s="147"/>
      <c r="D292" s="147"/>
      <c r="E292" s="148"/>
    </row>
    <row r="293" spans="3:5" ht="12.75" customHeight="1" x14ac:dyDescent="0.2">
      <c r="C293" s="147"/>
      <c r="D293" s="147"/>
      <c r="E293" s="148"/>
    </row>
    <row r="294" spans="3:5" ht="12.75" customHeight="1" x14ac:dyDescent="0.2">
      <c r="C294" s="147"/>
      <c r="D294" s="147"/>
      <c r="E294" s="148"/>
    </row>
    <row r="295" spans="3:5" ht="12.75" customHeight="1" x14ac:dyDescent="0.2">
      <c r="C295" s="147"/>
      <c r="D295" s="147"/>
      <c r="E295" s="148"/>
    </row>
    <row r="296" spans="3:5" ht="12.75" customHeight="1" x14ac:dyDescent="0.2">
      <c r="C296" s="147"/>
      <c r="D296" s="147"/>
      <c r="E296" s="148"/>
    </row>
    <row r="297" spans="3:5" ht="12.75" customHeight="1" x14ac:dyDescent="0.2">
      <c r="C297" s="147"/>
      <c r="D297" s="147"/>
      <c r="E297" s="148"/>
    </row>
    <row r="298" spans="3:5" ht="12.75" customHeight="1" x14ac:dyDescent="0.2">
      <c r="C298" s="147"/>
      <c r="D298" s="147"/>
      <c r="E298" s="148"/>
    </row>
    <row r="299" spans="3:5" ht="12.75" customHeight="1" x14ac:dyDescent="0.2">
      <c r="C299" s="147"/>
      <c r="D299" s="147"/>
      <c r="E299" s="148"/>
    </row>
    <row r="300" spans="3:5" ht="12.75" customHeight="1" x14ac:dyDescent="0.2">
      <c r="C300" s="147"/>
      <c r="D300" s="147"/>
      <c r="E300" s="148"/>
    </row>
    <row r="301" spans="3:5" ht="12.75" customHeight="1" x14ac:dyDescent="0.2">
      <c r="C301" s="147"/>
      <c r="D301" s="147"/>
      <c r="E301" s="148"/>
    </row>
    <row r="302" spans="3:5" ht="12.75" customHeight="1" x14ac:dyDescent="0.2">
      <c r="C302" s="147"/>
      <c r="D302" s="147"/>
      <c r="E302" s="148"/>
    </row>
    <row r="303" spans="3:5" ht="12.75" customHeight="1" x14ac:dyDescent="0.2">
      <c r="C303" s="147"/>
      <c r="D303" s="147"/>
      <c r="E303" s="148"/>
    </row>
    <row r="304" spans="3:5" ht="12.75" customHeight="1" x14ac:dyDescent="0.2">
      <c r="C304" s="147"/>
      <c r="D304" s="147"/>
      <c r="E304" s="148"/>
    </row>
    <row r="305" spans="3:5" ht="12.75" customHeight="1" x14ac:dyDescent="0.2">
      <c r="C305" s="147"/>
      <c r="D305" s="147"/>
      <c r="E305" s="148"/>
    </row>
    <row r="306" spans="3:5" ht="12.75" customHeight="1" x14ac:dyDescent="0.2">
      <c r="C306" s="147"/>
      <c r="D306" s="147"/>
      <c r="E306" s="148"/>
    </row>
    <row r="307" spans="3:5" ht="12.75" customHeight="1" x14ac:dyDescent="0.2">
      <c r="C307" s="147"/>
      <c r="D307" s="147"/>
      <c r="E307" s="148"/>
    </row>
    <row r="308" spans="3:5" ht="12.75" customHeight="1" x14ac:dyDescent="0.2">
      <c r="C308" s="147"/>
      <c r="D308" s="147"/>
      <c r="E308" s="148"/>
    </row>
    <row r="309" spans="3:5" ht="12.75" customHeight="1" x14ac:dyDescent="0.2">
      <c r="C309" s="147"/>
      <c r="D309" s="147"/>
      <c r="E309" s="148"/>
    </row>
    <row r="310" spans="3:5" ht="12.75" customHeight="1" x14ac:dyDescent="0.2">
      <c r="C310" s="147"/>
      <c r="D310" s="147"/>
      <c r="E310" s="148"/>
    </row>
    <row r="311" spans="3:5" ht="12.75" customHeight="1" x14ac:dyDescent="0.2">
      <c r="C311" s="147"/>
      <c r="D311" s="147"/>
      <c r="E311" s="148"/>
    </row>
    <row r="312" spans="3:5" ht="12.75" customHeight="1" x14ac:dyDescent="0.2">
      <c r="C312" s="147"/>
      <c r="D312" s="147"/>
      <c r="E312" s="148"/>
    </row>
    <row r="313" spans="3:5" ht="12.75" customHeight="1" x14ac:dyDescent="0.2">
      <c r="C313" s="147"/>
      <c r="D313" s="147"/>
      <c r="E313" s="148"/>
    </row>
    <row r="314" spans="3:5" ht="12.75" customHeight="1" x14ac:dyDescent="0.2">
      <c r="C314" s="147"/>
      <c r="D314" s="147"/>
      <c r="E314" s="148"/>
    </row>
    <row r="315" spans="3:5" ht="12.75" customHeight="1" x14ac:dyDescent="0.2">
      <c r="C315" s="147"/>
      <c r="D315" s="147"/>
      <c r="E315" s="148"/>
    </row>
    <row r="316" spans="3:5" x14ac:dyDescent="0.2">
      <c r="C316" s="147"/>
      <c r="D316" s="147"/>
      <c r="E316" s="148"/>
    </row>
    <row r="317" spans="3:5" x14ac:dyDescent="0.2">
      <c r="C317" s="147"/>
      <c r="D317" s="147"/>
      <c r="E317" s="148"/>
    </row>
    <row r="318" spans="3:5" x14ac:dyDescent="0.2">
      <c r="C318" s="147"/>
      <c r="D318" s="147"/>
      <c r="E318" s="148"/>
    </row>
    <row r="319" spans="3:5" x14ac:dyDescent="0.2">
      <c r="C319" s="147"/>
      <c r="D319" s="147"/>
      <c r="E319" s="148"/>
    </row>
    <row r="320" spans="3:5" x14ac:dyDescent="0.2">
      <c r="C320" s="147"/>
      <c r="D320" s="147"/>
      <c r="E320" s="148"/>
    </row>
    <row r="321" spans="3:5" x14ac:dyDescent="0.2">
      <c r="C321" s="147"/>
      <c r="D321" s="147"/>
      <c r="E321" s="148"/>
    </row>
    <row r="322" spans="3:5" x14ac:dyDescent="0.2">
      <c r="C322" s="147"/>
      <c r="D322" s="147"/>
      <c r="E322" s="148"/>
    </row>
    <row r="323" spans="3:5" x14ac:dyDescent="0.2">
      <c r="C323" s="147"/>
      <c r="D323" s="147"/>
      <c r="E323" s="148"/>
    </row>
    <row r="324" spans="3:5" x14ac:dyDescent="0.2">
      <c r="C324" s="147"/>
      <c r="D324" s="147"/>
      <c r="E324" s="148"/>
    </row>
    <row r="325" spans="3:5" x14ac:dyDescent="0.2">
      <c r="C325" s="147"/>
      <c r="D325" s="147"/>
      <c r="E325" s="148"/>
    </row>
    <row r="326" spans="3:5" x14ac:dyDescent="0.2">
      <c r="C326" s="147"/>
      <c r="D326" s="147"/>
      <c r="E326" s="148"/>
    </row>
    <row r="327" spans="3:5" x14ac:dyDescent="0.2">
      <c r="C327" s="147"/>
      <c r="D327" s="147"/>
      <c r="E327" s="148"/>
    </row>
    <row r="328" spans="3:5" x14ac:dyDescent="0.2">
      <c r="C328" s="147"/>
      <c r="D328" s="147"/>
      <c r="E328" s="148"/>
    </row>
    <row r="329" spans="3:5" x14ac:dyDescent="0.2">
      <c r="C329" s="147"/>
      <c r="D329" s="147"/>
      <c r="E329" s="148"/>
    </row>
    <row r="330" spans="3:5" x14ac:dyDescent="0.2">
      <c r="C330" s="147"/>
      <c r="D330" s="147"/>
      <c r="E330" s="148"/>
    </row>
    <row r="331" spans="3:5" x14ac:dyDescent="0.2">
      <c r="C331" s="147"/>
      <c r="D331" s="147"/>
      <c r="E331" s="148"/>
    </row>
    <row r="332" spans="3:5" x14ac:dyDescent="0.2">
      <c r="C332" s="147"/>
      <c r="D332" s="147"/>
      <c r="E332" s="148"/>
    </row>
    <row r="333" spans="3:5" x14ac:dyDescent="0.2">
      <c r="C333" s="147"/>
      <c r="D333" s="147"/>
      <c r="E333" s="148"/>
    </row>
    <row r="334" spans="3:5" x14ac:dyDescent="0.2">
      <c r="C334" s="147"/>
      <c r="D334" s="147"/>
      <c r="E334" s="148"/>
    </row>
    <row r="335" spans="3:5" x14ac:dyDescent="0.2">
      <c r="C335" s="147"/>
      <c r="D335" s="147"/>
      <c r="E335" s="148"/>
    </row>
    <row r="336" spans="3:5" x14ac:dyDescent="0.2">
      <c r="C336" s="147"/>
      <c r="D336" s="147"/>
      <c r="E336" s="148"/>
    </row>
    <row r="337" spans="3:5" x14ac:dyDescent="0.2">
      <c r="C337" s="147"/>
      <c r="D337" s="147"/>
      <c r="E337" s="148"/>
    </row>
    <row r="338" spans="3:5" x14ac:dyDescent="0.2">
      <c r="C338" s="147"/>
      <c r="D338" s="147"/>
      <c r="E338" s="148"/>
    </row>
    <row r="339" spans="3:5" x14ac:dyDescent="0.2">
      <c r="C339" s="147"/>
      <c r="D339" s="147"/>
      <c r="E339" s="148"/>
    </row>
    <row r="340" spans="3:5" x14ac:dyDescent="0.2">
      <c r="C340" s="147"/>
      <c r="D340" s="147"/>
      <c r="E340" s="148"/>
    </row>
    <row r="341" spans="3:5" x14ac:dyDescent="0.2">
      <c r="C341" s="147"/>
      <c r="D341" s="147"/>
      <c r="E341" s="148"/>
    </row>
    <row r="342" spans="3:5" x14ac:dyDescent="0.2">
      <c r="C342" s="147"/>
      <c r="D342" s="147"/>
      <c r="E342" s="148"/>
    </row>
    <row r="343" spans="3:5" x14ac:dyDescent="0.2">
      <c r="C343" s="147"/>
      <c r="D343" s="147"/>
      <c r="E343" s="148"/>
    </row>
    <row r="344" spans="3:5" x14ac:dyDescent="0.2">
      <c r="C344" s="147"/>
      <c r="D344" s="147"/>
      <c r="E344" s="148"/>
    </row>
    <row r="345" spans="3:5" x14ac:dyDescent="0.2">
      <c r="C345" s="147"/>
      <c r="D345" s="147"/>
      <c r="E345" s="148"/>
    </row>
    <row r="346" spans="3:5" x14ac:dyDescent="0.2">
      <c r="C346" s="147"/>
      <c r="D346" s="147"/>
      <c r="E346" s="148"/>
    </row>
    <row r="347" spans="3:5" x14ac:dyDescent="0.2">
      <c r="C347" s="147"/>
      <c r="D347" s="147"/>
      <c r="E347" s="148"/>
    </row>
    <row r="348" spans="3:5" x14ac:dyDescent="0.2">
      <c r="C348" s="147"/>
      <c r="D348" s="147"/>
      <c r="E348" s="148"/>
    </row>
    <row r="349" spans="3:5" x14ac:dyDescent="0.2">
      <c r="C349" s="147"/>
      <c r="D349" s="147"/>
      <c r="E349" s="148"/>
    </row>
    <row r="350" spans="3:5" x14ac:dyDescent="0.2">
      <c r="C350" s="147"/>
      <c r="D350" s="147"/>
      <c r="E350" s="148"/>
    </row>
    <row r="351" spans="3:5" x14ac:dyDescent="0.2">
      <c r="C351" s="147"/>
      <c r="D351" s="147"/>
      <c r="E351" s="148"/>
    </row>
    <row r="352" spans="3:5" x14ac:dyDescent="0.2">
      <c r="C352" s="147"/>
      <c r="D352" s="147"/>
      <c r="E352" s="148"/>
    </row>
    <row r="353" spans="3:5" x14ac:dyDescent="0.2">
      <c r="C353" s="147"/>
      <c r="D353" s="147"/>
      <c r="E353" s="148"/>
    </row>
    <row r="354" spans="3:5" x14ac:dyDescent="0.2">
      <c r="C354" s="147"/>
      <c r="D354" s="147"/>
      <c r="E354" s="148"/>
    </row>
    <row r="355" spans="3:5" x14ac:dyDescent="0.2">
      <c r="C355" s="147"/>
      <c r="D355" s="147"/>
      <c r="E355" s="148"/>
    </row>
    <row r="356" spans="3:5" x14ac:dyDescent="0.2">
      <c r="C356" s="147"/>
      <c r="D356" s="147"/>
      <c r="E356" s="148"/>
    </row>
    <row r="357" spans="3:5" x14ac:dyDescent="0.2">
      <c r="C357" s="147"/>
      <c r="D357" s="147"/>
      <c r="E357" s="148"/>
    </row>
    <row r="358" spans="3:5" x14ac:dyDescent="0.2">
      <c r="C358" s="147"/>
      <c r="D358" s="147"/>
      <c r="E358" s="148"/>
    </row>
    <row r="359" spans="3:5" x14ac:dyDescent="0.2">
      <c r="C359" s="147"/>
      <c r="D359" s="147"/>
      <c r="E359" s="148"/>
    </row>
    <row r="360" spans="3:5" x14ac:dyDescent="0.2">
      <c r="C360" s="147"/>
      <c r="D360" s="147"/>
      <c r="E360" s="148"/>
    </row>
    <row r="361" spans="3:5" x14ac:dyDescent="0.2">
      <c r="C361" s="147"/>
      <c r="D361" s="147"/>
      <c r="E361" s="148"/>
    </row>
    <row r="362" spans="3:5" x14ac:dyDescent="0.2">
      <c r="C362" s="147"/>
      <c r="D362" s="147"/>
      <c r="E362" s="148"/>
    </row>
    <row r="363" spans="3:5" x14ac:dyDescent="0.2">
      <c r="C363" s="147"/>
      <c r="D363" s="147"/>
      <c r="E363" s="148"/>
    </row>
    <row r="364" spans="3:5" x14ac:dyDescent="0.2">
      <c r="C364" s="147"/>
      <c r="D364" s="147"/>
      <c r="E364" s="148"/>
    </row>
    <row r="365" spans="3:5" x14ac:dyDescent="0.2">
      <c r="C365" s="147"/>
      <c r="D365" s="147"/>
      <c r="E365" s="148"/>
    </row>
    <row r="366" spans="3:5" x14ac:dyDescent="0.2">
      <c r="C366" s="147"/>
      <c r="D366" s="147"/>
      <c r="E366" s="148"/>
    </row>
    <row r="367" spans="3:5" x14ac:dyDescent="0.2">
      <c r="C367" s="147"/>
      <c r="D367" s="147"/>
      <c r="E367" s="148"/>
    </row>
    <row r="368" spans="3:5" x14ac:dyDescent="0.2">
      <c r="C368" s="147"/>
      <c r="D368" s="147"/>
      <c r="E368" s="148"/>
    </row>
    <row r="369" spans="3:5" x14ac:dyDescent="0.2">
      <c r="C369" s="147"/>
      <c r="D369" s="147"/>
      <c r="E369" s="148"/>
    </row>
    <row r="370" spans="3:5" x14ac:dyDescent="0.2">
      <c r="C370" s="147"/>
      <c r="D370" s="147"/>
      <c r="E370" s="148"/>
    </row>
    <row r="371" spans="3:5" x14ac:dyDescent="0.2">
      <c r="C371" s="147"/>
      <c r="D371" s="147"/>
      <c r="E371" s="148"/>
    </row>
    <row r="372" spans="3:5" x14ac:dyDescent="0.2">
      <c r="C372" s="147"/>
      <c r="D372" s="147"/>
      <c r="E372" s="148"/>
    </row>
    <row r="373" spans="3:5" x14ac:dyDescent="0.2">
      <c r="C373" s="147"/>
      <c r="D373" s="147"/>
      <c r="E373" s="148"/>
    </row>
    <row r="374" spans="3:5" x14ac:dyDescent="0.2">
      <c r="C374" s="147"/>
      <c r="D374" s="147"/>
      <c r="E374" s="148"/>
    </row>
    <row r="375" spans="3:5" x14ac:dyDescent="0.2">
      <c r="C375" s="147"/>
      <c r="D375" s="147"/>
      <c r="E375" s="148"/>
    </row>
    <row r="376" spans="3:5" x14ac:dyDescent="0.2">
      <c r="C376" s="147"/>
      <c r="D376" s="147"/>
      <c r="E376" s="148"/>
    </row>
    <row r="377" spans="3:5" x14ac:dyDescent="0.2">
      <c r="C377" s="147"/>
      <c r="D377" s="147"/>
      <c r="E377" s="148"/>
    </row>
    <row r="378" spans="3:5" x14ac:dyDescent="0.2">
      <c r="C378" s="147"/>
      <c r="D378" s="147"/>
      <c r="E378" s="148"/>
    </row>
    <row r="379" spans="3:5" x14ac:dyDescent="0.2">
      <c r="C379" s="147"/>
      <c r="D379" s="147"/>
      <c r="E379" s="148"/>
    </row>
    <row r="380" spans="3:5" x14ac:dyDescent="0.2">
      <c r="C380" s="147"/>
      <c r="D380" s="147"/>
      <c r="E380" s="148"/>
    </row>
    <row r="381" spans="3:5" x14ac:dyDescent="0.2">
      <c r="C381" s="147"/>
      <c r="D381" s="147"/>
      <c r="E381" s="148"/>
    </row>
    <row r="382" spans="3:5" x14ac:dyDescent="0.2">
      <c r="C382" s="147"/>
      <c r="D382" s="147"/>
      <c r="E382" s="148"/>
    </row>
    <row r="383" spans="3:5" x14ac:dyDescent="0.2">
      <c r="C383" s="147"/>
      <c r="D383" s="147"/>
      <c r="E383" s="148"/>
    </row>
    <row r="384" spans="3:5" x14ac:dyDescent="0.2">
      <c r="C384" s="147"/>
      <c r="D384" s="147"/>
      <c r="E384" s="148"/>
    </row>
    <row r="385" spans="3:5" x14ac:dyDescent="0.2">
      <c r="C385" s="147"/>
      <c r="D385" s="147"/>
      <c r="E385" s="148"/>
    </row>
    <row r="386" spans="3:5" x14ac:dyDescent="0.2">
      <c r="C386" s="147"/>
      <c r="D386" s="147"/>
      <c r="E386" s="148"/>
    </row>
    <row r="387" spans="3:5" x14ac:dyDescent="0.2">
      <c r="C387" s="147"/>
      <c r="D387" s="147"/>
      <c r="E387" s="148"/>
    </row>
    <row r="388" spans="3:5" x14ac:dyDescent="0.2">
      <c r="C388" s="147"/>
      <c r="D388" s="147"/>
      <c r="E388" s="148"/>
    </row>
    <row r="389" spans="3:5" x14ac:dyDescent="0.2">
      <c r="C389" s="147"/>
      <c r="D389" s="147"/>
      <c r="E389" s="148"/>
    </row>
    <row r="390" spans="3:5" x14ac:dyDescent="0.2">
      <c r="C390" s="147"/>
      <c r="D390" s="147"/>
      <c r="E390" s="148"/>
    </row>
    <row r="391" spans="3:5" x14ac:dyDescent="0.2">
      <c r="C391" s="147"/>
      <c r="D391" s="147"/>
      <c r="E391" s="148"/>
    </row>
    <row r="392" spans="3:5" x14ac:dyDescent="0.2">
      <c r="C392" s="147"/>
      <c r="D392" s="147"/>
      <c r="E392" s="148"/>
    </row>
    <row r="393" spans="3:5" x14ac:dyDescent="0.2">
      <c r="C393" s="147"/>
      <c r="D393" s="147"/>
      <c r="E393" s="148"/>
    </row>
    <row r="394" spans="3:5" x14ac:dyDescent="0.2">
      <c r="C394" s="147"/>
      <c r="D394" s="147"/>
      <c r="E394" s="148"/>
    </row>
    <row r="395" spans="3:5" x14ac:dyDescent="0.2">
      <c r="C395" s="147"/>
      <c r="D395" s="147"/>
      <c r="E395" s="148"/>
    </row>
    <row r="396" spans="3:5" x14ac:dyDescent="0.2">
      <c r="C396" s="147"/>
      <c r="D396" s="147"/>
      <c r="E396" s="148"/>
    </row>
    <row r="397" spans="3:5" x14ac:dyDescent="0.2">
      <c r="C397" s="147"/>
      <c r="D397" s="147"/>
      <c r="E397" s="148"/>
    </row>
    <row r="398" spans="3:5" x14ac:dyDescent="0.2">
      <c r="C398" s="147"/>
      <c r="D398" s="147"/>
      <c r="E398" s="148"/>
    </row>
    <row r="399" spans="3:5" x14ac:dyDescent="0.2">
      <c r="C399" s="147"/>
      <c r="D399" s="147"/>
      <c r="E399" s="148"/>
    </row>
    <row r="400" spans="3:5" x14ac:dyDescent="0.2">
      <c r="C400" s="147"/>
      <c r="D400" s="147"/>
      <c r="E400" s="148"/>
    </row>
    <row r="401" spans="3:5" x14ac:dyDescent="0.2">
      <c r="C401" s="147"/>
      <c r="D401" s="147"/>
      <c r="E401" s="148"/>
    </row>
    <row r="402" spans="3:5" x14ac:dyDescent="0.2">
      <c r="C402" s="147"/>
      <c r="D402" s="147"/>
      <c r="E402" s="148"/>
    </row>
    <row r="403" spans="3:5" x14ac:dyDescent="0.2">
      <c r="C403" s="147"/>
      <c r="D403" s="147"/>
      <c r="E403" s="148"/>
    </row>
    <row r="404" spans="3:5" x14ac:dyDescent="0.2">
      <c r="C404" s="147"/>
      <c r="D404" s="147"/>
      <c r="E404" s="148"/>
    </row>
    <row r="405" spans="3:5" x14ac:dyDescent="0.2">
      <c r="C405" s="147"/>
      <c r="D405" s="147"/>
      <c r="E405" s="148"/>
    </row>
    <row r="406" spans="3:5" x14ac:dyDescent="0.2">
      <c r="C406" s="147"/>
      <c r="D406" s="147"/>
      <c r="E406" s="148"/>
    </row>
    <row r="407" spans="3:5" x14ac:dyDescent="0.2">
      <c r="C407" s="147"/>
      <c r="D407" s="147"/>
      <c r="E407" s="148"/>
    </row>
    <row r="408" spans="3:5" x14ac:dyDescent="0.2">
      <c r="C408" s="147"/>
      <c r="D408" s="147"/>
      <c r="E408" s="148"/>
    </row>
    <row r="409" spans="3:5" x14ac:dyDescent="0.2">
      <c r="C409" s="147"/>
      <c r="D409" s="147"/>
      <c r="E409" s="148"/>
    </row>
    <row r="410" spans="3:5" x14ac:dyDescent="0.2">
      <c r="C410" s="147"/>
      <c r="D410" s="147"/>
      <c r="E410" s="148"/>
    </row>
    <row r="411" spans="3:5" x14ac:dyDescent="0.2">
      <c r="C411" s="147"/>
      <c r="D411" s="147"/>
      <c r="E411" s="148"/>
    </row>
    <row r="412" spans="3:5" x14ac:dyDescent="0.2">
      <c r="C412" s="147"/>
      <c r="D412" s="147"/>
      <c r="E412" s="148"/>
    </row>
    <row r="413" spans="3:5" x14ac:dyDescent="0.2">
      <c r="C413" s="147"/>
      <c r="D413" s="147"/>
      <c r="E413" s="148"/>
    </row>
    <row r="414" spans="3:5" x14ac:dyDescent="0.2">
      <c r="C414" s="147"/>
      <c r="D414" s="147"/>
      <c r="E414" s="148"/>
    </row>
    <row r="415" spans="3:5" x14ac:dyDescent="0.2">
      <c r="C415" s="147"/>
      <c r="D415" s="147"/>
      <c r="E415" s="148"/>
    </row>
    <row r="416" spans="3:5" x14ac:dyDescent="0.2">
      <c r="C416" s="147"/>
      <c r="D416" s="147"/>
      <c r="E416" s="148"/>
    </row>
    <row r="417" spans="3:5" x14ac:dyDescent="0.2">
      <c r="C417" s="147"/>
      <c r="D417" s="147"/>
      <c r="E417" s="148"/>
    </row>
    <row r="418" spans="3:5" x14ac:dyDescent="0.2">
      <c r="C418" s="147"/>
      <c r="D418" s="147"/>
      <c r="E418" s="148"/>
    </row>
    <row r="419" spans="3:5" x14ac:dyDescent="0.2">
      <c r="C419" s="147"/>
      <c r="D419" s="147"/>
      <c r="E419" s="148"/>
    </row>
    <row r="420" spans="3:5" x14ac:dyDescent="0.2">
      <c r="C420" s="147"/>
      <c r="D420" s="147"/>
      <c r="E420" s="148"/>
    </row>
    <row r="421" spans="3:5" x14ac:dyDescent="0.2">
      <c r="C421" s="147"/>
      <c r="D421" s="147"/>
      <c r="E421" s="148"/>
    </row>
    <row r="422" spans="3:5" x14ac:dyDescent="0.2">
      <c r="C422" s="147"/>
      <c r="D422" s="147"/>
      <c r="E422" s="148"/>
    </row>
    <row r="423" spans="3:5" x14ac:dyDescent="0.2">
      <c r="C423" s="147"/>
      <c r="D423" s="147"/>
      <c r="E423" s="148"/>
    </row>
    <row r="424" spans="3:5" x14ac:dyDescent="0.2">
      <c r="C424" s="147"/>
      <c r="D424" s="147"/>
      <c r="E424" s="148"/>
    </row>
    <row r="425" spans="3:5" x14ac:dyDescent="0.2">
      <c r="C425" s="147"/>
      <c r="D425" s="147"/>
      <c r="E425" s="148"/>
    </row>
    <row r="426" spans="3:5" x14ac:dyDescent="0.2">
      <c r="C426" s="147"/>
      <c r="D426" s="147"/>
      <c r="E426" s="148"/>
    </row>
    <row r="427" spans="3:5" x14ac:dyDescent="0.2">
      <c r="C427" s="147"/>
      <c r="D427" s="147"/>
      <c r="E427" s="148"/>
    </row>
    <row r="428" spans="3:5" x14ac:dyDescent="0.2">
      <c r="C428" s="147"/>
      <c r="D428" s="147"/>
      <c r="E428" s="148"/>
    </row>
    <row r="429" spans="3:5" x14ac:dyDescent="0.2">
      <c r="C429" s="147"/>
      <c r="D429" s="147"/>
      <c r="E429" s="148"/>
    </row>
    <row r="430" spans="3:5" x14ac:dyDescent="0.2">
      <c r="C430" s="147"/>
      <c r="D430" s="147"/>
      <c r="E430" s="148"/>
    </row>
    <row r="431" spans="3:5" x14ac:dyDescent="0.2">
      <c r="C431" s="147"/>
      <c r="D431" s="147"/>
      <c r="E431" s="148"/>
    </row>
    <row r="432" spans="3:5" x14ac:dyDescent="0.2">
      <c r="C432" s="147"/>
      <c r="D432" s="147"/>
      <c r="E432" s="148"/>
    </row>
    <row r="433" spans="3:5" x14ac:dyDescent="0.2">
      <c r="C433" s="147"/>
      <c r="D433" s="147"/>
      <c r="E433" s="148"/>
    </row>
    <row r="434" spans="3:5" x14ac:dyDescent="0.2">
      <c r="C434" s="147"/>
      <c r="D434" s="147"/>
      <c r="E434" s="148"/>
    </row>
    <row r="435" spans="3:5" x14ac:dyDescent="0.2">
      <c r="C435" s="147"/>
      <c r="D435" s="147"/>
      <c r="E435" s="148"/>
    </row>
    <row r="436" spans="3:5" x14ac:dyDescent="0.2">
      <c r="C436" s="147"/>
      <c r="D436" s="147"/>
      <c r="E436" s="148"/>
    </row>
    <row r="437" spans="3:5" x14ac:dyDescent="0.2">
      <c r="C437" s="147"/>
      <c r="D437" s="147"/>
      <c r="E437" s="148"/>
    </row>
    <row r="438" spans="3:5" x14ac:dyDescent="0.2">
      <c r="C438" s="147"/>
      <c r="D438" s="147"/>
      <c r="E438" s="148"/>
    </row>
    <row r="439" spans="3:5" x14ac:dyDescent="0.2">
      <c r="C439" s="147"/>
      <c r="D439" s="147"/>
      <c r="E439" s="148"/>
    </row>
    <row r="440" spans="3:5" x14ac:dyDescent="0.2">
      <c r="C440" s="147"/>
      <c r="D440" s="147"/>
      <c r="E440" s="148"/>
    </row>
    <row r="441" spans="3:5" x14ac:dyDescent="0.2">
      <c r="C441" s="147"/>
      <c r="D441" s="147"/>
      <c r="E441" s="148"/>
    </row>
    <row r="442" spans="3:5" x14ac:dyDescent="0.2">
      <c r="C442" s="147"/>
      <c r="D442" s="147"/>
      <c r="E442" s="148"/>
    </row>
    <row r="443" spans="3:5" x14ac:dyDescent="0.2">
      <c r="C443" s="147"/>
      <c r="D443" s="147"/>
      <c r="E443" s="148"/>
    </row>
    <row r="444" spans="3:5" x14ac:dyDescent="0.2">
      <c r="C444" s="147"/>
      <c r="D444" s="147"/>
      <c r="E444" s="148"/>
    </row>
    <row r="445" spans="3:5" x14ac:dyDescent="0.2">
      <c r="C445" s="147"/>
      <c r="D445" s="147"/>
      <c r="E445" s="148"/>
    </row>
    <row r="446" spans="3:5" x14ac:dyDescent="0.2">
      <c r="C446" s="147"/>
      <c r="D446" s="147"/>
      <c r="E446" s="148"/>
    </row>
    <row r="447" spans="3:5" x14ac:dyDescent="0.2">
      <c r="C447" s="147"/>
      <c r="D447" s="147"/>
      <c r="E447" s="148"/>
    </row>
    <row r="448" spans="3:5" x14ac:dyDescent="0.2">
      <c r="C448" s="147"/>
      <c r="D448" s="147"/>
      <c r="E448" s="148"/>
    </row>
    <row r="449" spans="3:5" x14ac:dyDescent="0.2">
      <c r="C449" s="147"/>
      <c r="D449" s="147"/>
      <c r="E449" s="148"/>
    </row>
    <row r="450" spans="3:5" x14ac:dyDescent="0.2">
      <c r="C450" s="147"/>
      <c r="D450" s="147"/>
      <c r="E450" s="148"/>
    </row>
    <row r="451" spans="3:5" x14ac:dyDescent="0.2">
      <c r="C451" s="147"/>
      <c r="D451" s="147"/>
      <c r="E451" s="148"/>
    </row>
    <row r="452" spans="3:5" x14ac:dyDescent="0.2">
      <c r="C452" s="147"/>
      <c r="D452" s="147"/>
      <c r="E452" s="148"/>
    </row>
    <row r="453" spans="3:5" x14ac:dyDescent="0.2">
      <c r="C453" s="147"/>
      <c r="D453" s="147"/>
      <c r="E453" s="148"/>
    </row>
    <row r="454" spans="3:5" x14ac:dyDescent="0.2">
      <c r="C454" s="147"/>
      <c r="D454" s="147"/>
      <c r="E454" s="148"/>
    </row>
    <row r="455" spans="3:5" x14ac:dyDescent="0.2">
      <c r="C455" s="147"/>
      <c r="D455" s="147"/>
      <c r="E455" s="148"/>
    </row>
    <row r="456" spans="3:5" x14ac:dyDescent="0.2">
      <c r="C456" s="147"/>
      <c r="D456" s="147"/>
      <c r="E456" s="148"/>
    </row>
    <row r="457" spans="3:5" x14ac:dyDescent="0.2">
      <c r="C457" s="147"/>
      <c r="D457" s="147"/>
      <c r="E457" s="148"/>
    </row>
    <row r="458" spans="3:5" x14ac:dyDescent="0.2">
      <c r="C458" s="147"/>
      <c r="D458" s="147"/>
      <c r="E458" s="148"/>
    </row>
    <row r="459" spans="3:5" x14ac:dyDescent="0.2">
      <c r="C459" s="147"/>
      <c r="D459" s="147"/>
      <c r="E459" s="148"/>
    </row>
    <row r="460" spans="3:5" x14ac:dyDescent="0.2">
      <c r="C460" s="147"/>
      <c r="D460" s="147"/>
      <c r="E460" s="148"/>
    </row>
    <row r="461" spans="3:5" x14ac:dyDescent="0.2">
      <c r="C461" s="147"/>
      <c r="D461" s="147"/>
      <c r="E461" s="148"/>
    </row>
    <row r="462" spans="3:5" x14ac:dyDescent="0.2">
      <c r="C462" s="147"/>
      <c r="D462" s="147"/>
      <c r="E462" s="148"/>
    </row>
    <row r="463" spans="3:5" x14ac:dyDescent="0.2">
      <c r="C463" s="147"/>
      <c r="D463" s="147"/>
      <c r="E463" s="148"/>
    </row>
    <row r="464" spans="3:5" x14ac:dyDescent="0.2">
      <c r="C464" s="147"/>
      <c r="D464" s="147"/>
      <c r="E464" s="148"/>
    </row>
    <row r="465" spans="3:5" x14ac:dyDescent="0.2">
      <c r="C465" s="147"/>
      <c r="D465" s="147"/>
      <c r="E465" s="148"/>
    </row>
    <row r="466" spans="3:5" x14ac:dyDescent="0.2">
      <c r="C466" s="147"/>
      <c r="D466" s="147"/>
      <c r="E466" s="148"/>
    </row>
    <row r="467" spans="3:5" x14ac:dyDescent="0.2">
      <c r="C467" s="147"/>
      <c r="D467" s="147"/>
      <c r="E467" s="148"/>
    </row>
    <row r="468" spans="3:5" x14ac:dyDescent="0.2">
      <c r="C468" s="147"/>
      <c r="D468" s="147"/>
      <c r="E468" s="148"/>
    </row>
    <row r="469" spans="3:5" x14ac:dyDescent="0.2">
      <c r="C469" s="147"/>
      <c r="D469" s="147"/>
      <c r="E469" s="148"/>
    </row>
    <row r="470" spans="3:5" x14ac:dyDescent="0.2">
      <c r="C470" s="147"/>
      <c r="D470" s="147"/>
      <c r="E470" s="148"/>
    </row>
    <row r="471" spans="3:5" x14ac:dyDescent="0.2">
      <c r="C471" s="147"/>
      <c r="D471" s="147"/>
      <c r="E471" s="148"/>
    </row>
    <row r="472" spans="3:5" x14ac:dyDescent="0.2">
      <c r="C472" s="147"/>
      <c r="D472" s="147"/>
      <c r="E472" s="148"/>
    </row>
    <row r="473" spans="3:5" x14ac:dyDescent="0.2">
      <c r="C473" s="147"/>
      <c r="D473" s="147"/>
      <c r="E473" s="148"/>
    </row>
    <row r="474" spans="3:5" x14ac:dyDescent="0.2">
      <c r="C474" s="147"/>
      <c r="D474" s="147"/>
      <c r="E474" s="148"/>
    </row>
    <row r="475" spans="3:5" x14ac:dyDescent="0.2">
      <c r="C475" s="147"/>
      <c r="D475" s="147"/>
      <c r="E475" s="148"/>
    </row>
    <row r="476" spans="3:5" x14ac:dyDescent="0.2">
      <c r="C476" s="147"/>
      <c r="D476" s="147"/>
      <c r="E476" s="148"/>
    </row>
    <row r="477" spans="3:5" x14ac:dyDescent="0.2">
      <c r="C477" s="147"/>
      <c r="D477" s="147"/>
      <c r="E477" s="148"/>
    </row>
    <row r="478" spans="3:5" x14ac:dyDescent="0.2">
      <c r="C478" s="147"/>
      <c r="D478" s="147"/>
      <c r="E478" s="148"/>
    </row>
    <row r="479" spans="3:5" x14ac:dyDescent="0.2">
      <c r="C479" s="147"/>
      <c r="D479" s="147"/>
      <c r="E479" s="148"/>
    </row>
    <row r="480" spans="3:5" x14ac:dyDescent="0.2">
      <c r="C480" s="147"/>
      <c r="D480" s="147"/>
      <c r="E480" s="148"/>
    </row>
    <row r="481" spans="3:5" x14ac:dyDescent="0.2">
      <c r="C481" s="147"/>
      <c r="D481" s="147"/>
      <c r="E481" s="148"/>
    </row>
    <row r="482" spans="3:5" x14ac:dyDescent="0.2">
      <c r="C482" s="147"/>
      <c r="D482" s="147"/>
      <c r="E482" s="148"/>
    </row>
    <row r="483" spans="3:5" x14ac:dyDescent="0.2">
      <c r="C483" s="147"/>
      <c r="D483" s="147"/>
      <c r="E483" s="148"/>
    </row>
    <row r="484" spans="3:5" x14ac:dyDescent="0.2">
      <c r="C484" s="147"/>
      <c r="D484" s="147"/>
      <c r="E484" s="148"/>
    </row>
    <row r="485" spans="3:5" x14ac:dyDescent="0.2">
      <c r="C485" s="147"/>
      <c r="D485" s="147"/>
      <c r="E485" s="148"/>
    </row>
    <row r="486" spans="3:5" x14ac:dyDescent="0.2">
      <c r="C486" s="147"/>
      <c r="D486" s="147"/>
      <c r="E486" s="148"/>
    </row>
    <row r="487" spans="3:5" x14ac:dyDescent="0.2">
      <c r="C487" s="147"/>
      <c r="D487" s="147"/>
      <c r="E487" s="148"/>
    </row>
    <row r="488" spans="3:5" x14ac:dyDescent="0.2">
      <c r="C488" s="147"/>
      <c r="D488" s="147"/>
      <c r="E488" s="148"/>
    </row>
    <row r="489" spans="3:5" x14ac:dyDescent="0.2">
      <c r="C489" s="147"/>
      <c r="D489" s="147"/>
      <c r="E489" s="148"/>
    </row>
    <row r="490" spans="3:5" x14ac:dyDescent="0.2">
      <c r="C490" s="147"/>
      <c r="D490" s="147"/>
      <c r="E490" s="148"/>
    </row>
    <row r="491" spans="3:5" x14ac:dyDescent="0.2">
      <c r="C491" s="147"/>
      <c r="D491" s="147"/>
      <c r="E491" s="148"/>
    </row>
    <row r="492" spans="3:5" x14ac:dyDescent="0.2">
      <c r="C492" s="147"/>
      <c r="D492" s="147"/>
      <c r="E492" s="148"/>
    </row>
    <row r="493" spans="3:5" x14ac:dyDescent="0.2">
      <c r="C493" s="147"/>
      <c r="D493" s="147"/>
      <c r="E493" s="148"/>
    </row>
    <row r="494" spans="3:5" x14ac:dyDescent="0.2">
      <c r="C494" s="147"/>
      <c r="D494" s="147"/>
      <c r="E494" s="148"/>
    </row>
    <row r="495" spans="3:5" x14ac:dyDescent="0.2">
      <c r="C495" s="147"/>
      <c r="D495" s="147"/>
      <c r="E495" s="148"/>
    </row>
    <row r="496" spans="3:5" x14ac:dyDescent="0.2">
      <c r="C496" s="147"/>
      <c r="D496" s="147"/>
      <c r="E496" s="148"/>
    </row>
    <row r="497" spans="3:5" x14ac:dyDescent="0.2">
      <c r="C497" s="147"/>
      <c r="D497" s="147"/>
      <c r="E497" s="148"/>
    </row>
    <row r="498" spans="3:5" x14ac:dyDescent="0.2">
      <c r="C498" s="147"/>
      <c r="D498" s="147"/>
      <c r="E498" s="148"/>
    </row>
    <row r="499" spans="3:5" x14ac:dyDescent="0.2">
      <c r="C499" s="147"/>
      <c r="D499" s="147"/>
      <c r="E499" s="148"/>
    </row>
    <row r="500" spans="3:5" x14ac:dyDescent="0.2">
      <c r="C500" s="147"/>
      <c r="D500" s="147"/>
      <c r="E500" s="148"/>
    </row>
    <row r="501" spans="3:5" x14ac:dyDescent="0.2">
      <c r="C501" s="147"/>
      <c r="D501" s="147"/>
      <c r="E501" s="148"/>
    </row>
    <row r="502" spans="3:5" x14ac:dyDescent="0.2">
      <c r="C502" s="147"/>
      <c r="D502" s="147"/>
      <c r="E502" s="148"/>
    </row>
    <row r="503" spans="3:5" x14ac:dyDescent="0.2">
      <c r="C503" s="147"/>
      <c r="D503" s="147"/>
      <c r="E503" s="148"/>
    </row>
    <row r="504" spans="3:5" x14ac:dyDescent="0.2">
      <c r="C504" s="147"/>
      <c r="D504" s="147"/>
      <c r="E504" s="148"/>
    </row>
    <row r="505" spans="3:5" x14ac:dyDescent="0.2">
      <c r="C505" s="147"/>
      <c r="D505" s="147"/>
      <c r="E505" s="148"/>
    </row>
    <row r="506" spans="3:5" x14ac:dyDescent="0.2">
      <c r="C506" s="147"/>
      <c r="D506" s="147"/>
      <c r="E506" s="148"/>
    </row>
    <row r="507" spans="3:5" x14ac:dyDescent="0.2">
      <c r="C507" s="147"/>
      <c r="D507" s="147"/>
      <c r="E507" s="148"/>
    </row>
    <row r="508" spans="3:5" x14ac:dyDescent="0.2">
      <c r="C508" s="147"/>
      <c r="D508" s="147"/>
      <c r="E508" s="148"/>
    </row>
    <row r="509" spans="3:5" x14ac:dyDescent="0.2">
      <c r="C509" s="147"/>
      <c r="D509" s="147"/>
      <c r="E509" s="148"/>
    </row>
    <row r="510" spans="3:5" x14ac:dyDescent="0.2">
      <c r="C510" s="147"/>
      <c r="D510" s="147"/>
      <c r="E510" s="148"/>
    </row>
    <row r="511" spans="3:5" x14ac:dyDescent="0.2">
      <c r="C511" s="147"/>
      <c r="D511" s="147"/>
      <c r="E511" s="148"/>
    </row>
    <row r="512" spans="3:5" x14ac:dyDescent="0.2">
      <c r="C512" s="147"/>
      <c r="D512" s="147"/>
      <c r="E512" s="148"/>
    </row>
    <row r="513" spans="3:5" x14ac:dyDescent="0.2">
      <c r="C513" s="147"/>
      <c r="D513" s="147"/>
      <c r="E513" s="148"/>
    </row>
    <row r="514" spans="3:5" x14ac:dyDescent="0.2">
      <c r="C514" s="147"/>
      <c r="D514" s="147"/>
      <c r="E514" s="148"/>
    </row>
    <row r="515" spans="3:5" x14ac:dyDescent="0.2">
      <c r="C515" s="147"/>
      <c r="D515" s="147"/>
      <c r="E515" s="148"/>
    </row>
    <row r="516" spans="3:5" x14ac:dyDescent="0.2">
      <c r="C516" s="147"/>
      <c r="D516" s="147"/>
      <c r="E516" s="148"/>
    </row>
    <row r="517" spans="3:5" x14ac:dyDescent="0.2">
      <c r="C517" s="147"/>
      <c r="D517" s="147"/>
      <c r="E517" s="148"/>
    </row>
    <row r="518" spans="3:5" x14ac:dyDescent="0.2">
      <c r="C518" s="147"/>
      <c r="D518" s="147"/>
      <c r="E518" s="148"/>
    </row>
    <row r="519" spans="3:5" x14ac:dyDescent="0.2">
      <c r="C519" s="147"/>
      <c r="D519" s="147"/>
      <c r="E519" s="148"/>
    </row>
    <row r="520" spans="3:5" x14ac:dyDescent="0.2">
      <c r="C520" s="147"/>
      <c r="D520" s="147"/>
      <c r="E520" s="148"/>
    </row>
    <row r="521" spans="3:5" x14ac:dyDescent="0.2">
      <c r="C521" s="147"/>
      <c r="D521" s="147"/>
      <c r="E521" s="148"/>
    </row>
    <row r="522" spans="3:5" x14ac:dyDescent="0.2">
      <c r="C522" s="147"/>
      <c r="D522" s="147"/>
      <c r="E522" s="148"/>
    </row>
    <row r="523" spans="3:5" x14ac:dyDescent="0.2">
      <c r="C523" s="147"/>
      <c r="D523" s="147"/>
      <c r="E523" s="148"/>
    </row>
    <row r="524" spans="3:5" x14ac:dyDescent="0.2">
      <c r="C524" s="147"/>
      <c r="D524" s="147"/>
      <c r="E524" s="148"/>
    </row>
    <row r="525" spans="3:5" x14ac:dyDescent="0.2">
      <c r="C525" s="147"/>
      <c r="D525" s="147"/>
      <c r="E525" s="148"/>
    </row>
    <row r="526" spans="3:5" x14ac:dyDescent="0.2">
      <c r="C526" s="147"/>
      <c r="D526" s="147"/>
      <c r="E526" s="148"/>
    </row>
    <row r="527" spans="3:5" x14ac:dyDescent="0.2">
      <c r="C527" s="147"/>
      <c r="D527" s="147"/>
      <c r="E527" s="148"/>
    </row>
    <row r="528" spans="3:5" x14ac:dyDescent="0.2">
      <c r="C528" s="147"/>
      <c r="D528" s="147"/>
      <c r="E528" s="148"/>
    </row>
    <row r="529" spans="3:5" x14ac:dyDescent="0.2">
      <c r="C529" s="147"/>
      <c r="D529" s="147"/>
      <c r="E529" s="148"/>
    </row>
    <row r="530" spans="3:5" x14ac:dyDescent="0.2">
      <c r="C530" s="147"/>
      <c r="D530" s="147"/>
      <c r="E530" s="148"/>
    </row>
    <row r="531" spans="3:5" x14ac:dyDescent="0.2">
      <c r="C531" s="147"/>
      <c r="D531" s="147"/>
      <c r="E531" s="148"/>
    </row>
    <row r="532" spans="3:5" x14ac:dyDescent="0.2">
      <c r="C532" s="147"/>
      <c r="D532" s="147"/>
      <c r="E532" s="148"/>
    </row>
    <row r="533" spans="3:5" x14ac:dyDescent="0.2">
      <c r="C533" s="147"/>
      <c r="D533" s="147"/>
      <c r="E533" s="148"/>
    </row>
    <row r="534" spans="3:5" x14ac:dyDescent="0.2">
      <c r="C534" s="147"/>
      <c r="D534" s="147"/>
      <c r="E534" s="148"/>
    </row>
    <row r="535" spans="3:5" x14ac:dyDescent="0.2">
      <c r="C535" s="147"/>
      <c r="D535" s="147"/>
      <c r="E535" s="148"/>
    </row>
    <row r="536" spans="3:5" x14ac:dyDescent="0.2">
      <c r="C536" s="147"/>
      <c r="D536" s="147"/>
      <c r="E536" s="148"/>
    </row>
    <row r="537" spans="3:5" x14ac:dyDescent="0.2">
      <c r="C537" s="147"/>
      <c r="D537" s="147"/>
      <c r="E537" s="148"/>
    </row>
    <row r="538" spans="3:5" x14ac:dyDescent="0.2">
      <c r="C538" s="147"/>
      <c r="D538" s="147"/>
      <c r="E538" s="148"/>
    </row>
    <row r="539" spans="3:5" x14ac:dyDescent="0.2">
      <c r="C539" s="147"/>
      <c r="D539" s="147"/>
      <c r="E539" s="148"/>
    </row>
    <row r="540" spans="3:5" x14ac:dyDescent="0.2">
      <c r="C540" s="147"/>
      <c r="D540" s="147"/>
      <c r="E540" s="148"/>
    </row>
    <row r="541" spans="3:5" x14ac:dyDescent="0.2">
      <c r="C541" s="147"/>
      <c r="D541" s="147"/>
      <c r="E541" s="148"/>
    </row>
    <row r="542" spans="3:5" x14ac:dyDescent="0.2">
      <c r="C542" s="147"/>
      <c r="D542" s="147"/>
      <c r="E542" s="148"/>
    </row>
    <row r="543" spans="3:5" x14ac:dyDescent="0.2">
      <c r="C543" s="147"/>
      <c r="D543" s="147"/>
      <c r="E543" s="148"/>
    </row>
    <row r="544" spans="3:5" x14ac:dyDescent="0.2">
      <c r="C544" s="147"/>
      <c r="D544" s="147"/>
      <c r="E544" s="148"/>
    </row>
    <row r="545" spans="3:5" x14ac:dyDescent="0.2">
      <c r="C545" s="147"/>
      <c r="D545" s="147"/>
      <c r="E545" s="148"/>
    </row>
    <row r="546" spans="3:5" x14ac:dyDescent="0.2">
      <c r="C546" s="147"/>
      <c r="D546" s="147"/>
      <c r="E546" s="148"/>
    </row>
    <row r="547" spans="3:5" x14ac:dyDescent="0.2">
      <c r="C547" s="147"/>
      <c r="D547" s="147"/>
      <c r="E547" s="148"/>
    </row>
    <row r="548" spans="3:5" x14ac:dyDescent="0.2">
      <c r="C548" s="147"/>
      <c r="D548" s="147"/>
      <c r="E548" s="148"/>
    </row>
    <row r="549" spans="3:5" x14ac:dyDescent="0.2">
      <c r="C549" s="147"/>
      <c r="D549" s="147"/>
      <c r="E549" s="148"/>
    </row>
    <row r="550" spans="3:5" x14ac:dyDescent="0.2">
      <c r="C550" s="147"/>
      <c r="D550" s="147"/>
      <c r="E550" s="148"/>
    </row>
    <row r="551" spans="3:5" x14ac:dyDescent="0.2">
      <c r="C551" s="147"/>
      <c r="D551" s="147"/>
      <c r="E551" s="148"/>
    </row>
    <row r="552" spans="3:5" x14ac:dyDescent="0.2">
      <c r="C552" s="147"/>
      <c r="D552" s="147"/>
      <c r="E552" s="148"/>
    </row>
    <row r="553" spans="3:5" x14ac:dyDescent="0.2">
      <c r="C553" s="147"/>
      <c r="D553" s="147"/>
      <c r="E553" s="148"/>
    </row>
    <row r="554" spans="3:5" x14ac:dyDescent="0.2">
      <c r="C554" s="147"/>
      <c r="D554" s="147"/>
      <c r="E554" s="148"/>
    </row>
    <row r="555" spans="3:5" x14ac:dyDescent="0.2">
      <c r="C555" s="147"/>
      <c r="D555" s="147"/>
      <c r="E555" s="148"/>
    </row>
    <row r="556" spans="3:5" x14ac:dyDescent="0.2">
      <c r="C556" s="147"/>
      <c r="D556" s="147"/>
      <c r="E556" s="148"/>
    </row>
    <row r="557" spans="3:5" x14ac:dyDescent="0.2">
      <c r="C557" s="147"/>
      <c r="D557" s="147"/>
      <c r="E557" s="148"/>
    </row>
    <row r="558" spans="3:5" x14ac:dyDescent="0.2">
      <c r="C558" s="147"/>
      <c r="D558" s="147"/>
      <c r="E558" s="148"/>
    </row>
    <row r="559" spans="3:5" x14ac:dyDescent="0.2">
      <c r="C559" s="147"/>
      <c r="D559" s="147"/>
      <c r="E559" s="148"/>
    </row>
    <row r="560" spans="3:5" x14ac:dyDescent="0.2">
      <c r="C560" s="147"/>
      <c r="D560" s="147"/>
      <c r="E560" s="148"/>
    </row>
    <row r="561" spans="3:5" x14ac:dyDescent="0.2">
      <c r="C561" s="147"/>
      <c r="D561" s="147"/>
      <c r="E561" s="148"/>
    </row>
    <row r="562" spans="3:5" x14ac:dyDescent="0.2">
      <c r="C562" s="147"/>
      <c r="D562" s="147"/>
      <c r="E562" s="148"/>
    </row>
    <row r="563" spans="3:5" x14ac:dyDescent="0.2">
      <c r="C563" s="147"/>
      <c r="D563" s="147"/>
      <c r="E563" s="148"/>
    </row>
    <row r="564" spans="3:5" x14ac:dyDescent="0.2">
      <c r="C564" s="147"/>
      <c r="D564" s="147"/>
      <c r="E564" s="148"/>
    </row>
    <row r="565" spans="3:5" x14ac:dyDescent="0.2">
      <c r="C565" s="147"/>
      <c r="D565" s="147"/>
      <c r="E565" s="148"/>
    </row>
    <row r="566" spans="3:5" x14ac:dyDescent="0.2">
      <c r="C566" s="147"/>
      <c r="D566" s="147"/>
      <c r="E566" s="148"/>
    </row>
    <row r="567" spans="3:5" x14ac:dyDescent="0.2">
      <c r="C567" s="147"/>
      <c r="D567" s="147"/>
      <c r="E567" s="148"/>
    </row>
    <row r="568" spans="3:5" x14ac:dyDescent="0.2">
      <c r="C568" s="147"/>
      <c r="D568" s="147"/>
      <c r="E568" s="148"/>
    </row>
    <row r="569" spans="3:5" x14ac:dyDescent="0.2">
      <c r="C569" s="147"/>
      <c r="D569" s="147"/>
      <c r="E569" s="148"/>
    </row>
    <row r="570" spans="3:5" x14ac:dyDescent="0.2">
      <c r="C570" s="147"/>
      <c r="D570" s="147"/>
      <c r="E570" s="148"/>
    </row>
    <row r="571" spans="3:5" x14ac:dyDescent="0.2">
      <c r="C571" s="147"/>
      <c r="D571" s="147"/>
      <c r="E571" s="148"/>
    </row>
    <row r="572" spans="3:5" x14ac:dyDescent="0.2">
      <c r="C572" s="147"/>
      <c r="D572" s="147"/>
      <c r="E572" s="148"/>
    </row>
    <row r="573" spans="3:5" x14ac:dyDescent="0.2">
      <c r="C573" s="147"/>
      <c r="D573" s="147"/>
      <c r="E573" s="148"/>
    </row>
    <row r="574" spans="3:5" x14ac:dyDescent="0.2">
      <c r="C574" s="147"/>
      <c r="D574" s="147"/>
      <c r="E574" s="148"/>
    </row>
    <row r="575" spans="3:5" x14ac:dyDescent="0.2">
      <c r="C575" s="147"/>
      <c r="D575" s="147"/>
      <c r="E575" s="148"/>
    </row>
    <row r="576" spans="3:5" x14ac:dyDescent="0.2">
      <c r="C576" s="147"/>
      <c r="D576" s="147"/>
      <c r="E576" s="148"/>
    </row>
    <row r="577" spans="3:5" x14ac:dyDescent="0.2">
      <c r="C577" s="147"/>
      <c r="D577" s="147"/>
      <c r="E577" s="148"/>
    </row>
    <row r="578" spans="3:5" x14ac:dyDescent="0.2">
      <c r="C578" s="147"/>
      <c r="D578" s="147"/>
      <c r="E578" s="148"/>
    </row>
    <row r="579" spans="3:5" x14ac:dyDescent="0.2">
      <c r="C579" s="147"/>
      <c r="D579" s="147"/>
      <c r="E579" s="148"/>
    </row>
    <row r="580" spans="3:5" x14ac:dyDescent="0.2">
      <c r="C580" s="147"/>
      <c r="D580" s="147"/>
      <c r="E580" s="148"/>
    </row>
    <row r="581" spans="3:5" x14ac:dyDescent="0.2">
      <c r="C581" s="147"/>
      <c r="D581" s="147"/>
      <c r="E581" s="148"/>
    </row>
    <row r="582" spans="3:5" x14ac:dyDescent="0.2">
      <c r="C582" s="147"/>
      <c r="D582" s="147"/>
      <c r="E582" s="148"/>
    </row>
    <row r="583" spans="3:5" x14ac:dyDescent="0.2">
      <c r="C583" s="147"/>
      <c r="D583" s="147"/>
      <c r="E583" s="148"/>
    </row>
    <row r="584" spans="3:5" x14ac:dyDescent="0.2">
      <c r="C584" s="147"/>
      <c r="D584" s="147"/>
      <c r="E584" s="148"/>
    </row>
    <row r="585" spans="3:5" x14ac:dyDescent="0.2">
      <c r="C585" s="147"/>
      <c r="D585" s="147"/>
      <c r="E585" s="148"/>
    </row>
    <row r="586" spans="3:5" x14ac:dyDescent="0.2">
      <c r="C586" s="147"/>
      <c r="D586" s="147"/>
      <c r="E586" s="148"/>
    </row>
    <row r="587" spans="3:5" x14ac:dyDescent="0.2">
      <c r="C587" s="147"/>
      <c r="D587" s="147"/>
      <c r="E587" s="148"/>
    </row>
    <row r="588" spans="3:5" x14ac:dyDescent="0.2">
      <c r="C588" s="147"/>
      <c r="D588" s="147"/>
      <c r="E588" s="148"/>
    </row>
    <row r="589" spans="3:5" x14ac:dyDescent="0.2">
      <c r="C589" s="147"/>
      <c r="D589" s="147"/>
      <c r="E589" s="148"/>
    </row>
    <row r="590" spans="3:5" x14ac:dyDescent="0.2">
      <c r="C590" s="147"/>
      <c r="D590" s="147"/>
      <c r="E590" s="148"/>
    </row>
    <row r="591" spans="3:5" x14ac:dyDescent="0.2">
      <c r="C591" s="147"/>
      <c r="D591" s="147"/>
      <c r="E591" s="148"/>
    </row>
    <row r="592" spans="3:5" x14ac:dyDescent="0.2">
      <c r="C592" s="147"/>
      <c r="D592" s="147"/>
      <c r="E592" s="148"/>
    </row>
    <row r="593" spans="3:5" x14ac:dyDescent="0.2">
      <c r="C593" s="147"/>
      <c r="D593" s="147"/>
      <c r="E593" s="148"/>
    </row>
    <row r="594" spans="3:5" x14ac:dyDescent="0.2">
      <c r="C594" s="147"/>
      <c r="D594" s="147"/>
      <c r="E594" s="148"/>
    </row>
    <row r="595" spans="3:5" x14ac:dyDescent="0.2">
      <c r="C595" s="147"/>
      <c r="D595" s="147"/>
      <c r="E595" s="148"/>
    </row>
    <row r="596" spans="3:5" x14ac:dyDescent="0.2">
      <c r="C596" s="147"/>
      <c r="D596" s="147"/>
      <c r="E596" s="148"/>
    </row>
    <row r="597" spans="3:5" x14ac:dyDescent="0.2">
      <c r="C597" s="147"/>
      <c r="D597" s="147"/>
      <c r="E597" s="148"/>
    </row>
    <row r="598" spans="3:5" x14ac:dyDescent="0.2">
      <c r="C598" s="147"/>
      <c r="D598" s="147"/>
      <c r="E598" s="148"/>
    </row>
    <row r="599" spans="3:5" x14ac:dyDescent="0.2">
      <c r="C599" s="147"/>
      <c r="D599" s="147"/>
      <c r="E599" s="148"/>
    </row>
    <row r="600" spans="3:5" x14ac:dyDescent="0.2">
      <c r="C600" s="147"/>
      <c r="D600" s="147"/>
      <c r="E600" s="148"/>
    </row>
    <row r="601" spans="3:5" x14ac:dyDescent="0.2">
      <c r="C601" s="147"/>
      <c r="D601" s="147"/>
      <c r="E601" s="148"/>
    </row>
    <row r="602" spans="3:5" x14ac:dyDescent="0.2">
      <c r="C602" s="147"/>
      <c r="D602" s="147"/>
      <c r="E602" s="148"/>
    </row>
    <row r="603" spans="3:5" x14ac:dyDescent="0.2">
      <c r="C603" s="147"/>
      <c r="D603" s="147"/>
      <c r="E603" s="148"/>
    </row>
    <row r="604" spans="3:5" x14ac:dyDescent="0.2">
      <c r="C604" s="147"/>
      <c r="D604" s="147"/>
      <c r="E604" s="148"/>
    </row>
    <row r="605" spans="3:5" x14ac:dyDescent="0.2">
      <c r="C605" s="147"/>
      <c r="D605" s="147"/>
      <c r="E605" s="148"/>
    </row>
    <row r="606" spans="3:5" x14ac:dyDescent="0.2">
      <c r="C606" s="147"/>
      <c r="D606" s="147"/>
      <c r="E606" s="148"/>
    </row>
    <row r="607" spans="3:5" x14ac:dyDescent="0.2">
      <c r="C607" s="147"/>
      <c r="D607" s="147"/>
      <c r="E607" s="148"/>
    </row>
    <row r="608" spans="3:5" x14ac:dyDescent="0.2">
      <c r="C608" s="147"/>
      <c r="D608" s="147"/>
      <c r="E608" s="148"/>
    </row>
    <row r="609" spans="3:5" x14ac:dyDescent="0.2">
      <c r="C609" s="147"/>
      <c r="D609" s="147"/>
      <c r="E609" s="148"/>
    </row>
    <row r="610" spans="3:5" x14ac:dyDescent="0.2">
      <c r="C610" s="147"/>
      <c r="D610" s="147"/>
      <c r="E610" s="148"/>
    </row>
    <row r="611" spans="3:5" x14ac:dyDescent="0.2">
      <c r="C611" s="147"/>
      <c r="D611" s="147"/>
      <c r="E611" s="148"/>
    </row>
    <row r="612" spans="3:5" x14ac:dyDescent="0.2">
      <c r="C612" s="147"/>
      <c r="D612" s="147"/>
      <c r="E612" s="148"/>
    </row>
    <row r="613" spans="3:5" x14ac:dyDescent="0.2">
      <c r="C613" s="147"/>
      <c r="D613" s="147"/>
      <c r="E613" s="148"/>
    </row>
    <row r="614" spans="3:5" x14ac:dyDescent="0.2">
      <c r="C614" s="147"/>
      <c r="D614" s="147"/>
      <c r="E614" s="148"/>
    </row>
    <row r="615" spans="3:5" x14ac:dyDescent="0.2">
      <c r="C615" s="147"/>
      <c r="D615" s="147"/>
      <c r="E615" s="148"/>
    </row>
    <row r="616" spans="3:5" x14ac:dyDescent="0.2">
      <c r="C616" s="147"/>
      <c r="D616" s="147"/>
      <c r="E616" s="148"/>
    </row>
    <row r="617" spans="3:5" x14ac:dyDescent="0.2">
      <c r="C617" s="147"/>
      <c r="D617" s="147"/>
      <c r="E617" s="148"/>
    </row>
    <row r="618" spans="3:5" x14ac:dyDescent="0.2">
      <c r="C618" s="147"/>
      <c r="D618" s="147"/>
      <c r="E618" s="148"/>
    </row>
    <row r="619" spans="3:5" x14ac:dyDescent="0.2">
      <c r="C619" s="147"/>
      <c r="D619" s="147"/>
      <c r="E619" s="148"/>
    </row>
    <row r="620" spans="3:5" x14ac:dyDescent="0.2">
      <c r="C620" s="147"/>
      <c r="D620" s="147"/>
      <c r="E620" s="148"/>
    </row>
    <row r="621" spans="3:5" x14ac:dyDescent="0.2">
      <c r="C621" s="147"/>
      <c r="D621" s="147"/>
      <c r="E621" s="148"/>
    </row>
    <row r="622" spans="3:5" x14ac:dyDescent="0.2">
      <c r="C622" s="147"/>
      <c r="D622" s="147"/>
      <c r="E622" s="148"/>
    </row>
    <row r="623" spans="3:5" x14ac:dyDescent="0.2">
      <c r="C623" s="147"/>
      <c r="D623" s="147"/>
      <c r="E623" s="148"/>
    </row>
    <row r="624" spans="3:5" x14ac:dyDescent="0.2">
      <c r="C624" s="147"/>
      <c r="D624" s="147"/>
      <c r="E624" s="148"/>
    </row>
    <row r="625" spans="3:5" x14ac:dyDescent="0.2">
      <c r="C625" s="147"/>
      <c r="D625" s="147"/>
      <c r="E625" s="148"/>
    </row>
    <row r="626" spans="3:5" x14ac:dyDescent="0.2">
      <c r="C626" s="147"/>
      <c r="D626" s="147"/>
      <c r="E626" s="148"/>
    </row>
    <row r="627" spans="3:5" x14ac:dyDescent="0.2">
      <c r="C627" s="147"/>
      <c r="D627" s="147"/>
      <c r="E627" s="148"/>
    </row>
    <row r="628" spans="3:5" x14ac:dyDescent="0.2">
      <c r="C628" s="147"/>
      <c r="D628" s="147"/>
      <c r="E628" s="148"/>
    </row>
    <row r="629" spans="3:5" x14ac:dyDescent="0.2">
      <c r="C629" s="147"/>
      <c r="D629" s="147"/>
      <c r="E629" s="148"/>
    </row>
    <row r="630" spans="3:5" x14ac:dyDescent="0.2">
      <c r="C630" s="147"/>
      <c r="D630" s="147"/>
      <c r="E630" s="148"/>
    </row>
    <row r="631" spans="3:5" x14ac:dyDescent="0.2">
      <c r="C631" s="147"/>
      <c r="D631" s="147"/>
      <c r="E631" s="148"/>
    </row>
    <row r="632" spans="3:5" x14ac:dyDescent="0.2">
      <c r="C632" s="147"/>
      <c r="D632" s="147"/>
      <c r="E632" s="148"/>
    </row>
    <row r="633" spans="3:5" x14ac:dyDescent="0.2">
      <c r="C633" s="147"/>
      <c r="D633" s="147"/>
      <c r="E633" s="148"/>
    </row>
    <row r="634" spans="3:5" x14ac:dyDescent="0.2">
      <c r="C634" s="147"/>
      <c r="D634" s="147"/>
      <c r="E634" s="148"/>
    </row>
    <row r="635" spans="3:5" x14ac:dyDescent="0.2">
      <c r="C635" s="147"/>
      <c r="D635" s="147"/>
      <c r="E635" s="148"/>
    </row>
    <row r="636" spans="3:5" x14ac:dyDescent="0.2">
      <c r="C636" s="147"/>
      <c r="D636" s="147"/>
      <c r="E636" s="148"/>
    </row>
    <row r="637" spans="3:5" x14ac:dyDescent="0.2">
      <c r="C637" s="147"/>
      <c r="D637" s="147"/>
      <c r="E637" s="148"/>
    </row>
    <row r="638" spans="3:5" x14ac:dyDescent="0.2">
      <c r="C638" s="147"/>
      <c r="D638" s="147"/>
      <c r="E638" s="148"/>
    </row>
    <row r="639" spans="3:5" x14ac:dyDescent="0.2">
      <c r="C639" s="147"/>
      <c r="D639" s="147"/>
      <c r="E639" s="148"/>
    </row>
    <row r="640" spans="3:5" x14ac:dyDescent="0.2">
      <c r="C640" s="147"/>
      <c r="D640" s="147"/>
      <c r="E640" s="148"/>
    </row>
    <row r="641" spans="3:5" x14ac:dyDescent="0.2">
      <c r="C641" s="147"/>
      <c r="D641" s="147"/>
      <c r="E641" s="148"/>
    </row>
    <row r="642" spans="3:5" x14ac:dyDescent="0.2">
      <c r="C642" s="147"/>
      <c r="D642" s="147"/>
      <c r="E642" s="148"/>
    </row>
    <row r="643" spans="3:5" x14ac:dyDescent="0.2">
      <c r="C643" s="147"/>
      <c r="D643" s="147"/>
      <c r="E643" s="148"/>
    </row>
    <row r="644" spans="3:5" x14ac:dyDescent="0.2">
      <c r="C644" s="147"/>
      <c r="D644" s="147"/>
      <c r="E644" s="148"/>
    </row>
    <row r="645" spans="3:5" x14ac:dyDescent="0.2">
      <c r="C645" s="147"/>
      <c r="D645" s="147"/>
      <c r="E645" s="148"/>
    </row>
    <row r="646" spans="3:5" x14ac:dyDescent="0.2">
      <c r="C646" s="147"/>
      <c r="D646" s="147"/>
      <c r="E646" s="148"/>
    </row>
    <row r="647" spans="3:5" x14ac:dyDescent="0.2">
      <c r="C647" s="147"/>
      <c r="D647" s="147"/>
      <c r="E647" s="148"/>
    </row>
    <row r="648" spans="3:5" x14ac:dyDescent="0.2">
      <c r="C648" s="147"/>
      <c r="D648" s="147"/>
      <c r="E648" s="148"/>
    </row>
    <row r="649" spans="3:5" x14ac:dyDescent="0.2">
      <c r="C649" s="147"/>
      <c r="D649" s="147"/>
      <c r="E649" s="148"/>
    </row>
    <row r="650" spans="3:5" x14ac:dyDescent="0.2">
      <c r="C650" s="147"/>
      <c r="D650" s="147"/>
      <c r="E650" s="148"/>
    </row>
    <row r="651" spans="3:5" x14ac:dyDescent="0.2">
      <c r="C651" s="147"/>
      <c r="D651" s="147"/>
      <c r="E651" s="148"/>
    </row>
    <row r="652" spans="3:5" x14ac:dyDescent="0.2">
      <c r="C652" s="147"/>
      <c r="D652" s="147"/>
      <c r="E652" s="148"/>
    </row>
    <row r="653" spans="3:5" x14ac:dyDescent="0.2">
      <c r="C653" s="147"/>
      <c r="D653" s="147"/>
      <c r="E653" s="148"/>
    </row>
    <row r="654" spans="3:5" x14ac:dyDescent="0.2">
      <c r="C654" s="147"/>
      <c r="D654" s="147"/>
      <c r="E654" s="148"/>
    </row>
    <row r="655" spans="3:5" x14ac:dyDescent="0.2">
      <c r="C655" s="147"/>
      <c r="D655" s="147"/>
      <c r="E655" s="148"/>
    </row>
    <row r="656" spans="3:5" x14ac:dyDescent="0.2">
      <c r="C656" s="147"/>
      <c r="D656" s="147"/>
      <c r="E656" s="148"/>
    </row>
    <row r="657" spans="3:5" x14ac:dyDescent="0.2">
      <c r="C657" s="147"/>
      <c r="D657" s="147"/>
      <c r="E657" s="148"/>
    </row>
    <row r="658" spans="3:5" x14ac:dyDescent="0.2">
      <c r="C658" s="147"/>
      <c r="D658" s="147"/>
      <c r="E658" s="148"/>
    </row>
    <row r="659" spans="3:5" x14ac:dyDescent="0.2">
      <c r="C659" s="147"/>
      <c r="D659" s="147"/>
      <c r="E659" s="148"/>
    </row>
    <row r="660" spans="3:5" x14ac:dyDescent="0.2">
      <c r="C660" s="147"/>
      <c r="D660" s="147"/>
      <c r="E660" s="148"/>
    </row>
    <row r="661" spans="3:5" x14ac:dyDescent="0.2">
      <c r="C661" s="147"/>
      <c r="D661" s="147"/>
      <c r="E661" s="148"/>
    </row>
    <row r="662" spans="3:5" x14ac:dyDescent="0.2">
      <c r="C662" s="147"/>
      <c r="D662" s="147"/>
      <c r="E662" s="148"/>
    </row>
    <row r="663" spans="3:5" x14ac:dyDescent="0.2">
      <c r="C663" s="147"/>
      <c r="D663" s="147"/>
      <c r="E663" s="148"/>
    </row>
    <row r="664" spans="3:5" x14ac:dyDescent="0.2">
      <c r="C664" s="147"/>
      <c r="D664" s="147"/>
      <c r="E664" s="148"/>
    </row>
    <row r="665" spans="3:5" x14ac:dyDescent="0.2">
      <c r="C665" s="147"/>
      <c r="D665" s="147"/>
      <c r="E665" s="148"/>
    </row>
    <row r="666" spans="3:5" x14ac:dyDescent="0.2">
      <c r="C666" s="147"/>
      <c r="D666" s="147"/>
      <c r="E666" s="148"/>
    </row>
    <row r="667" spans="3:5" x14ac:dyDescent="0.2">
      <c r="C667" s="147"/>
      <c r="D667" s="147"/>
      <c r="E667" s="148"/>
    </row>
    <row r="668" spans="3:5" x14ac:dyDescent="0.2">
      <c r="C668" s="147"/>
      <c r="D668" s="147"/>
      <c r="E668" s="148"/>
    </row>
    <row r="669" spans="3:5" x14ac:dyDescent="0.2">
      <c r="C669" s="147"/>
      <c r="D669" s="147"/>
      <c r="E669" s="148"/>
    </row>
    <row r="670" spans="3:5" x14ac:dyDescent="0.2">
      <c r="C670" s="147"/>
      <c r="D670" s="147"/>
      <c r="E670" s="148"/>
    </row>
    <row r="671" spans="3:5" x14ac:dyDescent="0.2">
      <c r="C671" s="147"/>
      <c r="D671" s="147"/>
      <c r="E671" s="148"/>
    </row>
    <row r="672" spans="3:5" x14ac:dyDescent="0.2">
      <c r="C672" s="147"/>
      <c r="D672" s="147"/>
      <c r="E672" s="148"/>
    </row>
    <row r="673" spans="3:5" x14ac:dyDescent="0.2">
      <c r="C673" s="147"/>
      <c r="D673" s="147"/>
      <c r="E673" s="148"/>
    </row>
    <row r="674" spans="3:5" x14ac:dyDescent="0.2">
      <c r="C674" s="147"/>
      <c r="D674" s="147"/>
      <c r="E674" s="148"/>
    </row>
    <row r="675" spans="3:5" x14ac:dyDescent="0.2">
      <c r="C675" s="147"/>
      <c r="D675" s="147"/>
      <c r="E675" s="148"/>
    </row>
    <row r="676" spans="3:5" x14ac:dyDescent="0.2">
      <c r="C676" s="147"/>
      <c r="D676" s="147"/>
      <c r="E676" s="148"/>
    </row>
    <row r="677" spans="3:5" x14ac:dyDescent="0.2">
      <c r="C677" s="147"/>
      <c r="D677" s="147"/>
      <c r="E677" s="148"/>
    </row>
    <row r="678" spans="3:5" x14ac:dyDescent="0.2">
      <c r="C678" s="147"/>
      <c r="D678" s="147"/>
      <c r="E678" s="148"/>
    </row>
    <row r="679" spans="3:5" x14ac:dyDescent="0.2">
      <c r="C679" s="147"/>
      <c r="D679" s="147"/>
      <c r="E679" s="148"/>
    </row>
    <row r="680" spans="3:5" x14ac:dyDescent="0.2">
      <c r="C680" s="147"/>
      <c r="D680" s="147"/>
      <c r="E680" s="148"/>
    </row>
    <row r="681" spans="3:5" x14ac:dyDescent="0.2">
      <c r="C681" s="147"/>
      <c r="D681" s="147"/>
      <c r="E681" s="148"/>
    </row>
    <row r="682" spans="3:5" x14ac:dyDescent="0.2">
      <c r="C682" s="147"/>
      <c r="D682" s="147"/>
      <c r="E682" s="148"/>
    </row>
    <row r="683" spans="3:5" x14ac:dyDescent="0.2">
      <c r="C683" s="147"/>
      <c r="D683" s="147"/>
      <c r="E683" s="148"/>
    </row>
    <row r="684" spans="3:5" x14ac:dyDescent="0.2">
      <c r="C684" s="147"/>
      <c r="D684" s="147"/>
      <c r="E684" s="148"/>
    </row>
    <row r="685" spans="3:5" x14ac:dyDescent="0.2">
      <c r="C685" s="147"/>
      <c r="D685" s="147"/>
      <c r="E685" s="148"/>
    </row>
    <row r="686" spans="3:5" x14ac:dyDescent="0.2">
      <c r="C686" s="147"/>
      <c r="D686" s="147"/>
      <c r="E686" s="148"/>
    </row>
    <row r="687" spans="3:5" x14ac:dyDescent="0.2">
      <c r="C687" s="147"/>
      <c r="D687" s="147"/>
      <c r="E687" s="148"/>
    </row>
    <row r="688" spans="3:5" x14ac:dyDescent="0.2">
      <c r="C688" s="147"/>
      <c r="D688" s="147"/>
      <c r="E688" s="148"/>
    </row>
    <row r="689" spans="3:5" x14ac:dyDescent="0.2">
      <c r="C689" s="147"/>
      <c r="D689" s="147"/>
      <c r="E689" s="148"/>
    </row>
    <row r="690" spans="3:5" x14ac:dyDescent="0.2">
      <c r="C690" s="147"/>
      <c r="D690" s="147"/>
      <c r="E690" s="148"/>
    </row>
    <row r="691" spans="3:5" x14ac:dyDescent="0.2">
      <c r="C691" s="147"/>
      <c r="D691" s="147"/>
      <c r="E691" s="148"/>
    </row>
    <row r="692" spans="3:5" x14ac:dyDescent="0.2">
      <c r="C692" s="147"/>
      <c r="D692" s="147"/>
      <c r="E692" s="148"/>
    </row>
    <row r="693" spans="3:5" x14ac:dyDescent="0.2">
      <c r="C693" s="147"/>
      <c r="D693" s="147"/>
      <c r="E693" s="148"/>
    </row>
    <row r="694" spans="3:5" x14ac:dyDescent="0.2">
      <c r="C694" s="147"/>
      <c r="D694" s="147"/>
      <c r="E694" s="148"/>
    </row>
    <row r="695" spans="3:5" x14ac:dyDescent="0.2">
      <c r="C695" s="147"/>
      <c r="D695" s="147"/>
      <c r="E695" s="148"/>
    </row>
    <row r="696" spans="3:5" x14ac:dyDescent="0.2">
      <c r="C696" s="147"/>
      <c r="D696" s="147"/>
      <c r="E696" s="148"/>
    </row>
    <row r="697" spans="3:5" x14ac:dyDescent="0.2">
      <c r="C697" s="147"/>
      <c r="D697" s="147"/>
      <c r="E697" s="148"/>
    </row>
    <row r="698" spans="3:5" x14ac:dyDescent="0.2">
      <c r="C698" s="147"/>
      <c r="D698" s="147"/>
      <c r="E698" s="148"/>
    </row>
    <row r="699" spans="3:5" x14ac:dyDescent="0.2">
      <c r="C699" s="147"/>
      <c r="D699" s="147"/>
      <c r="E699" s="148"/>
    </row>
    <row r="700" spans="3:5" x14ac:dyDescent="0.2">
      <c r="C700" s="147"/>
      <c r="D700" s="147"/>
      <c r="E700" s="148"/>
    </row>
    <row r="701" spans="3:5" x14ac:dyDescent="0.2">
      <c r="C701" s="147"/>
      <c r="D701" s="147"/>
      <c r="E701" s="148"/>
    </row>
    <row r="702" spans="3:5" x14ac:dyDescent="0.2">
      <c r="C702" s="147"/>
      <c r="D702" s="147"/>
      <c r="E702" s="148"/>
    </row>
    <row r="703" spans="3:5" x14ac:dyDescent="0.2">
      <c r="C703" s="147"/>
      <c r="D703" s="147"/>
      <c r="E703" s="148"/>
    </row>
    <row r="704" spans="3:5" x14ac:dyDescent="0.2">
      <c r="C704" s="147"/>
      <c r="D704" s="147"/>
      <c r="E704" s="148"/>
    </row>
    <row r="705" spans="3:5" x14ac:dyDescent="0.2">
      <c r="C705" s="147"/>
      <c r="D705" s="147"/>
      <c r="E705" s="148"/>
    </row>
    <row r="706" spans="3:5" x14ac:dyDescent="0.2">
      <c r="C706" s="147"/>
      <c r="D706" s="147"/>
      <c r="E706" s="148"/>
    </row>
    <row r="707" spans="3:5" x14ac:dyDescent="0.2">
      <c r="C707" s="147"/>
      <c r="D707" s="147"/>
      <c r="E707" s="148"/>
    </row>
    <row r="708" spans="3:5" x14ac:dyDescent="0.2">
      <c r="C708" s="147"/>
      <c r="D708" s="147"/>
      <c r="E708" s="148"/>
    </row>
    <row r="709" spans="3:5" x14ac:dyDescent="0.2">
      <c r="C709" s="147"/>
      <c r="D709" s="147"/>
      <c r="E709" s="148"/>
    </row>
    <row r="710" spans="3:5" x14ac:dyDescent="0.2">
      <c r="C710" s="147"/>
      <c r="D710" s="147"/>
      <c r="E710" s="148"/>
    </row>
    <row r="711" spans="3:5" x14ac:dyDescent="0.2">
      <c r="C711" s="147"/>
      <c r="D711" s="147"/>
      <c r="E711" s="148"/>
    </row>
    <row r="712" spans="3:5" x14ac:dyDescent="0.2">
      <c r="C712" s="147"/>
      <c r="D712" s="147"/>
      <c r="E712" s="148"/>
    </row>
    <row r="713" spans="3:5" x14ac:dyDescent="0.2">
      <c r="C713" s="147"/>
      <c r="D713" s="147"/>
      <c r="E713" s="148"/>
    </row>
    <row r="714" spans="3:5" x14ac:dyDescent="0.2">
      <c r="C714" s="147"/>
      <c r="D714" s="147"/>
      <c r="E714" s="148"/>
    </row>
    <row r="715" spans="3:5" x14ac:dyDescent="0.2">
      <c r="C715" s="147"/>
      <c r="D715" s="147"/>
      <c r="E715" s="148"/>
    </row>
    <row r="716" spans="3:5" x14ac:dyDescent="0.2">
      <c r="C716" s="147"/>
      <c r="D716" s="147"/>
      <c r="E716" s="148"/>
    </row>
    <row r="717" spans="3:5" x14ac:dyDescent="0.2">
      <c r="C717" s="147"/>
      <c r="D717" s="147"/>
      <c r="E717" s="148"/>
    </row>
    <row r="718" spans="3:5" x14ac:dyDescent="0.2">
      <c r="C718" s="147"/>
      <c r="D718" s="147"/>
      <c r="E718" s="148"/>
    </row>
    <row r="719" spans="3:5" x14ac:dyDescent="0.2">
      <c r="C719" s="147"/>
      <c r="D719" s="147"/>
      <c r="E719" s="148"/>
    </row>
    <row r="720" spans="3:5" x14ac:dyDescent="0.2">
      <c r="C720" s="147"/>
      <c r="D720" s="147"/>
      <c r="E720" s="148"/>
    </row>
    <row r="721" spans="3:5" x14ac:dyDescent="0.2">
      <c r="C721" s="147"/>
      <c r="D721" s="147"/>
      <c r="E721" s="148"/>
    </row>
    <row r="722" spans="3:5" x14ac:dyDescent="0.2">
      <c r="C722" s="147"/>
      <c r="D722" s="147"/>
      <c r="E722" s="148"/>
    </row>
    <row r="723" spans="3:5" x14ac:dyDescent="0.2">
      <c r="C723" s="147"/>
      <c r="D723" s="147"/>
      <c r="E723" s="148"/>
    </row>
    <row r="724" spans="3:5" x14ac:dyDescent="0.2">
      <c r="C724" s="147"/>
      <c r="D724" s="147"/>
      <c r="E724" s="148"/>
    </row>
    <row r="725" spans="3:5" x14ac:dyDescent="0.2">
      <c r="C725" s="147"/>
      <c r="D725" s="147"/>
      <c r="E725" s="148"/>
    </row>
    <row r="726" spans="3:5" x14ac:dyDescent="0.2">
      <c r="C726" s="147"/>
      <c r="D726" s="147"/>
      <c r="E726" s="148"/>
    </row>
    <row r="727" spans="3:5" x14ac:dyDescent="0.2">
      <c r="C727" s="147"/>
      <c r="D727" s="147"/>
      <c r="E727" s="148"/>
    </row>
    <row r="728" spans="3:5" x14ac:dyDescent="0.2">
      <c r="C728" s="147"/>
      <c r="D728" s="147"/>
      <c r="E728" s="148"/>
    </row>
    <row r="729" spans="3:5" x14ac:dyDescent="0.2">
      <c r="C729" s="147"/>
      <c r="D729" s="147"/>
      <c r="E729" s="148"/>
    </row>
    <row r="730" spans="3:5" x14ac:dyDescent="0.2">
      <c r="C730" s="147"/>
      <c r="D730" s="147"/>
      <c r="E730" s="148"/>
    </row>
    <row r="731" spans="3:5" x14ac:dyDescent="0.2">
      <c r="C731" s="147"/>
      <c r="D731" s="147"/>
      <c r="E731" s="148"/>
    </row>
    <row r="732" spans="3:5" x14ac:dyDescent="0.2">
      <c r="C732" s="147"/>
      <c r="D732" s="147"/>
      <c r="E732" s="148"/>
    </row>
    <row r="733" spans="3:5" x14ac:dyDescent="0.2">
      <c r="C733" s="147"/>
      <c r="D733" s="147"/>
      <c r="E733" s="148"/>
    </row>
    <row r="734" spans="3:5" x14ac:dyDescent="0.2">
      <c r="C734" s="147"/>
      <c r="D734" s="147"/>
      <c r="E734" s="148"/>
    </row>
    <row r="735" spans="3:5" x14ac:dyDescent="0.2">
      <c r="C735" s="147"/>
      <c r="D735" s="147"/>
      <c r="E735" s="148"/>
    </row>
    <row r="736" spans="3:5" x14ac:dyDescent="0.2">
      <c r="C736" s="147"/>
      <c r="D736" s="147"/>
      <c r="E736" s="148"/>
    </row>
    <row r="737" spans="3:5" x14ac:dyDescent="0.2">
      <c r="C737" s="147"/>
      <c r="D737" s="147"/>
      <c r="E737" s="148"/>
    </row>
    <row r="738" spans="3:5" x14ac:dyDescent="0.2">
      <c r="C738" s="147"/>
      <c r="D738" s="147"/>
      <c r="E738" s="148"/>
    </row>
    <row r="739" spans="3:5" x14ac:dyDescent="0.2">
      <c r="C739" s="147"/>
      <c r="D739" s="147"/>
      <c r="E739" s="148"/>
    </row>
    <row r="740" spans="3:5" x14ac:dyDescent="0.2">
      <c r="C740" s="147"/>
      <c r="D740" s="147"/>
      <c r="E740" s="148"/>
    </row>
    <row r="741" spans="3:5" x14ac:dyDescent="0.2">
      <c r="C741" s="147"/>
      <c r="D741" s="147"/>
      <c r="E741" s="148"/>
    </row>
    <row r="742" spans="3:5" x14ac:dyDescent="0.2">
      <c r="C742" s="147"/>
      <c r="D742" s="147"/>
      <c r="E742" s="148"/>
    </row>
    <row r="743" spans="3:5" x14ac:dyDescent="0.2">
      <c r="C743" s="147"/>
      <c r="D743" s="147"/>
      <c r="E743" s="148"/>
    </row>
    <row r="744" spans="3:5" x14ac:dyDescent="0.2">
      <c r="C744" s="147"/>
      <c r="D744" s="147"/>
      <c r="E744" s="148"/>
    </row>
    <row r="745" spans="3:5" x14ac:dyDescent="0.2">
      <c r="C745" s="147"/>
      <c r="D745" s="147"/>
      <c r="E745" s="148"/>
    </row>
    <row r="746" spans="3:5" x14ac:dyDescent="0.2">
      <c r="C746" s="147"/>
      <c r="D746" s="147"/>
      <c r="E746" s="148"/>
    </row>
    <row r="747" spans="3:5" x14ac:dyDescent="0.2">
      <c r="C747" s="147"/>
      <c r="D747" s="147"/>
      <c r="E747" s="148"/>
    </row>
    <row r="748" spans="3:5" x14ac:dyDescent="0.2">
      <c r="C748" s="147"/>
      <c r="D748" s="147"/>
      <c r="E748" s="148"/>
    </row>
    <row r="749" spans="3:5" x14ac:dyDescent="0.2">
      <c r="C749" s="147"/>
      <c r="D749" s="147"/>
      <c r="E749" s="148"/>
    </row>
    <row r="750" spans="3:5" x14ac:dyDescent="0.2">
      <c r="C750" s="147"/>
      <c r="D750" s="147"/>
      <c r="E750" s="148"/>
    </row>
    <row r="751" spans="3:5" x14ac:dyDescent="0.2">
      <c r="C751" s="147"/>
      <c r="D751" s="147"/>
      <c r="E751" s="148"/>
    </row>
    <row r="752" spans="3:5" x14ac:dyDescent="0.2">
      <c r="C752" s="147"/>
      <c r="D752" s="147"/>
      <c r="E752" s="148"/>
    </row>
    <row r="753" spans="3:5" x14ac:dyDescent="0.2">
      <c r="C753" s="147"/>
      <c r="D753" s="147"/>
      <c r="E753" s="148"/>
    </row>
    <row r="754" spans="3:5" x14ac:dyDescent="0.2">
      <c r="C754" s="147"/>
      <c r="D754" s="147"/>
      <c r="E754" s="148"/>
    </row>
    <row r="755" spans="3:5" x14ac:dyDescent="0.2">
      <c r="C755" s="147"/>
      <c r="D755" s="147"/>
      <c r="E755" s="148"/>
    </row>
    <row r="756" spans="3:5" x14ac:dyDescent="0.2">
      <c r="C756" s="147"/>
      <c r="D756" s="147"/>
      <c r="E756" s="148"/>
    </row>
    <row r="757" spans="3:5" x14ac:dyDescent="0.2">
      <c r="C757" s="147"/>
      <c r="D757" s="147"/>
      <c r="E757" s="148"/>
    </row>
    <row r="758" spans="3:5" x14ac:dyDescent="0.2">
      <c r="C758" s="147"/>
      <c r="D758" s="147"/>
      <c r="E758" s="148"/>
    </row>
    <row r="759" spans="3:5" x14ac:dyDescent="0.2">
      <c r="C759" s="147"/>
      <c r="D759" s="147"/>
      <c r="E759" s="148"/>
    </row>
    <row r="760" spans="3:5" x14ac:dyDescent="0.2">
      <c r="C760" s="147"/>
      <c r="D760" s="147"/>
      <c r="E760" s="148"/>
    </row>
    <row r="761" spans="3:5" x14ac:dyDescent="0.2">
      <c r="C761" s="147"/>
      <c r="D761" s="147"/>
      <c r="E761" s="148"/>
    </row>
    <row r="762" spans="3:5" x14ac:dyDescent="0.2">
      <c r="C762" s="147"/>
      <c r="D762" s="147"/>
      <c r="E762" s="148"/>
    </row>
    <row r="763" spans="3:5" x14ac:dyDescent="0.2">
      <c r="C763" s="147"/>
      <c r="D763" s="147"/>
      <c r="E763" s="148"/>
    </row>
    <row r="764" spans="3:5" x14ac:dyDescent="0.2">
      <c r="C764" s="147"/>
      <c r="D764" s="147"/>
      <c r="E764" s="148"/>
    </row>
    <row r="765" spans="3:5" x14ac:dyDescent="0.2">
      <c r="C765" s="147"/>
      <c r="D765" s="147"/>
      <c r="E765" s="148"/>
    </row>
    <row r="766" spans="3:5" x14ac:dyDescent="0.2">
      <c r="C766" s="147"/>
      <c r="D766" s="147"/>
      <c r="E766" s="148"/>
    </row>
    <row r="767" spans="3:5" x14ac:dyDescent="0.2">
      <c r="C767" s="147"/>
      <c r="D767" s="147"/>
      <c r="E767" s="148"/>
    </row>
    <row r="768" spans="3:5" x14ac:dyDescent="0.2">
      <c r="C768" s="147"/>
      <c r="D768" s="147"/>
      <c r="E768" s="148"/>
    </row>
    <row r="769" spans="3:5" x14ac:dyDescent="0.2">
      <c r="C769" s="147"/>
      <c r="D769" s="147"/>
      <c r="E769" s="148"/>
    </row>
    <row r="770" spans="3:5" x14ac:dyDescent="0.2">
      <c r="C770" s="147"/>
      <c r="D770" s="147"/>
      <c r="E770" s="148"/>
    </row>
    <row r="771" spans="3:5" x14ac:dyDescent="0.2">
      <c r="C771" s="147"/>
      <c r="D771" s="147"/>
      <c r="E771" s="148"/>
    </row>
    <row r="772" spans="3:5" x14ac:dyDescent="0.2">
      <c r="C772" s="147"/>
      <c r="D772" s="147"/>
      <c r="E772" s="148"/>
    </row>
    <row r="773" spans="3:5" x14ac:dyDescent="0.2">
      <c r="C773" s="147"/>
      <c r="D773" s="147"/>
      <c r="E773" s="148"/>
    </row>
    <row r="774" spans="3:5" x14ac:dyDescent="0.2">
      <c r="C774" s="147"/>
      <c r="D774" s="147"/>
      <c r="E774" s="148"/>
    </row>
    <row r="775" spans="3:5" x14ac:dyDescent="0.2">
      <c r="C775" s="147"/>
      <c r="D775" s="147"/>
      <c r="E775" s="148"/>
    </row>
    <row r="776" spans="3:5" x14ac:dyDescent="0.2">
      <c r="C776" s="147"/>
      <c r="D776" s="147"/>
      <c r="E776" s="148"/>
    </row>
    <row r="777" spans="3:5" x14ac:dyDescent="0.2">
      <c r="C777" s="147"/>
      <c r="D777" s="147"/>
      <c r="E777" s="148"/>
    </row>
    <row r="778" spans="3:5" x14ac:dyDescent="0.2">
      <c r="C778" s="147"/>
      <c r="D778" s="147"/>
      <c r="E778" s="148"/>
    </row>
    <row r="779" spans="3:5" x14ac:dyDescent="0.2">
      <c r="C779" s="147"/>
      <c r="D779" s="147"/>
      <c r="E779" s="148"/>
    </row>
    <row r="780" spans="3:5" x14ac:dyDescent="0.2">
      <c r="C780" s="147"/>
      <c r="D780" s="147"/>
      <c r="E780" s="148"/>
    </row>
    <row r="781" spans="3:5" x14ac:dyDescent="0.2">
      <c r="C781" s="147"/>
      <c r="D781" s="147"/>
      <c r="E781" s="148"/>
    </row>
    <row r="782" spans="3:5" x14ac:dyDescent="0.2">
      <c r="C782" s="147"/>
      <c r="D782" s="147"/>
      <c r="E782" s="148"/>
    </row>
    <row r="783" spans="3:5" x14ac:dyDescent="0.2">
      <c r="C783" s="147"/>
      <c r="D783" s="147"/>
      <c r="E783" s="148"/>
    </row>
    <row r="784" spans="3:5" x14ac:dyDescent="0.2">
      <c r="C784" s="147"/>
      <c r="D784" s="147"/>
      <c r="E784" s="148"/>
    </row>
    <row r="785" spans="3:5" x14ac:dyDescent="0.2">
      <c r="C785" s="147"/>
      <c r="D785" s="147"/>
      <c r="E785" s="148"/>
    </row>
    <row r="786" spans="3:5" x14ac:dyDescent="0.2">
      <c r="C786" s="147"/>
      <c r="D786" s="147"/>
      <c r="E786" s="148"/>
    </row>
    <row r="787" spans="3:5" x14ac:dyDescent="0.2">
      <c r="C787" s="147"/>
      <c r="D787" s="147"/>
      <c r="E787" s="148"/>
    </row>
    <row r="788" spans="3:5" x14ac:dyDescent="0.2">
      <c r="C788" s="147"/>
      <c r="D788" s="147"/>
      <c r="E788" s="148"/>
    </row>
    <row r="789" spans="3:5" x14ac:dyDescent="0.2">
      <c r="C789" s="147"/>
      <c r="D789" s="147"/>
      <c r="E789" s="148"/>
    </row>
    <row r="790" spans="3:5" x14ac:dyDescent="0.2">
      <c r="C790" s="147"/>
      <c r="D790" s="147"/>
      <c r="E790" s="148"/>
    </row>
    <row r="791" spans="3:5" x14ac:dyDescent="0.2">
      <c r="C791" s="147"/>
      <c r="D791" s="147"/>
      <c r="E791" s="148"/>
    </row>
    <row r="792" spans="3:5" x14ac:dyDescent="0.2">
      <c r="C792" s="147"/>
      <c r="D792" s="147"/>
      <c r="E792" s="148"/>
    </row>
    <row r="793" spans="3:5" x14ac:dyDescent="0.2">
      <c r="C793" s="147"/>
      <c r="D793" s="147"/>
      <c r="E793" s="148"/>
    </row>
    <row r="794" spans="3:5" x14ac:dyDescent="0.2">
      <c r="C794" s="147"/>
      <c r="D794" s="147"/>
      <c r="E794" s="148"/>
    </row>
    <row r="795" spans="3:5" x14ac:dyDescent="0.2">
      <c r="C795" s="147"/>
      <c r="D795" s="147"/>
      <c r="E795" s="148"/>
    </row>
    <row r="796" spans="3:5" x14ac:dyDescent="0.2">
      <c r="C796" s="147"/>
      <c r="D796" s="147"/>
      <c r="E796" s="148"/>
    </row>
    <row r="797" spans="3:5" x14ac:dyDescent="0.2">
      <c r="C797" s="147"/>
      <c r="D797" s="147"/>
      <c r="E797" s="148"/>
    </row>
    <row r="798" spans="3:5" x14ac:dyDescent="0.2">
      <c r="C798" s="147"/>
      <c r="D798" s="147"/>
      <c r="E798" s="148"/>
    </row>
    <row r="799" spans="3:5" x14ac:dyDescent="0.2">
      <c r="C799" s="147"/>
      <c r="D799" s="147"/>
      <c r="E799" s="148"/>
    </row>
    <row r="800" spans="3:5" x14ac:dyDescent="0.2">
      <c r="C800" s="147"/>
      <c r="D800" s="147"/>
      <c r="E800" s="148"/>
    </row>
    <row r="801" spans="3:5" x14ac:dyDescent="0.2">
      <c r="C801" s="147"/>
      <c r="D801" s="147"/>
      <c r="E801" s="148"/>
    </row>
    <row r="802" spans="3:5" x14ac:dyDescent="0.2">
      <c r="C802" s="147"/>
      <c r="D802" s="147"/>
      <c r="E802" s="148"/>
    </row>
    <row r="803" spans="3:5" x14ac:dyDescent="0.2">
      <c r="C803" s="147"/>
      <c r="D803" s="147"/>
      <c r="E803" s="148"/>
    </row>
    <row r="804" spans="3:5" x14ac:dyDescent="0.2">
      <c r="C804" s="147"/>
      <c r="D804" s="147"/>
      <c r="E804" s="148"/>
    </row>
    <row r="805" spans="3:5" x14ac:dyDescent="0.2">
      <c r="C805" s="147"/>
      <c r="D805" s="147"/>
      <c r="E805" s="148"/>
    </row>
    <row r="806" spans="3:5" x14ac:dyDescent="0.2">
      <c r="C806" s="147"/>
      <c r="D806" s="147"/>
      <c r="E806" s="148"/>
    </row>
    <row r="807" spans="3:5" x14ac:dyDescent="0.2">
      <c r="C807" s="147"/>
      <c r="D807" s="147"/>
      <c r="E807" s="148"/>
    </row>
    <row r="808" spans="3:5" x14ac:dyDescent="0.2">
      <c r="C808" s="147"/>
      <c r="D808" s="147"/>
      <c r="E808" s="148"/>
    </row>
    <row r="809" spans="3:5" x14ac:dyDescent="0.2">
      <c r="C809" s="147"/>
      <c r="D809" s="147"/>
      <c r="E809" s="148"/>
    </row>
    <row r="810" spans="3:5" x14ac:dyDescent="0.2">
      <c r="C810" s="147"/>
      <c r="D810" s="147"/>
      <c r="E810" s="148"/>
    </row>
    <row r="811" spans="3:5" x14ac:dyDescent="0.2">
      <c r="C811" s="147"/>
      <c r="D811" s="147"/>
      <c r="E811" s="148"/>
    </row>
    <row r="812" spans="3:5" x14ac:dyDescent="0.2">
      <c r="C812" s="147"/>
      <c r="D812" s="147"/>
      <c r="E812" s="148"/>
    </row>
    <row r="813" spans="3:5" x14ac:dyDescent="0.2">
      <c r="C813" s="147"/>
      <c r="D813" s="147"/>
      <c r="E813" s="148"/>
    </row>
    <row r="814" spans="3:5" x14ac:dyDescent="0.2">
      <c r="C814" s="147"/>
      <c r="D814" s="147"/>
      <c r="E814" s="148"/>
    </row>
    <row r="815" spans="3:5" x14ac:dyDescent="0.2">
      <c r="C815" s="147"/>
      <c r="D815" s="147"/>
      <c r="E815" s="148"/>
    </row>
    <row r="816" spans="3:5" x14ac:dyDescent="0.2">
      <c r="C816" s="147"/>
      <c r="D816" s="147"/>
      <c r="E816" s="148"/>
    </row>
    <row r="817" spans="3:5" x14ac:dyDescent="0.2">
      <c r="C817" s="147"/>
      <c r="D817" s="147"/>
      <c r="E817" s="148"/>
    </row>
    <row r="818" spans="3:5" x14ac:dyDescent="0.2">
      <c r="C818" s="147"/>
      <c r="D818" s="147"/>
      <c r="E818" s="148"/>
    </row>
    <row r="819" spans="3:5" x14ac:dyDescent="0.2">
      <c r="C819" s="147"/>
      <c r="D819" s="147"/>
      <c r="E819" s="148"/>
    </row>
    <row r="820" spans="3:5" x14ac:dyDescent="0.2">
      <c r="C820" s="147"/>
      <c r="D820" s="147"/>
      <c r="E820" s="148"/>
    </row>
    <row r="821" spans="3:5" x14ac:dyDescent="0.2">
      <c r="C821" s="147"/>
      <c r="D821" s="147"/>
      <c r="E821" s="148"/>
    </row>
    <row r="822" spans="3:5" x14ac:dyDescent="0.2">
      <c r="C822" s="147"/>
      <c r="D822" s="147"/>
      <c r="E822" s="148"/>
    </row>
    <row r="823" spans="3:5" x14ac:dyDescent="0.2">
      <c r="C823" s="147"/>
      <c r="D823" s="147"/>
      <c r="E823" s="148"/>
    </row>
    <row r="824" spans="3:5" x14ac:dyDescent="0.2">
      <c r="C824" s="147"/>
      <c r="D824" s="147"/>
      <c r="E824" s="148"/>
    </row>
    <row r="825" spans="3:5" x14ac:dyDescent="0.2">
      <c r="C825" s="147"/>
      <c r="D825" s="147"/>
      <c r="E825" s="148"/>
    </row>
    <row r="826" spans="3:5" x14ac:dyDescent="0.2">
      <c r="C826" s="147"/>
      <c r="D826" s="147"/>
      <c r="E826" s="148"/>
    </row>
    <row r="827" spans="3:5" x14ac:dyDescent="0.2">
      <c r="C827" s="147"/>
      <c r="D827" s="147"/>
      <c r="E827" s="148"/>
    </row>
    <row r="828" spans="3:5" x14ac:dyDescent="0.2">
      <c r="C828" s="147"/>
      <c r="D828" s="147"/>
      <c r="E828" s="148"/>
    </row>
    <row r="829" spans="3:5" x14ac:dyDescent="0.2">
      <c r="C829" s="147"/>
      <c r="D829" s="147"/>
      <c r="E829" s="148"/>
    </row>
    <row r="830" spans="3:5" x14ac:dyDescent="0.2">
      <c r="C830" s="147"/>
      <c r="D830" s="147"/>
      <c r="E830" s="148"/>
    </row>
    <row r="831" spans="3:5" x14ac:dyDescent="0.2">
      <c r="C831" s="147"/>
      <c r="D831" s="147"/>
      <c r="E831" s="148"/>
    </row>
    <row r="832" spans="3:5" x14ac:dyDescent="0.2">
      <c r="C832" s="147"/>
      <c r="D832" s="147"/>
      <c r="E832" s="148"/>
    </row>
    <row r="833" spans="3:5" x14ac:dyDescent="0.2">
      <c r="C833" s="147"/>
      <c r="D833" s="147"/>
      <c r="E833" s="148"/>
    </row>
    <row r="834" spans="3:5" x14ac:dyDescent="0.2">
      <c r="C834" s="147"/>
      <c r="D834" s="147"/>
      <c r="E834" s="148"/>
    </row>
    <row r="835" spans="3:5" x14ac:dyDescent="0.2">
      <c r="C835" s="147"/>
      <c r="D835" s="147"/>
      <c r="E835" s="148"/>
    </row>
    <row r="836" spans="3:5" x14ac:dyDescent="0.2">
      <c r="C836" s="147"/>
      <c r="D836" s="147"/>
      <c r="E836" s="148"/>
    </row>
    <row r="837" spans="3:5" x14ac:dyDescent="0.2">
      <c r="C837" s="147"/>
      <c r="D837" s="147"/>
      <c r="E837" s="148"/>
    </row>
    <row r="838" spans="3:5" x14ac:dyDescent="0.2">
      <c r="C838" s="147"/>
      <c r="D838" s="147"/>
      <c r="E838" s="148"/>
    </row>
    <row r="839" spans="3:5" x14ac:dyDescent="0.2">
      <c r="C839" s="147"/>
      <c r="D839" s="147"/>
      <c r="E839" s="148"/>
    </row>
    <row r="840" spans="3:5" x14ac:dyDescent="0.2">
      <c r="C840" s="147"/>
      <c r="D840" s="147"/>
      <c r="E840" s="148"/>
    </row>
    <row r="841" spans="3:5" x14ac:dyDescent="0.2">
      <c r="C841" s="147"/>
      <c r="D841" s="147"/>
      <c r="E841" s="148"/>
    </row>
    <row r="842" spans="3:5" x14ac:dyDescent="0.2">
      <c r="C842" s="147"/>
      <c r="D842" s="147"/>
      <c r="E842" s="148"/>
    </row>
    <row r="843" spans="3:5" x14ac:dyDescent="0.2">
      <c r="C843" s="147"/>
      <c r="D843" s="147"/>
      <c r="E843" s="148"/>
    </row>
    <row r="844" spans="3:5" x14ac:dyDescent="0.2">
      <c r="C844" s="147"/>
      <c r="D844" s="147"/>
      <c r="E844" s="148"/>
    </row>
    <row r="845" spans="3:5" x14ac:dyDescent="0.2">
      <c r="C845" s="147"/>
      <c r="D845" s="147"/>
      <c r="E845" s="148"/>
    </row>
    <row r="846" spans="3:5" x14ac:dyDescent="0.2">
      <c r="C846" s="147"/>
      <c r="D846" s="147"/>
      <c r="E846" s="148"/>
    </row>
    <row r="847" spans="3:5" x14ac:dyDescent="0.2">
      <c r="C847" s="147"/>
      <c r="D847" s="147"/>
      <c r="E847" s="148"/>
    </row>
    <row r="848" spans="3:5" x14ac:dyDescent="0.2">
      <c r="C848" s="147"/>
      <c r="D848" s="147"/>
      <c r="E848" s="148"/>
    </row>
    <row r="849" spans="3:5" x14ac:dyDescent="0.2">
      <c r="C849" s="147"/>
      <c r="D849" s="147"/>
      <c r="E849" s="148"/>
    </row>
    <row r="850" spans="3:5" x14ac:dyDescent="0.2">
      <c r="C850" s="147"/>
      <c r="D850" s="147"/>
      <c r="E850" s="148"/>
    </row>
    <row r="851" spans="3:5" x14ac:dyDescent="0.2">
      <c r="C851" s="147"/>
      <c r="D851" s="147"/>
      <c r="E851" s="148"/>
    </row>
    <row r="852" spans="3:5" x14ac:dyDescent="0.2">
      <c r="C852" s="147"/>
      <c r="D852" s="147"/>
      <c r="E852" s="148"/>
    </row>
    <row r="853" spans="3:5" x14ac:dyDescent="0.2">
      <c r="C853" s="147"/>
      <c r="D853" s="147"/>
      <c r="E853" s="148"/>
    </row>
    <row r="854" spans="3:5" x14ac:dyDescent="0.2">
      <c r="C854" s="147"/>
      <c r="D854" s="147"/>
      <c r="E854" s="148"/>
    </row>
    <row r="855" spans="3:5" x14ac:dyDescent="0.2">
      <c r="C855" s="147"/>
      <c r="D855" s="147"/>
      <c r="E855" s="148"/>
    </row>
    <row r="856" spans="3:5" x14ac:dyDescent="0.2">
      <c r="C856" s="147"/>
      <c r="D856" s="147"/>
      <c r="E856" s="148"/>
    </row>
    <row r="857" spans="3:5" x14ac:dyDescent="0.2">
      <c r="C857" s="147"/>
      <c r="D857" s="147"/>
      <c r="E857" s="148"/>
    </row>
    <row r="858" spans="3:5" x14ac:dyDescent="0.2">
      <c r="C858" s="147"/>
      <c r="D858" s="147"/>
      <c r="E858" s="148"/>
    </row>
    <row r="859" spans="3:5" x14ac:dyDescent="0.2">
      <c r="C859" s="147"/>
      <c r="D859" s="147"/>
      <c r="E859" s="148"/>
    </row>
    <row r="860" spans="3:5" x14ac:dyDescent="0.2">
      <c r="C860" s="147"/>
      <c r="D860" s="147"/>
      <c r="E860" s="148"/>
    </row>
    <row r="861" spans="3:5" x14ac:dyDescent="0.2">
      <c r="C861" s="147"/>
      <c r="D861" s="147"/>
      <c r="E861" s="148"/>
    </row>
    <row r="862" spans="3:5" x14ac:dyDescent="0.2">
      <c r="C862" s="147"/>
      <c r="D862" s="147"/>
      <c r="E862" s="148"/>
    </row>
    <row r="863" spans="3:5" x14ac:dyDescent="0.2">
      <c r="C863" s="147"/>
      <c r="D863" s="147"/>
      <c r="E863" s="148"/>
    </row>
    <row r="864" spans="3:5" x14ac:dyDescent="0.2">
      <c r="C864" s="147"/>
      <c r="D864" s="147"/>
      <c r="E864" s="148"/>
    </row>
    <row r="865" spans="3:5" x14ac:dyDescent="0.2">
      <c r="C865" s="147"/>
      <c r="D865" s="147"/>
      <c r="E865" s="148"/>
    </row>
    <row r="866" spans="3:5" x14ac:dyDescent="0.2">
      <c r="C866" s="147"/>
      <c r="D866" s="147"/>
      <c r="E866" s="148"/>
    </row>
    <row r="867" spans="3:5" x14ac:dyDescent="0.2">
      <c r="C867" s="147"/>
      <c r="D867" s="147"/>
      <c r="E867" s="148"/>
    </row>
    <row r="868" spans="3:5" x14ac:dyDescent="0.2">
      <c r="C868" s="147"/>
      <c r="D868" s="147"/>
      <c r="E868" s="148"/>
    </row>
    <row r="869" spans="3:5" x14ac:dyDescent="0.2">
      <c r="C869" s="147"/>
      <c r="D869" s="147"/>
      <c r="E869" s="148"/>
    </row>
    <row r="870" spans="3:5" x14ac:dyDescent="0.2">
      <c r="C870" s="147"/>
      <c r="D870" s="147"/>
      <c r="E870" s="148"/>
    </row>
    <row r="871" spans="3:5" x14ac:dyDescent="0.2">
      <c r="C871" s="147"/>
      <c r="D871" s="147"/>
      <c r="E871" s="148"/>
    </row>
    <row r="872" spans="3:5" x14ac:dyDescent="0.2">
      <c r="C872" s="147"/>
      <c r="D872" s="147"/>
      <c r="E872" s="148"/>
    </row>
    <row r="873" spans="3:5" x14ac:dyDescent="0.2">
      <c r="C873" s="147"/>
      <c r="D873" s="147"/>
      <c r="E873" s="148"/>
    </row>
    <row r="874" spans="3:5" x14ac:dyDescent="0.2">
      <c r="C874" s="147"/>
      <c r="D874" s="147"/>
      <c r="E874" s="148"/>
    </row>
    <row r="875" spans="3:5" x14ac:dyDescent="0.2">
      <c r="C875" s="147"/>
      <c r="D875" s="147"/>
      <c r="E875" s="148"/>
    </row>
    <row r="876" spans="3:5" x14ac:dyDescent="0.2">
      <c r="C876" s="147"/>
      <c r="D876" s="147"/>
      <c r="E876" s="148"/>
    </row>
    <row r="877" spans="3:5" x14ac:dyDescent="0.2">
      <c r="C877" s="147"/>
      <c r="D877" s="147"/>
      <c r="E877" s="148"/>
    </row>
    <row r="878" spans="3:5" x14ac:dyDescent="0.2">
      <c r="C878" s="147"/>
      <c r="D878" s="147"/>
      <c r="E878" s="148"/>
    </row>
    <row r="879" spans="3:5" x14ac:dyDescent="0.2">
      <c r="C879" s="147"/>
      <c r="D879" s="147"/>
      <c r="E879" s="148"/>
    </row>
    <row r="880" spans="3:5" x14ac:dyDescent="0.2">
      <c r="C880" s="147"/>
      <c r="D880" s="147"/>
      <c r="E880" s="148"/>
    </row>
    <row r="881" spans="3:5" x14ac:dyDescent="0.2">
      <c r="C881" s="147"/>
      <c r="D881" s="147"/>
      <c r="E881" s="148"/>
    </row>
    <row r="882" spans="3:5" x14ac:dyDescent="0.2">
      <c r="C882" s="147"/>
      <c r="D882" s="147"/>
      <c r="E882" s="148"/>
    </row>
    <row r="883" spans="3:5" x14ac:dyDescent="0.2">
      <c r="C883" s="147"/>
      <c r="D883" s="147"/>
      <c r="E883" s="148"/>
    </row>
    <row r="884" spans="3:5" x14ac:dyDescent="0.2">
      <c r="C884" s="147"/>
      <c r="D884" s="147"/>
      <c r="E884" s="148"/>
    </row>
    <row r="885" spans="3:5" x14ac:dyDescent="0.2">
      <c r="C885" s="147"/>
      <c r="D885" s="147"/>
      <c r="E885" s="148"/>
    </row>
    <row r="886" spans="3:5" x14ac:dyDescent="0.2">
      <c r="C886" s="147"/>
      <c r="D886" s="147"/>
      <c r="E886" s="148"/>
    </row>
    <row r="887" spans="3:5" x14ac:dyDescent="0.2">
      <c r="C887" s="147"/>
      <c r="D887" s="147"/>
      <c r="E887" s="148"/>
    </row>
    <row r="888" spans="3:5" x14ac:dyDescent="0.2">
      <c r="C888" s="147"/>
      <c r="D888" s="147"/>
      <c r="E888" s="148"/>
    </row>
    <row r="889" spans="3:5" x14ac:dyDescent="0.2">
      <c r="C889" s="147"/>
      <c r="D889" s="147"/>
      <c r="E889" s="148"/>
    </row>
    <row r="890" spans="3:5" x14ac:dyDescent="0.2">
      <c r="C890" s="147"/>
      <c r="D890" s="147"/>
      <c r="E890" s="148"/>
    </row>
    <row r="891" spans="3:5" x14ac:dyDescent="0.2">
      <c r="C891" s="147"/>
      <c r="D891" s="147"/>
      <c r="E891" s="148"/>
    </row>
    <row r="892" spans="3:5" x14ac:dyDescent="0.2">
      <c r="C892" s="147"/>
      <c r="D892" s="147"/>
      <c r="E892" s="148"/>
    </row>
    <row r="893" spans="3:5" x14ac:dyDescent="0.2">
      <c r="C893" s="147"/>
      <c r="D893" s="147"/>
      <c r="E893" s="148"/>
    </row>
    <row r="894" spans="3:5" x14ac:dyDescent="0.2">
      <c r="C894" s="147"/>
      <c r="D894" s="147"/>
      <c r="E894" s="148"/>
    </row>
    <row r="895" spans="3:5" x14ac:dyDescent="0.2">
      <c r="C895" s="147"/>
      <c r="D895" s="147"/>
      <c r="E895" s="148"/>
    </row>
    <row r="896" spans="3:5" x14ac:dyDescent="0.2">
      <c r="C896" s="147"/>
      <c r="D896" s="147"/>
      <c r="E896" s="148"/>
    </row>
    <row r="897" spans="3:5" x14ac:dyDescent="0.2">
      <c r="C897" s="147"/>
      <c r="D897" s="147"/>
      <c r="E897" s="148"/>
    </row>
    <row r="898" spans="3:5" x14ac:dyDescent="0.2">
      <c r="C898" s="147"/>
      <c r="D898" s="147"/>
      <c r="E898" s="148"/>
    </row>
    <row r="899" spans="3:5" x14ac:dyDescent="0.2">
      <c r="C899" s="147"/>
      <c r="D899" s="147"/>
      <c r="E899" s="148"/>
    </row>
    <row r="900" spans="3:5" x14ac:dyDescent="0.2">
      <c r="C900" s="147"/>
      <c r="D900" s="147"/>
      <c r="E900" s="148"/>
    </row>
    <row r="901" spans="3:5" x14ac:dyDescent="0.2">
      <c r="C901" s="147"/>
      <c r="D901" s="147"/>
      <c r="E901" s="148"/>
    </row>
    <row r="902" spans="3:5" x14ac:dyDescent="0.2">
      <c r="C902" s="147"/>
      <c r="D902" s="147"/>
      <c r="E902" s="148"/>
    </row>
    <row r="903" spans="3:5" x14ac:dyDescent="0.2">
      <c r="C903" s="147"/>
      <c r="D903" s="147"/>
      <c r="E903" s="148"/>
    </row>
    <row r="904" spans="3:5" x14ac:dyDescent="0.2">
      <c r="C904" s="147"/>
      <c r="D904" s="147"/>
      <c r="E904" s="148"/>
    </row>
    <row r="905" spans="3:5" x14ac:dyDescent="0.2">
      <c r="C905" s="147"/>
      <c r="D905" s="147"/>
      <c r="E905" s="148"/>
    </row>
    <row r="906" spans="3:5" x14ac:dyDescent="0.2">
      <c r="C906" s="147"/>
      <c r="D906" s="147"/>
      <c r="E906" s="148"/>
    </row>
    <row r="907" spans="3:5" x14ac:dyDescent="0.2">
      <c r="C907" s="147"/>
      <c r="D907" s="147"/>
      <c r="E907" s="148"/>
    </row>
    <row r="908" spans="3:5" x14ac:dyDescent="0.2">
      <c r="C908" s="147"/>
      <c r="D908" s="147"/>
      <c r="E908" s="148"/>
    </row>
    <row r="909" spans="3:5" x14ac:dyDescent="0.2">
      <c r="C909" s="147"/>
      <c r="D909" s="147"/>
      <c r="E909" s="148"/>
    </row>
    <row r="910" spans="3:5" x14ac:dyDescent="0.2">
      <c r="C910" s="147"/>
      <c r="D910" s="147"/>
      <c r="E910" s="148"/>
    </row>
    <row r="911" spans="3:5" x14ac:dyDescent="0.2">
      <c r="C911" s="147"/>
      <c r="D911" s="147"/>
      <c r="E911" s="148"/>
    </row>
    <row r="912" spans="3:5" x14ac:dyDescent="0.2">
      <c r="C912" s="147"/>
      <c r="D912" s="147"/>
      <c r="E912" s="148"/>
    </row>
    <row r="913" spans="3:5" x14ac:dyDescent="0.2">
      <c r="C913" s="147"/>
      <c r="D913" s="147"/>
      <c r="E913" s="148"/>
    </row>
    <row r="914" spans="3:5" x14ac:dyDescent="0.2">
      <c r="C914" s="147"/>
      <c r="D914" s="147"/>
      <c r="E914" s="148"/>
    </row>
    <row r="915" spans="3:5" x14ac:dyDescent="0.2">
      <c r="C915" s="147"/>
      <c r="D915" s="147"/>
      <c r="E915" s="148"/>
    </row>
    <row r="916" spans="3:5" x14ac:dyDescent="0.2">
      <c r="C916" s="147"/>
      <c r="D916" s="147"/>
      <c r="E916" s="148"/>
    </row>
    <row r="917" spans="3:5" x14ac:dyDescent="0.2">
      <c r="C917" s="147"/>
      <c r="D917" s="147"/>
      <c r="E917" s="148"/>
    </row>
    <row r="918" spans="3:5" x14ac:dyDescent="0.2">
      <c r="C918" s="147"/>
      <c r="D918" s="147"/>
      <c r="E918" s="148"/>
    </row>
    <row r="919" spans="3:5" x14ac:dyDescent="0.2">
      <c r="C919" s="147"/>
      <c r="D919" s="147"/>
      <c r="E919" s="148"/>
    </row>
    <row r="920" spans="3:5" x14ac:dyDescent="0.2">
      <c r="C920" s="147"/>
      <c r="D920" s="147"/>
      <c r="E920" s="148"/>
    </row>
    <row r="921" spans="3:5" x14ac:dyDescent="0.2">
      <c r="C921" s="147"/>
      <c r="D921" s="147"/>
      <c r="E921" s="148"/>
    </row>
    <row r="922" spans="3:5" x14ac:dyDescent="0.2">
      <c r="C922" s="147"/>
      <c r="D922" s="147"/>
      <c r="E922" s="148"/>
    </row>
    <row r="923" spans="3:5" x14ac:dyDescent="0.2">
      <c r="C923" s="147"/>
      <c r="D923" s="147"/>
      <c r="E923" s="148"/>
    </row>
    <row r="924" spans="3:5" x14ac:dyDescent="0.2">
      <c r="C924" s="147"/>
      <c r="D924" s="147"/>
      <c r="E924" s="148"/>
    </row>
    <row r="925" spans="3:5" x14ac:dyDescent="0.2">
      <c r="C925" s="147"/>
      <c r="D925" s="147"/>
      <c r="E925" s="148"/>
    </row>
    <row r="926" spans="3:5" x14ac:dyDescent="0.2">
      <c r="C926" s="147"/>
      <c r="D926" s="147"/>
      <c r="E926" s="148"/>
    </row>
    <row r="927" spans="3:5" x14ac:dyDescent="0.2">
      <c r="C927" s="147"/>
      <c r="D927" s="147"/>
      <c r="E927" s="148"/>
    </row>
    <row r="928" spans="3:5" x14ac:dyDescent="0.2">
      <c r="C928" s="147"/>
      <c r="D928" s="147"/>
      <c r="E928" s="148"/>
    </row>
    <row r="929" spans="3:5" x14ac:dyDescent="0.2">
      <c r="C929" s="147"/>
      <c r="D929" s="147"/>
      <c r="E929" s="148"/>
    </row>
    <row r="930" spans="3:5" x14ac:dyDescent="0.2">
      <c r="C930" s="147"/>
      <c r="D930" s="147"/>
      <c r="E930" s="148"/>
    </row>
    <row r="931" spans="3:5" x14ac:dyDescent="0.2">
      <c r="C931" s="147"/>
      <c r="D931" s="147"/>
      <c r="E931" s="148"/>
    </row>
    <row r="932" spans="3:5" x14ac:dyDescent="0.2">
      <c r="C932" s="147"/>
      <c r="D932" s="147"/>
      <c r="E932" s="148"/>
    </row>
    <row r="933" spans="3:5" x14ac:dyDescent="0.2">
      <c r="C933" s="147"/>
      <c r="D933" s="147"/>
      <c r="E933" s="148"/>
    </row>
    <row r="934" spans="3:5" x14ac:dyDescent="0.2">
      <c r="C934" s="147"/>
      <c r="D934" s="147"/>
      <c r="E934" s="148"/>
    </row>
    <row r="935" spans="3:5" x14ac:dyDescent="0.2">
      <c r="C935" s="147"/>
      <c r="D935" s="147"/>
      <c r="E935" s="148"/>
    </row>
    <row r="936" spans="3:5" x14ac:dyDescent="0.2">
      <c r="C936" s="147"/>
      <c r="D936" s="147"/>
      <c r="E936" s="148"/>
    </row>
    <row r="937" spans="3:5" x14ac:dyDescent="0.2">
      <c r="C937" s="147"/>
      <c r="D937" s="147"/>
      <c r="E937" s="148"/>
    </row>
    <row r="938" spans="3:5" x14ac:dyDescent="0.2">
      <c r="C938" s="147"/>
      <c r="D938" s="147"/>
      <c r="E938" s="148"/>
    </row>
    <row r="939" spans="3:5" x14ac:dyDescent="0.2">
      <c r="C939" s="147"/>
      <c r="D939" s="147"/>
      <c r="E939" s="148"/>
    </row>
    <row r="940" spans="3:5" x14ac:dyDescent="0.2">
      <c r="C940" s="147"/>
      <c r="D940" s="147"/>
      <c r="E940" s="148"/>
    </row>
    <row r="941" spans="3:5" x14ac:dyDescent="0.2">
      <c r="C941" s="147"/>
      <c r="D941" s="147"/>
      <c r="E941" s="148"/>
    </row>
    <row r="942" spans="3:5" x14ac:dyDescent="0.2">
      <c r="C942" s="147"/>
      <c r="D942" s="147"/>
      <c r="E942" s="148"/>
    </row>
    <row r="943" spans="3:5" x14ac:dyDescent="0.2">
      <c r="C943" s="147"/>
      <c r="D943" s="147"/>
      <c r="E943" s="148"/>
    </row>
    <row r="944" spans="3:5" x14ac:dyDescent="0.2">
      <c r="C944" s="147"/>
      <c r="D944" s="147"/>
      <c r="E944" s="148"/>
    </row>
    <row r="945" spans="3:5" x14ac:dyDescent="0.2">
      <c r="C945" s="147"/>
      <c r="D945" s="147"/>
      <c r="E945" s="148"/>
    </row>
    <row r="946" spans="3:5" x14ac:dyDescent="0.2">
      <c r="C946" s="147"/>
      <c r="D946" s="147"/>
      <c r="E946" s="148"/>
    </row>
    <row r="947" spans="3:5" x14ac:dyDescent="0.2">
      <c r="C947" s="147"/>
      <c r="D947" s="147"/>
      <c r="E947" s="148"/>
    </row>
    <row r="948" spans="3:5" x14ac:dyDescent="0.2">
      <c r="C948" s="147"/>
      <c r="D948" s="147"/>
      <c r="E948" s="148"/>
    </row>
    <row r="949" spans="3:5" x14ac:dyDescent="0.2">
      <c r="C949" s="147"/>
      <c r="D949" s="147"/>
      <c r="E949" s="148"/>
    </row>
    <row r="950" spans="3:5" x14ac:dyDescent="0.2">
      <c r="C950" s="147"/>
      <c r="D950" s="147"/>
      <c r="E950" s="148"/>
    </row>
    <row r="951" spans="3:5" x14ac:dyDescent="0.2">
      <c r="C951" s="147"/>
      <c r="D951" s="147"/>
      <c r="E951" s="148"/>
    </row>
    <row r="952" spans="3:5" x14ac:dyDescent="0.2">
      <c r="C952" s="147"/>
      <c r="D952" s="147"/>
      <c r="E952" s="148"/>
    </row>
    <row r="953" spans="3:5" x14ac:dyDescent="0.2">
      <c r="C953" s="147"/>
      <c r="D953" s="147"/>
      <c r="E953" s="148"/>
    </row>
    <row r="954" spans="3:5" x14ac:dyDescent="0.2">
      <c r="C954" s="147"/>
      <c r="D954" s="147"/>
      <c r="E954" s="148"/>
    </row>
    <row r="955" spans="3:5" x14ac:dyDescent="0.2">
      <c r="C955" s="147"/>
      <c r="D955" s="147"/>
      <c r="E955" s="148"/>
    </row>
    <row r="956" spans="3:5" x14ac:dyDescent="0.2">
      <c r="C956" s="128"/>
      <c r="D956" s="128"/>
      <c r="E956" s="115"/>
    </row>
    <row r="957" spans="3:5" x14ac:dyDescent="0.2">
      <c r="C957" s="128"/>
      <c r="D957" s="128"/>
      <c r="E957" s="115"/>
    </row>
    <row r="958" spans="3:5" x14ac:dyDescent="0.2">
      <c r="C958" s="128"/>
      <c r="D958" s="128"/>
      <c r="E958" s="115"/>
    </row>
    <row r="959" spans="3:5" x14ac:dyDescent="0.2">
      <c r="C959" s="128"/>
      <c r="D959" s="128"/>
      <c r="E959" s="115"/>
    </row>
    <row r="960" spans="3:5" x14ac:dyDescent="0.2">
      <c r="C960" s="128"/>
      <c r="D960" s="128"/>
      <c r="E960" s="115"/>
    </row>
    <row r="961" spans="3:5" x14ac:dyDescent="0.2">
      <c r="C961" s="128"/>
      <c r="D961" s="128"/>
      <c r="E961" s="115"/>
    </row>
    <row r="962" spans="3:5" x14ac:dyDescent="0.2">
      <c r="C962" s="128"/>
      <c r="D962" s="128"/>
      <c r="E962" s="115"/>
    </row>
    <row r="963" spans="3:5" x14ac:dyDescent="0.2">
      <c r="C963" s="128"/>
      <c r="D963" s="128"/>
      <c r="E963" s="115"/>
    </row>
    <row r="964" spans="3:5" x14ac:dyDescent="0.2">
      <c r="C964" s="115"/>
      <c r="D964" s="115"/>
      <c r="E964" s="115"/>
    </row>
    <row r="965" spans="3:5" x14ac:dyDescent="0.2">
      <c r="C965" s="115"/>
      <c r="D965" s="115"/>
      <c r="E965" s="115"/>
    </row>
    <row r="966" spans="3:5" x14ac:dyDescent="0.2">
      <c r="C966" s="115"/>
      <c r="D966" s="115"/>
      <c r="E966" s="115"/>
    </row>
    <row r="967" spans="3:5" x14ac:dyDescent="0.2">
      <c r="C967" s="115"/>
      <c r="D967" s="115"/>
      <c r="E967" s="115"/>
    </row>
    <row r="968" spans="3:5" x14ac:dyDescent="0.2">
      <c r="C968" s="115"/>
      <c r="D968" s="115"/>
      <c r="E968" s="115"/>
    </row>
    <row r="969" spans="3:5" x14ac:dyDescent="0.2">
      <c r="C969" s="115"/>
      <c r="D969" s="115"/>
      <c r="E969" s="115"/>
    </row>
    <row r="970" spans="3:5" x14ac:dyDescent="0.2">
      <c r="C970" s="115"/>
      <c r="D970" s="115"/>
      <c r="E970" s="115"/>
    </row>
    <row r="971" spans="3:5" x14ac:dyDescent="0.2">
      <c r="C971" s="115"/>
      <c r="D971" s="115"/>
      <c r="E971" s="115"/>
    </row>
    <row r="972" spans="3:5" x14ac:dyDescent="0.2">
      <c r="C972" s="115"/>
      <c r="D972" s="115"/>
      <c r="E972" s="115"/>
    </row>
    <row r="973" spans="3:5" x14ac:dyDescent="0.2">
      <c r="C973" s="115"/>
      <c r="D973" s="115"/>
      <c r="E973" s="115"/>
    </row>
    <row r="974" spans="3:5" x14ac:dyDescent="0.2">
      <c r="C974" s="115"/>
      <c r="D974" s="115"/>
      <c r="E974" s="115"/>
    </row>
    <row r="975" spans="3:5" x14ac:dyDescent="0.2">
      <c r="C975" s="115"/>
      <c r="D975" s="115"/>
      <c r="E975" s="115"/>
    </row>
    <row r="976" spans="3:5" x14ac:dyDescent="0.2">
      <c r="C976" s="115"/>
      <c r="D976" s="115"/>
      <c r="E976" s="115"/>
    </row>
    <row r="977" spans="3:5" x14ac:dyDescent="0.2">
      <c r="C977" s="115"/>
      <c r="D977" s="115"/>
      <c r="E977" s="115"/>
    </row>
    <row r="978" spans="3:5" x14ac:dyDescent="0.2">
      <c r="C978" s="115"/>
      <c r="D978" s="115"/>
      <c r="E978" s="115"/>
    </row>
    <row r="979" spans="3:5" x14ac:dyDescent="0.2">
      <c r="C979" s="115"/>
      <c r="D979" s="115"/>
      <c r="E979" s="115"/>
    </row>
    <row r="980" spans="3:5" x14ac:dyDescent="0.2">
      <c r="C980" s="115"/>
      <c r="D980" s="115"/>
      <c r="E980" s="115"/>
    </row>
    <row r="981" spans="3:5" x14ac:dyDescent="0.2">
      <c r="C981" s="115"/>
      <c r="D981" s="115"/>
      <c r="E981" s="115"/>
    </row>
    <row r="982" spans="3:5" x14ac:dyDescent="0.2">
      <c r="C982" s="115"/>
      <c r="D982" s="115"/>
      <c r="E982" s="115"/>
    </row>
    <row r="983" spans="3:5" x14ac:dyDescent="0.2">
      <c r="C983" s="115"/>
      <c r="D983" s="115"/>
      <c r="E983" s="115"/>
    </row>
    <row r="984" spans="3:5" x14ac:dyDescent="0.2">
      <c r="C984" s="115"/>
      <c r="D984" s="115"/>
      <c r="E984" s="115"/>
    </row>
    <row r="985" spans="3:5" x14ac:dyDescent="0.2">
      <c r="C985" s="115"/>
      <c r="D985" s="115"/>
      <c r="E985" s="115"/>
    </row>
    <row r="986" spans="3:5" x14ac:dyDescent="0.2">
      <c r="C986" s="115"/>
      <c r="D986" s="115"/>
      <c r="E986" s="115"/>
    </row>
    <row r="987" spans="3:5" x14ac:dyDescent="0.2">
      <c r="C987" s="115"/>
      <c r="D987" s="115"/>
      <c r="E987" s="115"/>
    </row>
    <row r="988" spans="3:5" x14ac:dyDescent="0.2">
      <c r="C988" s="115"/>
      <c r="D988" s="115"/>
      <c r="E988" s="115"/>
    </row>
    <row r="989" spans="3:5" x14ac:dyDescent="0.2">
      <c r="C989" s="115"/>
      <c r="D989" s="115"/>
      <c r="E989" s="115"/>
    </row>
    <row r="990" spans="3:5" x14ac:dyDescent="0.2">
      <c r="C990" s="115"/>
      <c r="D990" s="115"/>
      <c r="E990" s="115"/>
    </row>
    <row r="991" spans="3:5" x14ac:dyDescent="0.2">
      <c r="C991" s="115"/>
      <c r="D991" s="115"/>
      <c r="E991" s="115"/>
    </row>
    <row r="992" spans="3:5" x14ac:dyDescent="0.2">
      <c r="C992" s="115"/>
      <c r="D992" s="115"/>
      <c r="E992" s="115"/>
    </row>
    <row r="993" spans="3:5" x14ac:dyDescent="0.2">
      <c r="C993" s="115"/>
      <c r="D993" s="115"/>
      <c r="E993" s="115"/>
    </row>
    <row r="994" spans="3:5" x14ac:dyDescent="0.2">
      <c r="C994" s="115"/>
      <c r="D994" s="115"/>
      <c r="E994" s="115"/>
    </row>
    <row r="995" spans="3:5" x14ac:dyDescent="0.2">
      <c r="C995" s="115"/>
      <c r="D995" s="115"/>
      <c r="E995" s="115"/>
    </row>
    <row r="996" spans="3:5" x14ac:dyDescent="0.2">
      <c r="C996" s="115"/>
      <c r="D996" s="115"/>
      <c r="E996" s="115"/>
    </row>
    <row r="997" spans="3:5" x14ac:dyDescent="0.2">
      <c r="C997" s="115"/>
      <c r="D997" s="115"/>
      <c r="E997" s="115"/>
    </row>
    <row r="998" spans="3:5" x14ac:dyDescent="0.2">
      <c r="C998" s="115"/>
      <c r="D998" s="115"/>
      <c r="E998" s="115"/>
    </row>
    <row r="999" spans="3:5" x14ac:dyDescent="0.2">
      <c r="C999" s="115"/>
      <c r="D999" s="115"/>
      <c r="E999" s="115"/>
    </row>
    <row r="1000" spans="3:5" x14ac:dyDescent="0.2">
      <c r="C1000" s="115"/>
      <c r="D1000" s="115"/>
      <c r="E1000" s="115"/>
    </row>
    <row r="1001" spans="3:5" x14ac:dyDescent="0.2">
      <c r="C1001" s="115"/>
      <c r="D1001" s="115"/>
      <c r="E1001" s="115"/>
    </row>
    <row r="1002" spans="3:5" x14ac:dyDescent="0.2">
      <c r="C1002" s="115"/>
      <c r="D1002" s="115"/>
      <c r="E1002" s="115"/>
    </row>
    <row r="1003" spans="3:5" x14ac:dyDescent="0.2">
      <c r="C1003" s="115"/>
      <c r="D1003" s="115"/>
      <c r="E1003" s="115"/>
    </row>
    <row r="1004" spans="3:5" x14ac:dyDescent="0.2">
      <c r="C1004" s="115"/>
      <c r="D1004" s="115"/>
      <c r="E1004" s="115"/>
    </row>
    <row r="1005" spans="3:5" x14ac:dyDescent="0.2">
      <c r="C1005" s="115"/>
      <c r="D1005" s="115"/>
      <c r="E1005" s="115"/>
    </row>
    <row r="1006" spans="3:5" x14ac:dyDescent="0.2">
      <c r="C1006" s="115"/>
      <c r="D1006" s="115"/>
      <c r="E1006" s="115"/>
    </row>
    <row r="1007" spans="3:5" x14ac:dyDescent="0.2">
      <c r="C1007" s="115"/>
      <c r="D1007" s="115"/>
      <c r="E1007" s="115"/>
    </row>
    <row r="1008" spans="3:5" x14ac:dyDescent="0.2">
      <c r="C1008" s="115"/>
      <c r="D1008" s="115"/>
      <c r="E1008" s="115"/>
    </row>
    <row r="1009" spans="3:5" x14ac:dyDescent="0.2">
      <c r="C1009" s="115"/>
      <c r="D1009" s="115"/>
      <c r="E1009" s="115"/>
    </row>
    <row r="1010" spans="3:5" x14ac:dyDescent="0.2">
      <c r="C1010" s="115"/>
      <c r="D1010" s="115"/>
      <c r="E1010" s="115"/>
    </row>
    <row r="1011" spans="3:5" x14ac:dyDescent="0.2">
      <c r="C1011" s="115"/>
      <c r="D1011" s="115"/>
      <c r="E1011" s="115"/>
    </row>
    <row r="1012" spans="3:5" x14ac:dyDescent="0.2">
      <c r="C1012" s="115"/>
      <c r="D1012" s="115"/>
      <c r="E1012" s="115"/>
    </row>
    <row r="1013" spans="3:5" x14ac:dyDescent="0.2">
      <c r="C1013" s="115"/>
      <c r="D1013" s="115"/>
      <c r="E1013" s="115"/>
    </row>
    <row r="1014" spans="3:5" x14ac:dyDescent="0.2">
      <c r="C1014" s="115"/>
      <c r="D1014" s="115"/>
      <c r="E1014" s="115"/>
    </row>
    <row r="1015" spans="3:5" x14ac:dyDescent="0.2">
      <c r="C1015" s="115"/>
      <c r="D1015" s="115"/>
      <c r="E1015" s="115"/>
    </row>
    <row r="1016" spans="3:5" x14ac:dyDescent="0.2">
      <c r="C1016" s="115"/>
      <c r="D1016" s="115"/>
      <c r="E1016" s="115"/>
    </row>
    <row r="1017" spans="3:5" x14ac:dyDescent="0.2">
      <c r="C1017" s="115"/>
      <c r="D1017" s="115"/>
      <c r="E1017" s="115"/>
    </row>
    <row r="1018" spans="3:5" x14ac:dyDescent="0.2">
      <c r="C1018" s="115"/>
      <c r="D1018" s="115"/>
      <c r="E1018" s="115"/>
    </row>
    <row r="1019" spans="3:5" x14ac:dyDescent="0.2">
      <c r="C1019" s="115"/>
      <c r="D1019" s="115"/>
      <c r="E1019" s="115"/>
    </row>
    <row r="1020" spans="3:5" x14ac:dyDescent="0.2">
      <c r="C1020" s="115"/>
      <c r="D1020" s="115"/>
      <c r="E1020" s="115"/>
    </row>
    <row r="1021" spans="3:5" x14ac:dyDescent="0.2">
      <c r="C1021" s="115"/>
      <c r="D1021" s="115"/>
      <c r="E1021" s="115"/>
    </row>
    <row r="1022" spans="3:5" x14ac:dyDescent="0.2">
      <c r="C1022" s="115"/>
      <c r="D1022" s="115"/>
      <c r="E1022" s="115"/>
    </row>
    <row r="1023" spans="3:5" x14ac:dyDescent="0.2">
      <c r="C1023" s="115"/>
      <c r="D1023" s="115"/>
      <c r="E1023" s="115"/>
    </row>
    <row r="1024" spans="3:5" x14ac:dyDescent="0.2">
      <c r="C1024" s="115"/>
      <c r="D1024" s="115"/>
      <c r="E1024" s="115"/>
    </row>
    <row r="1025" spans="3:5" x14ac:dyDescent="0.2">
      <c r="C1025" s="115"/>
      <c r="D1025" s="115"/>
      <c r="E1025" s="115"/>
    </row>
    <row r="1026" spans="3:5" x14ac:dyDescent="0.2">
      <c r="C1026" s="115"/>
      <c r="D1026" s="115"/>
      <c r="E1026" s="115"/>
    </row>
    <row r="1027" spans="3:5" x14ac:dyDescent="0.2">
      <c r="C1027" s="115"/>
      <c r="D1027" s="115"/>
      <c r="E1027" s="115"/>
    </row>
    <row r="1028" spans="3:5" x14ac:dyDescent="0.2">
      <c r="C1028" s="115"/>
      <c r="D1028" s="115"/>
      <c r="E1028" s="115"/>
    </row>
    <row r="1029" spans="3:5" x14ac:dyDescent="0.2">
      <c r="C1029" s="115"/>
      <c r="D1029" s="115"/>
      <c r="E1029" s="115"/>
    </row>
    <row r="1030" spans="3:5" x14ac:dyDescent="0.2">
      <c r="C1030" s="115"/>
      <c r="D1030" s="115"/>
      <c r="E1030" s="115"/>
    </row>
    <row r="1031" spans="3:5" x14ac:dyDescent="0.2">
      <c r="C1031" s="115"/>
      <c r="D1031" s="115"/>
      <c r="E1031" s="115"/>
    </row>
    <row r="1032" spans="3:5" x14ac:dyDescent="0.2">
      <c r="C1032" s="115"/>
      <c r="D1032" s="115"/>
      <c r="E1032" s="115"/>
    </row>
    <row r="1033" spans="3:5" x14ac:dyDescent="0.2">
      <c r="C1033" s="115"/>
      <c r="D1033" s="115"/>
      <c r="E1033" s="115"/>
    </row>
    <row r="1034" spans="3:5" x14ac:dyDescent="0.2">
      <c r="C1034" s="115"/>
      <c r="D1034" s="115"/>
      <c r="E1034" s="115"/>
    </row>
    <row r="1035" spans="3:5" x14ac:dyDescent="0.2">
      <c r="C1035" s="115"/>
      <c r="D1035" s="115"/>
      <c r="E1035" s="115"/>
    </row>
    <row r="1036" spans="3:5" x14ac:dyDescent="0.2">
      <c r="C1036" s="115"/>
      <c r="D1036" s="115"/>
      <c r="E1036" s="115"/>
    </row>
    <row r="1037" spans="3:5" x14ac:dyDescent="0.2">
      <c r="C1037" s="115"/>
      <c r="D1037" s="115"/>
      <c r="E1037" s="115"/>
    </row>
    <row r="1038" spans="3:5" x14ac:dyDescent="0.2">
      <c r="C1038" s="115"/>
      <c r="D1038" s="115"/>
      <c r="E1038" s="115"/>
    </row>
    <row r="1039" spans="3:5" x14ac:dyDescent="0.2">
      <c r="C1039" s="115"/>
      <c r="D1039" s="115"/>
      <c r="E1039" s="115"/>
    </row>
    <row r="1040" spans="3:5" x14ac:dyDescent="0.2">
      <c r="C1040" s="115"/>
      <c r="D1040" s="115"/>
      <c r="E1040" s="115"/>
    </row>
    <row r="1041" spans="3:5" x14ac:dyDescent="0.2">
      <c r="C1041" s="115"/>
      <c r="D1041" s="115"/>
      <c r="E1041" s="115"/>
    </row>
    <row r="1042" spans="3:5" x14ac:dyDescent="0.2">
      <c r="C1042" s="115"/>
      <c r="D1042" s="115"/>
      <c r="E1042" s="115"/>
    </row>
    <row r="1043" spans="3:5" x14ac:dyDescent="0.2">
      <c r="C1043" s="115"/>
      <c r="D1043" s="115"/>
      <c r="E1043" s="115"/>
    </row>
    <row r="1044" spans="3:5" x14ac:dyDescent="0.2">
      <c r="C1044" s="115"/>
      <c r="D1044" s="115"/>
      <c r="E1044" s="115"/>
    </row>
    <row r="1045" spans="3:5" x14ac:dyDescent="0.2">
      <c r="C1045" s="115"/>
      <c r="D1045" s="115"/>
      <c r="E1045" s="115"/>
    </row>
    <row r="1046" spans="3:5" x14ac:dyDescent="0.2">
      <c r="C1046" s="115"/>
      <c r="D1046" s="115"/>
      <c r="E1046" s="115"/>
    </row>
    <row r="1047" spans="3:5" x14ac:dyDescent="0.2">
      <c r="C1047" s="115"/>
      <c r="D1047" s="115"/>
      <c r="E1047" s="115"/>
    </row>
    <row r="1048" spans="3:5" x14ac:dyDescent="0.2">
      <c r="C1048" s="115"/>
      <c r="D1048" s="115"/>
      <c r="E1048" s="115"/>
    </row>
    <row r="1049" spans="3:5" x14ac:dyDescent="0.2">
      <c r="C1049" s="115"/>
      <c r="D1049" s="115"/>
      <c r="E1049" s="115"/>
    </row>
    <row r="1050" spans="3:5" x14ac:dyDescent="0.2">
      <c r="C1050" s="115"/>
      <c r="D1050" s="115"/>
      <c r="E1050" s="115"/>
    </row>
    <row r="1051" spans="3:5" x14ac:dyDescent="0.2">
      <c r="C1051" s="115"/>
      <c r="D1051" s="115"/>
      <c r="E1051" s="115"/>
    </row>
    <row r="1052" spans="3:5" x14ac:dyDescent="0.2">
      <c r="C1052" s="115"/>
      <c r="D1052" s="115"/>
      <c r="E1052" s="115"/>
    </row>
    <row r="1053" spans="3:5" x14ac:dyDescent="0.2">
      <c r="C1053" s="115"/>
      <c r="D1053" s="115"/>
      <c r="E1053" s="115"/>
    </row>
    <row r="1054" spans="3:5" x14ac:dyDescent="0.2">
      <c r="C1054" s="115"/>
      <c r="D1054" s="115"/>
      <c r="E1054" s="115"/>
    </row>
    <row r="1055" spans="3:5" x14ac:dyDescent="0.2">
      <c r="C1055" s="115"/>
      <c r="D1055" s="115"/>
      <c r="E1055" s="115"/>
    </row>
    <row r="1056" spans="3:5" x14ac:dyDescent="0.2">
      <c r="C1056" s="115"/>
      <c r="D1056" s="115"/>
      <c r="E1056" s="115"/>
    </row>
    <row r="1057" spans="3:5" x14ac:dyDescent="0.2">
      <c r="C1057" s="115"/>
      <c r="D1057" s="115"/>
      <c r="E1057" s="115"/>
    </row>
    <row r="1058" spans="3:5" x14ac:dyDescent="0.2">
      <c r="C1058" s="115"/>
      <c r="D1058" s="115"/>
      <c r="E1058" s="115"/>
    </row>
    <row r="1059" spans="3:5" x14ac:dyDescent="0.2">
      <c r="C1059" s="115"/>
      <c r="D1059" s="115"/>
      <c r="E1059" s="115"/>
    </row>
  </sheetData>
  <sortState ref="A7:H140">
    <sortCondition descending="1" ref="C7:C140"/>
  </sortState>
  <mergeCells count="1">
    <mergeCell ref="C5:E5"/>
  </mergeCells>
  <pageMargins left="0.75" right="0.75" top="1" bottom="1" header="0.5" footer="0.5"/>
  <pageSetup orientation="portrait" verticalDpi="599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E2444"/>
  <sheetViews>
    <sheetView showGridLines="0" workbookViewId="0"/>
  </sheetViews>
  <sheetFormatPr defaultRowHeight="12.75" x14ac:dyDescent="0.2"/>
  <cols>
    <col min="1" max="1" width="55.85546875" style="48" bestFit="1" customWidth="1"/>
    <col min="2" max="2" width="19.28515625" style="48" customWidth="1"/>
    <col min="3" max="3" width="24.7109375" style="48" customWidth="1"/>
    <col min="4" max="4" width="35.28515625" style="48" bestFit="1" customWidth="1"/>
    <col min="5" max="5" width="11.28515625" style="38" bestFit="1" customWidth="1"/>
    <col min="6" max="6" width="11.42578125" style="38" customWidth="1"/>
    <col min="7" max="16384" width="9.140625" style="38"/>
  </cols>
  <sheetData>
    <row r="1" spans="1:4" ht="20.25" x14ac:dyDescent="0.3">
      <c r="A1" s="37" t="s">
        <v>566</v>
      </c>
      <c r="B1" s="38"/>
      <c r="C1" s="38"/>
      <c r="D1" s="38"/>
    </row>
    <row r="2" spans="1:4" ht="15" x14ac:dyDescent="0.2">
      <c r="A2" s="39" t="s">
        <v>2932</v>
      </c>
      <c r="B2" s="38"/>
      <c r="C2" s="38"/>
      <c r="D2" s="38"/>
    </row>
    <row r="3" spans="1:4" x14ac:dyDescent="0.2">
      <c r="A3" s="40"/>
      <c r="B3" s="40"/>
      <c r="C3" s="40"/>
      <c r="D3" s="40"/>
    </row>
    <row r="4" spans="1:4" x14ac:dyDescent="0.2">
      <c r="A4" s="38"/>
      <c r="B4" s="38"/>
      <c r="C4" s="38"/>
      <c r="D4" s="38"/>
    </row>
    <row r="5" spans="1:4" x14ac:dyDescent="0.2">
      <c r="A5" s="41" t="s">
        <v>739</v>
      </c>
      <c r="B5" s="42" t="s">
        <v>174</v>
      </c>
      <c r="C5" s="43" t="s">
        <v>1599</v>
      </c>
      <c r="D5" s="42" t="s">
        <v>1312</v>
      </c>
    </row>
    <row r="6" spans="1:4" x14ac:dyDescent="0.2">
      <c r="A6" s="44"/>
      <c r="B6" s="44"/>
      <c r="C6" s="45"/>
      <c r="D6" s="44"/>
    </row>
    <row r="7" spans="1:4" x14ac:dyDescent="0.2">
      <c r="A7" s="46" t="s">
        <v>2709</v>
      </c>
      <c r="B7" s="46" t="s">
        <v>374</v>
      </c>
      <c r="C7" s="46" t="s">
        <v>1571</v>
      </c>
      <c r="D7" s="46" t="s">
        <v>1313</v>
      </c>
    </row>
    <row r="8" spans="1:4" x14ac:dyDescent="0.2">
      <c r="A8" s="46"/>
      <c r="B8" s="46"/>
      <c r="C8" s="46"/>
      <c r="D8" s="46" t="s">
        <v>476</v>
      </c>
    </row>
    <row r="9" spans="1:4" x14ac:dyDescent="0.2">
      <c r="A9" s="46" t="s">
        <v>2710</v>
      </c>
      <c r="B9" s="46" t="s">
        <v>375</v>
      </c>
      <c r="C9" s="46" t="s">
        <v>1571</v>
      </c>
      <c r="D9" s="46" t="s">
        <v>1313</v>
      </c>
    </row>
    <row r="10" spans="1:4" x14ac:dyDescent="0.2">
      <c r="A10" s="46"/>
      <c r="B10" s="46"/>
      <c r="C10" s="46"/>
      <c r="D10" s="46" t="s">
        <v>476</v>
      </c>
    </row>
    <row r="11" spans="1:4" x14ac:dyDescent="0.2">
      <c r="A11" s="46" t="s">
        <v>2711</v>
      </c>
      <c r="B11" s="46" t="s">
        <v>376</v>
      </c>
      <c r="C11" s="46" t="s">
        <v>1571</v>
      </c>
      <c r="D11" s="46" t="s">
        <v>1313</v>
      </c>
    </row>
    <row r="12" spans="1:4" x14ac:dyDescent="0.2">
      <c r="A12" s="46"/>
      <c r="B12" s="46"/>
      <c r="C12" s="46"/>
      <c r="D12" s="46" t="s">
        <v>476</v>
      </c>
    </row>
    <row r="13" spans="1:4" x14ac:dyDescent="0.2">
      <c r="A13" s="46" t="s">
        <v>2712</v>
      </c>
      <c r="B13" s="46" t="s">
        <v>377</v>
      </c>
      <c r="C13" s="46" t="s">
        <v>1571</v>
      </c>
      <c r="D13" s="46" t="s">
        <v>1313</v>
      </c>
    </row>
    <row r="14" spans="1:4" x14ac:dyDescent="0.2">
      <c r="A14" s="46"/>
      <c r="B14" s="46"/>
      <c r="C14" s="46"/>
      <c r="D14" s="46" t="s">
        <v>476</v>
      </c>
    </row>
    <row r="15" spans="1:4" x14ac:dyDescent="0.2">
      <c r="A15" s="46" t="s">
        <v>2713</v>
      </c>
      <c r="B15" s="46" t="s">
        <v>378</v>
      </c>
      <c r="C15" s="46" t="s">
        <v>1571</v>
      </c>
      <c r="D15" s="46" t="s">
        <v>1313</v>
      </c>
    </row>
    <row r="16" spans="1:4" x14ac:dyDescent="0.2">
      <c r="A16" s="46"/>
      <c r="B16" s="46"/>
      <c r="C16" s="46"/>
      <c r="D16" s="46" t="s">
        <v>476</v>
      </c>
    </row>
    <row r="17" spans="1:4" x14ac:dyDescent="0.2">
      <c r="A17" s="46" t="s">
        <v>2714</v>
      </c>
      <c r="B17" s="46" t="s">
        <v>379</v>
      </c>
      <c r="C17" s="46" t="s">
        <v>1571</v>
      </c>
      <c r="D17" s="46" t="s">
        <v>1313</v>
      </c>
    </row>
    <row r="18" spans="1:4" x14ac:dyDescent="0.2">
      <c r="A18" s="46"/>
      <c r="B18" s="46"/>
      <c r="C18" s="46"/>
      <c r="D18" s="46" t="s">
        <v>476</v>
      </c>
    </row>
    <row r="19" spans="1:4" x14ac:dyDescent="0.2">
      <c r="A19" s="46" t="s">
        <v>2131</v>
      </c>
      <c r="B19" s="46" t="s">
        <v>630</v>
      </c>
      <c r="C19" s="46" t="s">
        <v>1571</v>
      </c>
      <c r="D19" s="46" t="s">
        <v>475</v>
      </c>
    </row>
    <row r="20" spans="1:4" x14ac:dyDescent="0.2">
      <c r="A20" s="46" t="s">
        <v>2715</v>
      </c>
      <c r="B20" s="46" t="s">
        <v>380</v>
      </c>
      <c r="C20" s="46" t="s">
        <v>1571</v>
      </c>
      <c r="D20" s="46" t="s">
        <v>1313</v>
      </c>
    </row>
    <row r="21" spans="1:4" x14ac:dyDescent="0.2">
      <c r="A21" s="46"/>
      <c r="B21" s="46"/>
      <c r="C21" s="46"/>
      <c r="D21" s="46" t="s">
        <v>476</v>
      </c>
    </row>
    <row r="22" spans="1:4" x14ac:dyDescent="0.2">
      <c r="A22" s="46" t="s">
        <v>2132</v>
      </c>
      <c r="B22" s="46" t="s">
        <v>1790</v>
      </c>
      <c r="C22" s="46" t="s">
        <v>1571</v>
      </c>
      <c r="D22" s="46" t="s">
        <v>515</v>
      </c>
    </row>
    <row r="23" spans="1:4" x14ac:dyDescent="0.2">
      <c r="A23" s="46" t="s">
        <v>2133</v>
      </c>
      <c r="B23" s="46" t="s">
        <v>1791</v>
      </c>
      <c r="C23" s="46" t="s">
        <v>1571</v>
      </c>
      <c r="D23" s="46" t="s">
        <v>515</v>
      </c>
    </row>
    <row r="24" spans="1:4" x14ac:dyDescent="0.2">
      <c r="A24" s="46" t="s">
        <v>2134</v>
      </c>
      <c r="B24" s="46" t="s">
        <v>1789</v>
      </c>
      <c r="C24" s="46" t="s">
        <v>1571</v>
      </c>
      <c r="D24" s="46" t="s">
        <v>515</v>
      </c>
    </row>
    <row r="25" spans="1:4" x14ac:dyDescent="0.2">
      <c r="A25" s="46" t="s">
        <v>2135</v>
      </c>
      <c r="B25" s="46" t="s">
        <v>1792</v>
      </c>
      <c r="C25" s="46" t="s">
        <v>1571</v>
      </c>
      <c r="D25" s="46" t="s">
        <v>515</v>
      </c>
    </row>
    <row r="26" spans="1:4" x14ac:dyDescent="0.2">
      <c r="A26" s="46" t="s">
        <v>2136</v>
      </c>
      <c r="B26" s="46" t="s">
        <v>123</v>
      </c>
      <c r="C26" s="46" t="s">
        <v>1571</v>
      </c>
      <c r="D26" s="46" t="s">
        <v>475</v>
      </c>
    </row>
    <row r="27" spans="1:4" x14ac:dyDescent="0.2">
      <c r="A27" s="46" t="s">
        <v>2137</v>
      </c>
      <c r="B27" s="46" t="s">
        <v>1824</v>
      </c>
      <c r="C27" s="46" t="s">
        <v>1571</v>
      </c>
      <c r="D27" s="46" t="s">
        <v>1313</v>
      </c>
    </row>
    <row r="28" spans="1:4" x14ac:dyDescent="0.2">
      <c r="A28" s="46"/>
      <c r="B28" s="46"/>
      <c r="C28" s="46"/>
      <c r="D28" s="46" t="s">
        <v>476</v>
      </c>
    </row>
    <row r="29" spans="1:4" x14ac:dyDescent="0.2">
      <c r="A29" s="46" t="s">
        <v>2138</v>
      </c>
      <c r="B29" s="46" t="s">
        <v>1823</v>
      </c>
      <c r="C29" s="46" t="s">
        <v>1571</v>
      </c>
      <c r="D29" s="46" t="s">
        <v>1313</v>
      </c>
    </row>
    <row r="30" spans="1:4" x14ac:dyDescent="0.2">
      <c r="A30" s="46"/>
      <c r="B30" s="46"/>
      <c r="C30" s="46"/>
      <c r="D30" s="46" t="s">
        <v>476</v>
      </c>
    </row>
    <row r="31" spans="1:4" x14ac:dyDescent="0.2">
      <c r="A31" s="46" t="s">
        <v>2139</v>
      </c>
      <c r="B31" s="46" t="s">
        <v>372</v>
      </c>
      <c r="C31" s="46" t="s">
        <v>1571</v>
      </c>
      <c r="D31" s="46" t="s">
        <v>1313</v>
      </c>
    </row>
    <row r="32" spans="1:4" x14ac:dyDescent="0.2">
      <c r="A32" s="46"/>
      <c r="B32" s="46"/>
      <c r="C32" s="46"/>
      <c r="D32" s="46" t="s">
        <v>476</v>
      </c>
    </row>
    <row r="33" spans="1:4" x14ac:dyDescent="0.2">
      <c r="A33" s="46" t="s">
        <v>2140</v>
      </c>
      <c r="B33" s="46" t="s">
        <v>373</v>
      </c>
      <c r="C33" s="46" t="s">
        <v>1571</v>
      </c>
      <c r="D33" s="46" t="s">
        <v>476</v>
      </c>
    </row>
    <row r="34" spans="1:4" x14ac:dyDescent="0.2">
      <c r="A34" s="46" t="s">
        <v>2141</v>
      </c>
      <c r="B34" s="46" t="s">
        <v>122</v>
      </c>
      <c r="C34" s="46" t="s">
        <v>1571</v>
      </c>
      <c r="D34" s="46" t="s">
        <v>1313</v>
      </c>
    </row>
    <row r="35" spans="1:4" x14ac:dyDescent="0.2">
      <c r="A35" s="46"/>
      <c r="B35" s="46"/>
      <c r="C35" s="46"/>
      <c r="D35" s="46" t="s">
        <v>475</v>
      </c>
    </row>
    <row r="36" spans="1:4" x14ac:dyDescent="0.2">
      <c r="A36" s="46"/>
      <c r="B36" s="46"/>
      <c r="C36" s="46"/>
      <c r="D36" s="46" t="s">
        <v>1316</v>
      </c>
    </row>
    <row r="37" spans="1:4" x14ac:dyDescent="0.2">
      <c r="A37" s="46"/>
      <c r="B37" s="46"/>
      <c r="C37" s="46"/>
      <c r="D37" s="46" t="s">
        <v>1317</v>
      </c>
    </row>
    <row r="38" spans="1:4" x14ac:dyDescent="0.2">
      <c r="A38" s="46" t="s">
        <v>2036</v>
      </c>
      <c r="B38" s="46" t="s">
        <v>619</v>
      </c>
      <c r="C38" s="46" t="s">
        <v>1571</v>
      </c>
      <c r="D38" s="46" t="s">
        <v>475</v>
      </c>
    </row>
    <row r="39" spans="1:4" x14ac:dyDescent="0.2">
      <c r="A39" s="46" t="s">
        <v>2716</v>
      </c>
      <c r="B39" s="46" t="s">
        <v>884</v>
      </c>
      <c r="C39" s="46" t="s">
        <v>1571</v>
      </c>
      <c r="D39" s="46" t="s">
        <v>1313</v>
      </c>
    </row>
    <row r="40" spans="1:4" x14ac:dyDescent="0.2">
      <c r="A40" s="46"/>
      <c r="B40" s="46"/>
      <c r="C40" s="46"/>
      <c r="D40" s="46" t="s">
        <v>476</v>
      </c>
    </row>
    <row r="41" spans="1:4" x14ac:dyDescent="0.2">
      <c r="A41" s="46" t="s">
        <v>2717</v>
      </c>
      <c r="B41" s="46" t="s">
        <v>627</v>
      </c>
      <c r="C41" s="46" t="s">
        <v>1571</v>
      </c>
      <c r="D41" s="46" t="s">
        <v>1313</v>
      </c>
    </row>
    <row r="42" spans="1:4" x14ac:dyDescent="0.2">
      <c r="A42" s="46"/>
      <c r="B42" s="46"/>
      <c r="C42" s="46"/>
      <c r="D42" s="46" t="s">
        <v>476</v>
      </c>
    </row>
    <row r="43" spans="1:4" x14ac:dyDescent="0.2">
      <c r="A43" s="46" t="s">
        <v>2035</v>
      </c>
      <c r="B43" s="46" t="s">
        <v>1811</v>
      </c>
      <c r="C43" s="46" t="s">
        <v>1571</v>
      </c>
      <c r="D43" s="46" t="s">
        <v>475</v>
      </c>
    </row>
    <row r="44" spans="1:4" x14ac:dyDescent="0.2">
      <c r="A44" s="46" t="s">
        <v>2014</v>
      </c>
      <c r="B44" s="46" t="s">
        <v>124</v>
      </c>
      <c r="C44" s="46" t="s">
        <v>1571</v>
      </c>
      <c r="D44" s="46" t="s">
        <v>475</v>
      </c>
    </row>
    <row r="45" spans="1:4" x14ac:dyDescent="0.2">
      <c r="A45" s="46" t="s">
        <v>2015</v>
      </c>
      <c r="B45" s="46" t="s">
        <v>125</v>
      </c>
      <c r="C45" s="46" t="s">
        <v>1571</v>
      </c>
      <c r="D45" s="46" t="s">
        <v>475</v>
      </c>
    </row>
    <row r="46" spans="1:4" x14ac:dyDescent="0.2">
      <c r="A46" s="46" t="s">
        <v>2142</v>
      </c>
      <c r="B46" s="46" t="s">
        <v>126</v>
      </c>
      <c r="C46" s="46" t="s">
        <v>1571</v>
      </c>
      <c r="D46" s="46" t="s">
        <v>475</v>
      </c>
    </row>
    <row r="47" spans="1:4" x14ac:dyDescent="0.2">
      <c r="A47" s="46" t="s">
        <v>2027</v>
      </c>
      <c r="B47" s="46" t="s">
        <v>1793</v>
      </c>
      <c r="C47" s="46" t="s">
        <v>1571</v>
      </c>
      <c r="D47" s="46" t="s">
        <v>475</v>
      </c>
    </row>
    <row r="48" spans="1:4" x14ac:dyDescent="0.2">
      <c r="A48" s="46" t="s">
        <v>2143</v>
      </c>
      <c r="B48" s="46" t="s">
        <v>127</v>
      </c>
      <c r="C48" s="46" t="s">
        <v>1571</v>
      </c>
      <c r="D48" s="46" t="s">
        <v>475</v>
      </c>
    </row>
    <row r="49" spans="1:4" x14ac:dyDescent="0.2">
      <c r="A49" s="46" t="s">
        <v>2144</v>
      </c>
      <c r="B49" s="46" t="s">
        <v>1766</v>
      </c>
      <c r="C49" s="46" t="s">
        <v>1571</v>
      </c>
      <c r="D49" s="46" t="s">
        <v>475</v>
      </c>
    </row>
    <row r="50" spans="1:4" x14ac:dyDescent="0.2">
      <c r="A50" s="46" t="s">
        <v>2335</v>
      </c>
      <c r="B50" s="46" t="s">
        <v>2336</v>
      </c>
      <c r="C50" s="46" t="s">
        <v>1571</v>
      </c>
      <c r="D50" s="46" t="s">
        <v>515</v>
      </c>
    </row>
    <row r="51" spans="1:4" x14ac:dyDescent="0.2">
      <c r="A51" s="46" t="s">
        <v>2333</v>
      </c>
      <c r="B51" s="46" t="s">
        <v>2334</v>
      </c>
      <c r="C51" s="46" t="s">
        <v>1571</v>
      </c>
      <c r="D51" s="46" t="s">
        <v>515</v>
      </c>
    </row>
    <row r="52" spans="1:4" x14ac:dyDescent="0.2">
      <c r="A52" s="46" t="s">
        <v>2145</v>
      </c>
      <c r="B52" s="46" t="s">
        <v>894</v>
      </c>
      <c r="C52" s="46" t="s">
        <v>1571</v>
      </c>
      <c r="D52" s="46" t="s">
        <v>515</v>
      </c>
    </row>
    <row r="53" spans="1:4" x14ac:dyDescent="0.2">
      <c r="A53" s="46" t="s">
        <v>2016</v>
      </c>
      <c r="B53" s="46" t="s">
        <v>128</v>
      </c>
      <c r="C53" s="46" t="s">
        <v>1571</v>
      </c>
      <c r="D53" s="46" t="s">
        <v>475</v>
      </c>
    </row>
    <row r="54" spans="1:4" x14ac:dyDescent="0.2">
      <c r="A54" s="46" t="s">
        <v>2007</v>
      </c>
      <c r="B54" s="46" t="s">
        <v>381</v>
      </c>
      <c r="C54" s="46" t="s">
        <v>1571</v>
      </c>
      <c r="D54" s="46" t="s">
        <v>475</v>
      </c>
    </row>
    <row r="55" spans="1:4" x14ac:dyDescent="0.2">
      <c r="A55" s="46" t="s">
        <v>2017</v>
      </c>
      <c r="B55" s="46" t="s">
        <v>129</v>
      </c>
      <c r="C55" s="46" t="s">
        <v>1571</v>
      </c>
      <c r="D55" s="46" t="s">
        <v>1313</v>
      </c>
    </row>
    <row r="56" spans="1:4" x14ac:dyDescent="0.2">
      <c r="A56" s="46"/>
      <c r="B56" s="46"/>
      <c r="C56" s="46"/>
      <c r="D56" s="46" t="s">
        <v>475</v>
      </c>
    </row>
    <row r="57" spans="1:4" x14ac:dyDescent="0.2">
      <c r="A57" s="46" t="s">
        <v>2008</v>
      </c>
      <c r="B57" s="46" t="s">
        <v>382</v>
      </c>
      <c r="C57" s="46" t="s">
        <v>1571</v>
      </c>
      <c r="D57" s="46" t="s">
        <v>475</v>
      </c>
    </row>
    <row r="58" spans="1:4" x14ac:dyDescent="0.2">
      <c r="A58" s="46" t="s">
        <v>2146</v>
      </c>
      <c r="B58" s="46" t="s">
        <v>383</v>
      </c>
      <c r="C58" s="46" t="s">
        <v>1571</v>
      </c>
      <c r="D58" s="46" t="s">
        <v>475</v>
      </c>
    </row>
    <row r="59" spans="1:4" x14ac:dyDescent="0.2">
      <c r="A59" s="46" t="s">
        <v>2009</v>
      </c>
      <c r="B59" s="46" t="s">
        <v>384</v>
      </c>
      <c r="C59" s="46" t="s">
        <v>1571</v>
      </c>
      <c r="D59" s="46" t="s">
        <v>1313</v>
      </c>
    </row>
    <row r="60" spans="1:4" x14ac:dyDescent="0.2">
      <c r="A60" s="46"/>
      <c r="B60" s="46"/>
      <c r="C60" s="46"/>
      <c r="D60" s="46" t="s">
        <v>475</v>
      </c>
    </row>
    <row r="61" spans="1:4" x14ac:dyDescent="0.2">
      <c r="A61" s="46" t="s">
        <v>2032</v>
      </c>
      <c r="B61" s="46" t="s">
        <v>889</v>
      </c>
      <c r="C61" s="46" t="s">
        <v>1571</v>
      </c>
      <c r="D61" s="46" t="s">
        <v>1313</v>
      </c>
    </row>
    <row r="62" spans="1:4" x14ac:dyDescent="0.2">
      <c r="A62" s="46"/>
      <c r="B62" s="46"/>
      <c r="C62" s="46"/>
      <c r="D62" s="46" t="s">
        <v>475</v>
      </c>
    </row>
    <row r="63" spans="1:4" x14ac:dyDescent="0.2">
      <c r="A63" s="46" t="s">
        <v>2028</v>
      </c>
      <c r="B63" s="46" t="s">
        <v>1794</v>
      </c>
      <c r="C63" s="46" t="s">
        <v>1571</v>
      </c>
      <c r="D63" s="46" t="s">
        <v>475</v>
      </c>
    </row>
    <row r="64" spans="1:4" x14ac:dyDescent="0.2">
      <c r="A64" s="46" t="s">
        <v>2010</v>
      </c>
      <c r="B64" s="46" t="s">
        <v>385</v>
      </c>
      <c r="C64" s="46" t="s">
        <v>1571</v>
      </c>
      <c r="D64" s="46" t="s">
        <v>1313</v>
      </c>
    </row>
    <row r="65" spans="1:4" x14ac:dyDescent="0.2">
      <c r="A65" s="46"/>
      <c r="B65" s="46"/>
      <c r="C65" s="46"/>
      <c r="D65" s="46" t="s">
        <v>475</v>
      </c>
    </row>
    <row r="66" spans="1:4" x14ac:dyDescent="0.2">
      <c r="A66" s="46" t="s">
        <v>2011</v>
      </c>
      <c r="B66" s="46" t="s">
        <v>386</v>
      </c>
      <c r="C66" s="46" t="s">
        <v>1571</v>
      </c>
      <c r="D66" s="46" t="s">
        <v>475</v>
      </c>
    </row>
    <row r="67" spans="1:4" x14ac:dyDescent="0.2">
      <c r="A67" s="46" t="s">
        <v>2012</v>
      </c>
      <c r="B67" s="46" t="s">
        <v>387</v>
      </c>
      <c r="C67" s="46" t="s">
        <v>1571</v>
      </c>
      <c r="D67" s="46" t="s">
        <v>475</v>
      </c>
    </row>
    <row r="68" spans="1:4" x14ac:dyDescent="0.2">
      <c r="A68" s="46" t="s">
        <v>2013</v>
      </c>
      <c r="B68" s="46" t="s">
        <v>388</v>
      </c>
      <c r="C68" s="46" t="s">
        <v>1571</v>
      </c>
      <c r="D68" s="46" t="s">
        <v>475</v>
      </c>
    </row>
    <row r="69" spans="1:4" x14ac:dyDescent="0.2">
      <c r="A69" s="46" t="s">
        <v>2022</v>
      </c>
      <c r="B69" s="46" t="s">
        <v>389</v>
      </c>
      <c r="C69" s="46" t="s">
        <v>1571</v>
      </c>
      <c r="D69" s="46" t="s">
        <v>475</v>
      </c>
    </row>
    <row r="70" spans="1:4" x14ac:dyDescent="0.2">
      <c r="A70" s="46" t="s">
        <v>2023</v>
      </c>
      <c r="B70" s="46" t="s">
        <v>390</v>
      </c>
      <c r="C70" s="46" t="s">
        <v>1571</v>
      </c>
      <c r="D70" s="46" t="s">
        <v>475</v>
      </c>
    </row>
    <row r="71" spans="1:4" x14ac:dyDescent="0.2">
      <c r="A71" s="46" t="s">
        <v>2024</v>
      </c>
      <c r="B71" s="46" t="s">
        <v>391</v>
      </c>
      <c r="C71" s="46" t="s">
        <v>1571</v>
      </c>
      <c r="D71" s="46" t="s">
        <v>475</v>
      </c>
    </row>
    <row r="72" spans="1:4" x14ac:dyDescent="0.2">
      <c r="A72" s="46" t="s">
        <v>2025</v>
      </c>
      <c r="B72" s="46" t="s">
        <v>392</v>
      </c>
      <c r="C72" s="46" t="s">
        <v>1571</v>
      </c>
      <c r="D72" s="46" t="s">
        <v>475</v>
      </c>
    </row>
    <row r="73" spans="1:4" x14ac:dyDescent="0.2">
      <c r="A73" s="46" t="s">
        <v>2018</v>
      </c>
      <c r="B73" s="46" t="s">
        <v>130</v>
      </c>
      <c r="C73" s="46" t="s">
        <v>1571</v>
      </c>
      <c r="D73" s="46" t="s">
        <v>1313</v>
      </c>
    </row>
    <row r="74" spans="1:4" x14ac:dyDescent="0.2">
      <c r="A74" s="46"/>
      <c r="B74" s="46"/>
      <c r="C74" s="46"/>
      <c r="D74" s="46" t="s">
        <v>475</v>
      </c>
    </row>
    <row r="75" spans="1:4" x14ac:dyDescent="0.2">
      <c r="A75" s="46" t="s">
        <v>2147</v>
      </c>
      <c r="B75" s="46" t="s">
        <v>131</v>
      </c>
      <c r="C75" s="46" t="s">
        <v>1571</v>
      </c>
      <c r="D75" s="46" t="s">
        <v>475</v>
      </c>
    </row>
    <row r="76" spans="1:4" x14ac:dyDescent="0.2">
      <c r="A76" s="46" t="s">
        <v>2148</v>
      </c>
      <c r="B76" s="46" t="s">
        <v>132</v>
      </c>
      <c r="C76" s="46" t="s">
        <v>1571</v>
      </c>
      <c r="D76" s="46" t="s">
        <v>1313</v>
      </c>
    </row>
    <row r="77" spans="1:4" x14ac:dyDescent="0.2">
      <c r="A77" s="46"/>
      <c r="B77" s="46"/>
      <c r="C77" s="46"/>
      <c r="D77" s="46" t="s">
        <v>475</v>
      </c>
    </row>
    <row r="78" spans="1:4" x14ac:dyDescent="0.2">
      <c r="A78" s="46" t="s">
        <v>2029</v>
      </c>
      <c r="B78" s="46" t="s">
        <v>1771</v>
      </c>
      <c r="C78" s="46" t="s">
        <v>1571</v>
      </c>
      <c r="D78" s="46" t="s">
        <v>475</v>
      </c>
    </row>
    <row r="79" spans="1:4" x14ac:dyDescent="0.2">
      <c r="A79" s="46" t="s">
        <v>2149</v>
      </c>
      <c r="B79" s="46" t="s">
        <v>133</v>
      </c>
      <c r="C79" s="46" t="s">
        <v>1571</v>
      </c>
      <c r="D79" s="46" t="s">
        <v>1313</v>
      </c>
    </row>
    <row r="80" spans="1:4" x14ac:dyDescent="0.2">
      <c r="A80" s="46"/>
      <c r="B80" s="46"/>
      <c r="C80" s="46"/>
      <c r="D80" s="46" t="s">
        <v>475</v>
      </c>
    </row>
    <row r="81" spans="1:4" x14ac:dyDescent="0.2">
      <c r="A81" s="46" t="s">
        <v>2337</v>
      </c>
      <c r="B81" s="46" t="s">
        <v>2338</v>
      </c>
      <c r="C81" s="46" t="s">
        <v>1571</v>
      </c>
      <c r="D81" s="46" t="s">
        <v>475</v>
      </c>
    </row>
    <row r="82" spans="1:4" x14ac:dyDescent="0.2">
      <c r="A82" s="46" t="s">
        <v>2150</v>
      </c>
      <c r="B82" s="46" t="s">
        <v>1777</v>
      </c>
      <c r="C82" s="46" t="s">
        <v>1571</v>
      </c>
      <c r="D82" s="46" t="s">
        <v>475</v>
      </c>
    </row>
    <row r="83" spans="1:4" x14ac:dyDescent="0.2">
      <c r="A83" s="46" t="s">
        <v>2030</v>
      </c>
      <c r="B83" s="46" t="s">
        <v>1795</v>
      </c>
      <c r="C83" s="46" t="s">
        <v>1571</v>
      </c>
      <c r="D83" s="46" t="s">
        <v>475</v>
      </c>
    </row>
    <row r="84" spans="1:4" x14ac:dyDescent="0.2">
      <c r="A84" s="46" t="s">
        <v>2151</v>
      </c>
      <c r="B84" s="46" t="s">
        <v>134</v>
      </c>
      <c r="C84" s="46" t="s">
        <v>1571</v>
      </c>
      <c r="D84" s="46" t="s">
        <v>475</v>
      </c>
    </row>
    <row r="85" spans="1:4" x14ac:dyDescent="0.2">
      <c r="A85" s="46" t="s">
        <v>2331</v>
      </c>
      <c r="B85" s="46" t="s">
        <v>2332</v>
      </c>
      <c r="C85" s="46" t="s">
        <v>1571</v>
      </c>
      <c r="D85" s="46" t="s">
        <v>475</v>
      </c>
    </row>
    <row r="86" spans="1:4" x14ac:dyDescent="0.2">
      <c r="A86" s="46" t="s">
        <v>2152</v>
      </c>
      <c r="B86" s="46" t="s">
        <v>1796</v>
      </c>
      <c r="C86" s="46" t="s">
        <v>1571</v>
      </c>
      <c r="D86" s="46" t="s">
        <v>475</v>
      </c>
    </row>
    <row r="87" spans="1:4" x14ac:dyDescent="0.2">
      <c r="A87" s="46" t="s">
        <v>2019</v>
      </c>
      <c r="B87" s="46" t="s">
        <v>135</v>
      </c>
      <c r="C87" s="46" t="s">
        <v>1571</v>
      </c>
      <c r="D87" s="46" t="s">
        <v>475</v>
      </c>
    </row>
    <row r="88" spans="1:4" x14ac:dyDescent="0.2">
      <c r="A88" s="46" t="s">
        <v>2153</v>
      </c>
      <c r="B88" s="46" t="s">
        <v>136</v>
      </c>
      <c r="C88" s="46" t="s">
        <v>1571</v>
      </c>
      <c r="D88" s="46" t="s">
        <v>1313</v>
      </c>
    </row>
    <row r="89" spans="1:4" x14ac:dyDescent="0.2">
      <c r="A89" s="46"/>
      <c r="B89" s="46"/>
      <c r="C89" s="46"/>
      <c r="D89" s="46" t="s">
        <v>475</v>
      </c>
    </row>
    <row r="90" spans="1:4" x14ac:dyDescent="0.2">
      <c r="A90" s="46" t="s">
        <v>2154</v>
      </c>
      <c r="B90" s="46" t="s">
        <v>1783</v>
      </c>
      <c r="C90" s="46" t="s">
        <v>1571</v>
      </c>
      <c r="D90" s="46" t="s">
        <v>475</v>
      </c>
    </row>
    <row r="91" spans="1:4" x14ac:dyDescent="0.2">
      <c r="A91" s="46" t="s">
        <v>2155</v>
      </c>
      <c r="B91" s="46" t="s">
        <v>603</v>
      </c>
      <c r="C91" s="46" t="s">
        <v>1571</v>
      </c>
      <c r="D91" s="46" t="s">
        <v>1313</v>
      </c>
    </row>
    <row r="92" spans="1:4" x14ac:dyDescent="0.2">
      <c r="A92" s="46"/>
      <c r="B92" s="46"/>
      <c r="C92" s="46"/>
      <c r="D92" s="46" t="s">
        <v>475</v>
      </c>
    </row>
    <row r="93" spans="1:4" x14ac:dyDescent="0.2">
      <c r="A93" s="46" t="s">
        <v>2031</v>
      </c>
      <c r="B93" s="46" t="s">
        <v>1797</v>
      </c>
      <c r="C93" s="46" t="s">
        <v>1571</v>
      </c>
      <c r="D93" s="46" t="s">
        <v>475</v>
      </c>
    </row>
    <row r="94" spans="1:4" x14ac:dyDescent="0.2">
      <c r="A94" s="46" t="s">
        <v>2156</v>
      </c>
      <c r="B94" s="46" t="s">
        <v>604</v>
      </c>
      <c r="C94" s="46" t="s">
        <v>1571</v>
      </c>
      <c r="D94" s="46" t="s">
        <v>1313</v>
      </c>
    </row>
    <row r="95" spans="1:4" x14ac:dyDescent="0.2">
      <c r="A95" s="46"/>
      <c r="B95" s="46"/>
      <c r="C95" s="46"/>
      <c r="D95" s="46" t="s">
        <v>475</v>
      </c>
    </row>
    <row r="96" spans="1:4" x14ac:dyDescent="0.2">
      <c r="A96" s="46" t="s">
        <v>2819</v>
      </c>
      <c r="B96" s="46" t="s">
        <v>2820</v>
      </c>
      <c r="C96" s="46" t="s">
        <v>1571</v>
      </c>
      <c r="D96" s="46" t="s">
        <v>475</v>
      </c>
    </row>
    <row r="97" spans="1:4" x14ac:dyDescent="0.2">
      <c r="A97" s="46" t="s">
        <v>2718</v>
      </c>
      <c r="B97" s="46" t="s">
        <v>1788</v>
      </c>
      <c r="C97" s="46" t="s">
        <v>1571</v>
      </c>
      <c r="D97" s="46" t="s">
        <v>1313</v>
      </c>
    </row>
    <row r="98" spans="1:4" x14ac:dyDescent="0.2">
      <c r="A98" s="46"/>
      <c r="B98" s="46"/>
      <c r="C98" s="46"/>
      <c r="D98" s="46" t="s">
        <v>476</v>
      </c>
    </row>
    <row r="99" spans="1:4" x14ac:dyDescent="0.2">
      <c r="A99" s="46" t="s">
        <v>2719</v>
      </c>
      <c r="B99" s="46" t="s">
        <v>1774</v>
      </c>
      <c r="C99" s="46" t="s">
        <v>1571</v>
      </c>
      <c r="D99" s="46" t="s">
        <v>1313</v>
      </c>
    </row>
    <row r="100" spans="1:4" x14ac:dyDescent="0.2">
      <c r="A100" s="46"/>
      <c r="B100" s="46"/>
      <c r="C100" s="46"/>
      <c r="D100" s="46" t="s">
        <v>476</v>
      </c>
    </row>
    <row r="101" spans="1:4" x14ac:dyDescent="0.2">
      <c r="A101" s="46" t="s">
        <v>2720</v>
      </c>
      <c r="B101" s="46" t="s">
        <v>1798</v>
      </c>
      <c r="C101" s="46" t="s">
        <v>1571</v>
      </c>
      <c r="D101" s="46" t="s">
        <v>1313</v>
      </c>
    </row>
    <row r="102" spans="1:4" x14ac:dyDescent="0.2">
      <c r="A102" s="46"/>
      <c r="B102" s="46"/>
      <c r="C102" s="46"/>
      <c r="D102" s="46" t="s">
        <v>476</v>
      </c>
    </row>
    <row r="103" spans="1:4" x14ac:dyDescent="0.2">
      <c r="A103" s="46" t="s">
        <v>2721</v>
      </c>
      <c r="B103" s="46" t="s">
        <v>1781</v>
      </c>
      <c r="C103" s="46" t="s">
        <v>1571</v>
      </c>
      <c r="D103" s="46" t="s">
        <v>1313</v>
      </c>
    </row>
    <row r="104" spans="1:4" x14ac:dyDescent="0.2">
      <c r="A104" s="46"/>
      <c r="B104" s="46"/>
      <c r="C104" s="46"/>
      <c r="D104" s="46" t="s">
        <v>476</v>
      </c>
    </row>
    <row r="105" spans="1:4" x14ac:dyDescent="0.2">
      <c r="A105" s="46" t="s">
        <v>2722</v>
      </c>
      <c r="B105" s="46" t="s">
        <v>1799</v>
      </c>
      <c r="C105" s="46" t="s">
        <v>1571</v>
      </c>
      <c r="D105" s="46" t="s">
        <v>1313</v>
      </c>
    </row>
    <row r="106" spans="1:4" x14ac:dyDescent="0.2">
      <c r="A106" s="46"/>
      <c r="B106" s="46"/>
      <c r="C106" s="46"/>
      <c r="D106" s="46" t="s">
        <v>476</v>
      </c>
    </row>
    <row r="107" spans="1:4" x14ac:dyDescent="0.2">
      <c r="A107" s="46" t="s">
        <v>2723</v>
      </c>
      <c r="B107" s="46" t="s">
        <v>1782</v>
      </c>
      <c r="C107" s="46" t="s">
        <v>1571</v>
      </c>
      <c r="D107" s="46" t="s">
        <v>1313</v>
      </c>
    </row>
    <row r="108" spans="1:4" x14ac:dyDescent="0.2">
      <c r="A108" s="46"/>
      <c r="B108" s="46"/>
      <c r="C108" s="46"/>
      <c r="D108" s="46" t="s">
        <v>476</v>
      </c>
    </row>
    <row r="109" spans="1:4" x14ac:dyDescent="0.2">
      <c r="A109" s="46" t="s">
        <v>2020</v>
      </c>
      <c r="B109" s="46" t="s">
        <v>137</v>
      </c>
      <c r="C109" s="46" t="s">
        <v>1571</v>
      </c>
      <c r="D109" s="46" t="s">
        <v>475</v>
      </c>
    </row>
    <row r="110" spans="1:4" x14ac:dyDescent="0.2">
      <c r="A110" s="46" t="s">
        <v>2021</v>
      </c>
      <c r="B110" s="46" t="s">
        <v>138</v>
      </c>
      <c r="C110" s="46" t="s">
        <v>1571</v>
      </c>
      <c r="D110" s="46" t="s">
        <v>475</v>
      </c>
    </row>
    <row r="111" spans="1:4" x14ac:dyDescent="0.2">
      <c r="A111" s="46" t="s">
        <v>2026</v>
      </c>
      <c r="B111" s="46" t="s">
        <v>1778</v>
      </c>
      <c r="C111" s="46" t="s">
        <v>1571</v>
      </c>
      <c r="D111" s="46" t="s">
        <v>1313</v>
      </c>
    </row>
    <row r="112" spans="1:4" x14ac:dyDescent="0.2">
      <c r="A112" s="46"/>
      <c r="B112" s="46"/>
      <c r="C112" s="46"/>
      <c r="D112" s="46" t="s">
        <v>475</v>
      </c>
    </row>
    <row r="113" spans="1:4" x14ac:dyDescent="0.2">
      <c r="A113" s="46" t="s">
        <v>1061</v>
      </c>
      <c r="B113" s="46" t="s">
        <v>1062</v>
      </c>
      <c r="C113" s="46" t="s">
        <v>1572</v>
      </c>
      <c r="D113" s="46" t="s">
        <v>1313</v>
      </c>
    </row>
    <row r="114" spans="1:4" x14ac:dyDescent="0.2">
      <c r="A114" s="46" t="s">
        <v>1580</v>
      </c>
      <c r="B114" s="46" t="s">
        <v>1581</v>
      </c>
      <c r="C114" s="46" t="s">
        <v>1572</v>
      </c>
      <c r="D114" s="46" t="s">
        <v>1313</v>
      </c>
    </row>
    <row r="115" spans="1:4" x14ac:dyDescent="0.2">
      <c r="A115" s="46" t="s">
        <v>1582</v>
      </c>
      <c r="B115" s="46" t="s">
        <v>1583</v>
      </c>
      <c r="C115" s="46" t="s">
        <v>1572</v>
      </c>
      <c r="D115" s="46" t="s">
        <v>1313</v>
      </c>
    </row>
    <row r="116" spans="1:4" x14ac:dyDescent="0.2">
      <c r="A116" s="46" t="s">
        <v>1903</v>
      </c>
      <c r="B116" s="46" t="s">
        <v>1584</v>
      </c>
      <c r="C116" s="46" t="s">
        <v>1572</v>
      </c>
      <c r="D116" s="46" t="s">
        <v>1313</v>
      </c>
    </row>
    <row r="117" spans="1:4" x14ac:dyDescent="0.2">
      <c r="A117" s="46" t="s">
        <v>533</v>
      </c>
      <c r="B117" s="46" t="s">
        <v>534</v>
      </c>
      <c r="C117" s="46" t="s">
        <v>1572</v>
      </c>
      <c r="D117" s="46" t="s">
        <v>1313</v>
      </c>
    </row>
    <row r="118" spans="1:4" x14ac:dyDescent="0.2">
      <c r="A118" s="46" t="s">
        <v>535</v>
      </c>
      <c r="B118" s="46" t="s">
        <v>536</v>
      </c>
      <c r="C118" s="46" t="s">
        <v>1572</v>
      </c>
      <c r="D118" s="46" t="s">
        <v>1313</v>
      </c>
    </row>
    <row r="119" spans="1:4" x14ac:dyDescent="0.2">
      <c r="A119" s="46" t="s">
        <v>523</v>
      </c>
      <c r="B119" s="46" t="s">
        <v>524</v>
      </c>
      <c r="C119" s="46" t="s">
        <v>1572</v>
      </c>
      <c r="D119" s="46" t="s">
        <v>1313</v>
      </c>
    </row>
    <row r="120" spans="1:4" x14ac:dyDescent="0.2">
      <c r="A120" s="46" t="s">
        <v>470</v>
      </c>
      <c r="B120" s="46" t="s">
        <v>471</v>
      </c>
      <c r="C120" s="46" t="s">
        <v>1572</v>
      </c>
      <c r="D120" s="46" t="s">
        <v>1313</v>
      </c>
    </row>
    <row r="121" spans="1:4" x14ac:dyDescent="0.2">
      <c r="A121" s="46" t="s">
        <v>2878</v>
      </c>
      <c r="B121" s="46" t="s">
        <v>61</v>
      </c>
      <c r="C121" s="46" t="s">
        <v>1572</v>
      </c>
      <c r="D121" s="46" t="s">
        <v>1313</v>
      </c>
    </row>
    <row r="122" spans="1:4" x14ac:dyDescent="0.2">
      <c r="A122" s="46" t="s">
        <v>880</v>
      </c>
      <c r="B122" s="46" t="s">
        <v>881</v>
      </c>
      <c r="C122" s="46" t="s">
        <v>1572</v>
      </c>
      <c r="D122" s="46" t="s">
        <v>1313</v>
      </c>
    </row>
    <row r="123" spans="1:4" x14ac:dyDescent="0.2">
      <c r="A123" s="46" t="s">
        <v>2157</v>
      </c>
      <c r="B123" s="46" t="s">
        <v>882</v>
      </c>
      <c r="C123" s="46" t="s">
        <v>1572</v>
      </c>
      <c r="D123" s="46" t="s">
        <v>1313</v>
      </c>
    </row>
    <row r="124" spans="1:4" x14ac:dyDescent="0.2">
      <c r="A124" s="46" t="s">
        <v>822</v>
      </c>
      <c r="B124" s="46" t="s">
        <v>823</v>
      </c>
      <c r="C124" s="46" t="s">
        <v>1572</v>
      </c>
      <c r="D124" s="46" t="s">
        <v>1313</v>
      </c>
    </row>
    <row r="125" spans="1:4" x14ac:dyDescent="0.2">
      <c r="A125" s="46"/>
      <c r="B125" s="46"/>
      <c r="C125" s="46"/>
      <c r="D125" s="46" t="s">
        <v>478</v>
      </c>
    </row>
    <row r="126" spans="1:4" x14ac:dyDescent="0.2">
      <c r="A126" s="46" t="s">
        <v>1493</v>
      </c>
      <c r="B126" s="46" t="s">
        <v>1494</v>
      </c>
      <c r="C126" s="46" t="s">
        <v>1572</v>
      </c>
      <c r="D126" s="46" t="s">
        <v>1313</v>
      </c>
    </row>
    <row r="127" spans="1:4" x14ac:dyDescent="0.2">
      <c r="A127" s="46" t="s">
        <v>479</v>
      </c>
      <c r="B127" s="46" t="s">
        <v>876</v>
      </c>
      <c r="C127" s="46" t="s">
        <v>1572</v>
      </c>
      <c r="D127" s="46" t="s">
        <v>1313</v>
      </c>
    </row>
    <row r="128" spans="1:4" x14ac:dyDescent="0.2">
      <c r="A128" s="46" t="s">
        <v>480</v>
      </c>
      <c r="B128" s="46" t="s">
        <v>1060</v>
      </c>
      <c r="C128" s="46" t="s">
        <v>1572</v>
      </c>
      <c r="D128" s="46" t="s">
        <v>1313</v>
      </c>
    </row>
    <row r="129" spans="1:4" x14ac:dyDescent="0.2">
      <c r="A129" s="46"/>
      <c r="B129" s="46"/>
      <c r="C129" s="46"/>
      <c r="D129" s="46" t="s">
        <v>1316</v>
      </c>
    </row>
    <row r="130" spans="1:4" x14ac:dyDescent="0.2">
      <c r="A130" s="46" t="s">
        <v>481</v>
      </c>
      <c r="B130" s="46" t="s">
        <v>1059</v>
      </c>
      <c r="C130" s="46" t="s">
        <v>1572</v>
      </c>
      <c r="D130" s="46" t="s">
        <v>1313</v>
      </c>
    </row>
    <row r="131" spans="1:4" x14ac:dyDescent="0.2">
      <c r="A131" s="46" t="s">
        <v>482</v>
      </c>
      <c r="B131" s="46" t="s">
        <v>824</v>
      </c>
      <c r="C131" s="46" t="s">
        <v>1572</v>
      </c>
      <c r="D131" s="46" t="s">
        <v>1313</v>
      </c>
    </row>
    <row r="132" spans="1:4" x14ac:dyDescent="0.2">
      <c r="A132" s="46"/>
      <c r="B132" s="46"/>
      <c r="C132" s="46"/>
      <c r="D132" s="46" t="s">
        <v>478</v>
      </c>
    </row>
    <row r="133" spans="1:4" x14ac:dyDescent="0.2">
      <c r="A133" s="46"/>
      <c r="B133" s="46"/>
      <c r="C133" s="46"/>
      <c r="D133" s="46" t="s">
        <v>1316</v>
      </c>
    </row>
    <row r="134" spans="1:4" x14ac:dyDescent="0.2">
      <c r="A134" s="46" t="s">
        <v>483</v>
      </c>
      <c r="B134" s="46" t="s">
        <v>825</v>
      </c>
      <c r="C134" s="46" t="s">
        <v>1572</v>
      </c>
      <c r="D134" s="46" t="s">
        <v>1313</v>
      </c>
    </row>
    <row r="135" spans="1:4" x14ac:dyDescent="0.2">
      <c r="A135" s="46" t="s">
        <v>2159</v>
      </c>
      <c r="B135" s="46" t="s">
        <v>2158</v>
      </c>
      <c r="C135" s="46" t="s">
        <v>1572</v>
      </c>
      <c r="D135" s="46" t="s">
        <v>1313</v>
      </c>
    </row>
    <row r="136" spans="1:4" x14ac:dyDescent="0.2">
      <c r="A136" s="46" t="s">
        <v>2033</v>
      </c>
      <c r="B136" s="46" t="s">
        <v>1148</v>
      </c>
      <c r="C136" s="46" t="s">
        <v>1572</v>
      </c>
      <c r="D136" s="46" t="s">
        <v>1313</v>
      </c>
    </row>
    <row r="137" spans="1:4" x14ac:dyDescent="0.2">
      <c r="A137" s="46" t="s">
        <v>2034</v>
      </c>
      <c r="B137" s="46" t="s">
        <v>1150</v>
      </c>
      <c r="C137" s="46" t="s">
        <v>1572</v>
      </c>
      <c r="D137" s="46" t="s">
        <v>1313</v>
      </c>
    </row>
    <row r="138" spans="1:4" x14ac:dyDescent="0.2">
      <c r="A138" s="46" t="s">
        <v>601</v>
      </c>
      <c r="B138" s="46" t="s">
        <v>602</v>
      </c>
      <c r="C138" s="46" t="s">
        <v>1572</v>
      </c>
      <c r="D138" s="46" t="s">
        <v>1313</v>
      </c>
    </row>
    <row r="139" spans="1:4" x14ac:dyDescent="0.2">
      <c r="A139" s="46" t="s">
        <v>599</v>
      </c>
      <c r="B139" s="46" t="s">
        <v>600</v>
      </c>
      <c r="C139" s="46" t="s">
        <v>1572</v>
      </c>
      <c r="D139" s="46" t="s">
        <v>1313</v>
      </c>
    </row>
    <row r="140" spans="1:4" x14ac:dyDescent="0.2">
      <c r="A140" s="46" t="s">
        <v>1157</v>
      </c>
      <c r="B140" s="46" t="s">
        <v>1152</v>
      </c>
      <c r="C140" s="46" t="s">
        <v>1572</v>
      </c>
      <c r="D140" s="46" t="s">
        <v>1313</v>
      </c>
    </row>
    <row r="141" spans="1:4" x14ac:dyDescent="0.2">
      <c r="A141" s="46" t="s">
        <v>642</v>
      </c>
      <c r="B141" s="46" t="s">
        <v>654</v>
      </c>
      <c r="C141" s="46" t="s">
        <v>1572</v>
      </c>
      <c r="D141" s="46" t="s">
        <v>1313</v>
      </c>
    </row>
    <row r="142" spans="1:4" x14ac:dyDescent="0.2">
      <c r="A142" s="46" t="s">
        <v>643</v>
      </c>
      <c r="B142" s="46" t="s">
        <v>655</v>
      </c>
      <c r="C142" s="46" t="s">
        <v>1572</v>
      </c>
      <c r="D142" s="46" t="s">
        <v>1313</v>
      </c>
    </row>
    <row r="143" spans="1:4" x14ac:dyDescent="0.2">
      <c r="A143" s="46" t="s">
        <v>1155</v>
      </c>
      <c r="B143" s="46" t="s">
        <v>1149</v>
      </c>
      <c r="C143" s="46" t="s">
        <v>1572</v>
      </c>
      <c r="D143" s="46" t="s">
        <v>1313</v>
      </c>
    </row>
    <row r="144" spans="1:4" x14ac:dyDescent="0.2">
      <c r="A144" s="46" t="s">
        <v>1156</v>
      </c>
      <c r="B144" s="46" t="s">
        <v>1151</v>
      </c>
      <c r="C144" s="46" t="s">
        <v>1572</v>
      </c>
      <c r="D144" s="46" t="s">
        <v>1313</v>
      </c>
    </row>
    <row r="145" spans="1:4" x14ac:dyDescent="0.2">
      <c r="A145" s="46" t="s">
        <v>484</v>
      </c>
      <c r="B145" s="46" t="s">
        <v>1776</v>
      </c>
      <c r="C145" s="46" t="s">
        <v>1572</v>
      </c>
      <c r="D145" s="46" t="s">
        <v>1313</v>
      </c>
    </row>
    <row r="146" spans="1:4" x14ac:dyDescent="0.2">
      <c r="A146" s="46" t="s">
        <v>485</v>
      </c>
      <c r="B146" s="46" t="s">
        <v>1775</v>
      </c>
      <c r="C146" s="46" t="s">
        <v>1572</v>
      </c>
      <c r="D146" s="46" t="s">
        <v>1313</v>
      </c>
    </row>
    <row r="147" spans="1:4" x14ac:dyDescent="0.2">
      <c r="A147" s="46" t="s">
        <v>486</v>
      </c>
      <c r="B147" s="46" t="s">
        <v>1800</v>
      </c>
      <c r="C147" s="46" t="s">
        <v>1572</v>
      </c>
      <c r="D147" s="46" t="s">
        <v>1313</v>
      </c>
    </row>
    <row r="148" spans="1:4" x14ac:dyDescent="0.2">
      <c r="A148" s="46" t="s">
        <v>487</v>
      </c>
      <c r="B148" s="46" t="s">
        <v>1147</v>
      </c>
      <c r="C148" s="46" t="s">
        <v>1572</v>
      </c>
      <c r="D148" s="46" t="s">
        <v>1313</v>
      </c>
    </row>
    <row r="149" spans="1:4" x14ac:dyDescent="0.2">
      <c r="A149" s="46" t="s">
        <v>767</v>
      </c>
      <c r="B149" s="46" t="s">
        <v>768</v>
      </c>
      <c r="C149" s="46" t="s">
        <v>1572</v>
      </c>
      <c r="D149" s="46" t="s">
        <v>1313</v>
      </c>
    </row>
    <row r="150" spans="1:4" x14ac:dyDescent="0.2">
      <c r="A150" s="46" t="s">
        <v>759</v>
      </c>
      <c r="B150" s="46" t="s">
        <v>760</v>
      </c>
      <c r="C150" s="46" t="s">
        <v>1572</v>
      </c>
      <c r="D150" s="46" t="s">
        <v>1313</v>
      </c>
    </row>
    <row r="151" spans="1:4" x14ac:dyDescent="0.2">
      <c r="A151" s="46" t="s">
        <v>769</v>
      </c>
      <c r="B151" s="46" t="s">
        <v>770</v>
      </c>
      <c r="C151" s="46" t="s">
        <v>1572</v>
      </c>
      <c r="D151" s="46" t="s">
        <v>1313</v>
      </c>
    </row>
    <row r="152" spans="1:4" x14ac:dyDescent="0.2">
      <c r="A152" s="46" t="s">
        <v>771</v>
      </c>
      <c r="B152" s="46" t="s">
        <v>772</v>
      </c>
      <c r="C152" s="46" t="s">
        <v>1572</v>
      </c>
      <c r="D152" s="46" t="s">
        <v>1313</v>
      </c>
    </row>
    <row r="153" spans="1:4" x14ac:dyDescent="0.2">
      <c r="A153" s="46" t="s">
        <v>761</v>
      </c>
      <c r="B153" s="46" t="s">
        <v>762</v>
      </c>
      <c r="C153" s="46" t="s">
        <v>1572</v>
      </c>
      <c r="D153" s="46" t="s">
        <v>1313</v>
      </c>
    </row>
    <row r="154" spans="1:4" x14ac:dyDescent="0.2">
      <c r="A154" s="46" t="s">
        <v>413</v>
      </c>
      <c r="B154" s="46" t="s">
        <v>414</v>
      </c>
      <c r="C154" s="46" t="s">
        <v>1572</v>
      </c>
      <c r="D154" s="46" t="s">
        <v>1313</v>
      </c>
    </row>
    <row r="155" spans="1:4" x14ac:dyDescent="0.2">
      <c r="A155" s="46" t="s">
        <v>763</v>
      </c>
      <c r="B155" s="46" t="s">
        <v>764</v>
      </c>
      <c r="C155" s="46" t="s">
        <v>1572</v>
      </c>
      <c r="D155" s="46" t="s">
        <v>1313</v>
      </c>
    </row>
    <row r="156" spans="1:4" x14ac:dyDescent="0.2">
      <c r="A156" s="46" t="s">
        <v>765</v>
      </c>
      <c r="B156" s="46" t="s">
        <v>766</v>
      </c>
      <c r="C156" s="46" t="s">
        <v>1572</v>
      </c>
      <c r="D156" s="46" t="s">
        <v>1313</v>
      </c>
    </row>
    <row r="157" spans="1:4" x14ac:dyDescent="0.2">
      <c r="A157" s="46" t="s">
        <v>757</v>
      </c>
      <c r="B157" s="46" t="s">
        <v>758</v>
      </c>
      <c r="C157" s="46" t="s">
        <v>1572</v>
      </c>
      <c r="D157" s="46" t="s">
        <v>1313</v>
      </c>
    </row>
    <row r="158" spans="1:4" x14ac:dyDescent="0.2">
      <c r="A158" s="46" t="s">
        <v>777</v>
      </c>
      <c r="B158" s="46" t="s">
        <v>778</v>
      </c>
      <c r="C158" s="46" t="s">
        <v>1572</v>
      </c>
      <c r="D158" s="46" t="s">
        <v>1313</v>
      </c>
    </row>
    <row r="159" spans="1:4" x14ac:dyDescent="0.2">
      <c r="A159" s="46" t="s">
        <v>773</v>
      </c>
      <c r="B159" s="46" t="s">
        <v>774</v>
      </c>
      <c r="C159" s="46" t="s">
        <v>1572</v>
      </c>
      <c r="D159" s="46" t="s">
        <v>1313</v>
      </c>
    </row>
    <row r="160" spans="1:4" x14ac:dyDescent="0.2">
      <c r="A160" s="46" t="s">
        <v>409</v>
      </c>
      <c r="B160" s="46" t="s">
        <v>410</v>
      </c>
      <c r="C160" s="46" t="s">
        <v>1572</v>
      </c>
      <c r="D160" s="46" t="s">
        <v>1313</v>
      </c>
    </row>
    <row r="161" spans="1:4" x14ac:dyDescent="0.2">
      <c r="A161" s="46" t="s">
        <v>775</v>
      </c>
      <c r="B161" s="46" t="s">
        <v>776</v>
      </c>
      <c r="C161" s="46" t="s">
        <v>1572</v>
      </c>
      <c r="D161" s="46" t="s">
        <v>1313</v>
      </c>
    </row>
    <row r="162" spans="1:4" x14ac:dyDescent="0.2">
      <c r="A162" s="46" t="s">
        <v>411</v>
      </c>
      <c r="B162" s="46" t="s">
        <v>412</v>
      </c>
      <c r="C162" s="46" t="s">
        <v>1572</v>
      </c>
      <c r="D162" s="46" t="s">
        <v>1313</v>
      </c>
    </row>
    <row r="163" spans="1:4" x14ac:dyDescent="0.2">
      <c r="A163" s="46" t="s">
        <v>1028</v>
      </c>
      <c r="B163" s="46" t="s">
        <v>1029</v>
      </c>
      <c r="C163" s="46" t="s">
        <v>1572</v>
      </c>
      <c r="D163" s="46" t="s">
        <v>1313</v>
      </c>
    </row>
    <row r="164" spans="1:4" x14ac:dyDescent="0.2">
      <c r="A164" s="46" t="s">
        <v>2542</v>
      </c>
      <c r="B164" s="46" t="s">
        <v>2543</v>
      </c>
      <c r="C164" s="46" t="s">
        <v>1572</v>
      </c>
      <c r="D164" s="46" t="s">
        <v>1313</v>
      </c>
    </row>
    <row r="165" spans="1:4" x14ac:dyDescent="0.2">
      <c r="A165" s="46" t="s">
        <v>2162</v>
      </c>
      <c r="B165" s="46" t="s">
        <v>2161</v>
      </c>
      <c r="C165" s="46" t="s">
        <v>1572</v>
      </c>
      <c r="D165" s="46" t="s">
        <v>1313</v>
      </c>
    </row>
    <row r="166" spans="1:4" x14ac:dyDescent="0.2">
      <c r="A166" s="46" t="s">
        <v>1020</v>
      </c>
      <c r="B166" s="46" t="s">
        <v>1021</v>
      </c>
      <c r="C166" s="46" t="s">
        <v>1572</v>
      </c>
      <c r="D166" s="46" t="s">
        <v>1313</v>
      </c>
    </row>
    <row r="167" spans="1:4" x14ac:dyDescent="0.2">
      <c r="A167" s="46" t="s">
        <v>1049</v>
      </c>
      <c r="B167" s="46" t="s">
        <v>1050</v>
      </c>
      <c r="C167" s="46" t="s">
        <v>1572</v>
      </c>
      <c r="D167" s="46" t="s">
        <v>1313</v>
      </c>
    </row>
    <row r="168" spans="1:4" x14ac:dyDescent="0.2">
      <c r="A168" s="46" t="s">
        <v>1051</v>
      </c>
      <c r="B168" s="46" t="s">
        <v>1052</v>
      </c>
      <c r="C168" s="46" t="s">
        <v>1572</v>
      </c>
      <c r="D168" s="46" t="s">
        <v>1313</v>
      </c>
    </row>
    <row r="169" spans="1:4" x14ac:dyDescent="0.2">
      <c r="A169" s="46" t="s">
        <v>1053</v>
      </c>
      <c r="B169" s="46" t="s">
        <v>1054</v>
      </c>
      <c r="C169" s="46" t="s">
        <v>1572</v>
      </c>
      <c r="D169" s="46" t="s">
        <v>1313</v>
      </c>
    </row>
    <row r="170" spans="1:4" x14ac:dyDescent="0.2">
      <c r="A170" s="46" t="s">
        <v>1018</v>
      </c>
      <c r="B170" s="46" t="s">
        <v>1019</v>
      </c>
      <c r="C170" s="46" t="s">
        <v>1572</v>
      </c>
      <c r="D170" s="46" t="s">
        <v>1313</v>
      </c>
    </row>
    <row r="171" spans="1:4" x14ac:dyDescent="0.2">
      <c r="A171" s="46" t="s">
        <v>1030</v>
      </c>
      <c r="B171" s="46" t="s">
        <v>1031</v>
      </c>
      <c r="C171" s="46" t="s">
        <v>1572</v>
      </c>
      <c r="D171" s="46" t="s">
        <v>1313</v>
      </c>
    </row>
    <row r="172" spans="1:4" x14ac:dyDescent="0.2">
      <c r="A172" s="46" t="s">
        <v>1022</v>
      </c>
      <c r="B172" s="46" t="s">
        <v>1023</v>
      </c>
      <c r="C172" s="46" t="s">
        <v>1572</v>
      </c>
      <c r="D172" s="46" t="s">
        <v>1313</v>
      </c>
    </row>
    <row r="173" spans="1:4" x14ac:dyDescent="0.2">
      <c r="A173" s="46" t="s">
        <v>1026</v>
      </c>
      <c r="B173" s="46" t="s">
        <v>1027</v>
      </c>
      <c r="C173" s="46" t="s">
        <v>1572</v>
      </c>
      <c r="D173" s="46" t="s">
        <v>1313</v>
      </c>
    </row>
    <row r="174" spans="1:4" x14ac:dyDescent="0.2">
      <c r="A174" s="46" t="s">
        <v>1024</v>
      </c>
      <c r="B174" s="46" t="s">
        <v>1025</v>
      </c>
      <c r="C174" s="46" t="s">
        <v>1572</v>
      </c>
      <c r="D174" s="46" t="s">
        <v>1313</v>
      </c>
    </row>
    <row r="175" spans="1:4" x14ac:dyDescent="0.2">
      <c r="A175" s="46" t="s">
        <v>1032</v>
      </c>
      <c r="B175" s="46" t="s">
        <v>1033</v>
      </c>
      <c r="C175" s="46" t="s">
        <v>1572</v>
      </c>
      <c r="D175" s="46" t="s">
        <v>1313</v>
      </c>
    </row>
    <row r="176" spans="1:4" x14ac:dyDescent="0.2">
      <c r="A176" s="46" t="s">
        <v>1034</v>
      </c>
      <c r="B176" s="46" t="s">
        <v>1035</v>
      </c>
      <c r="C176" s="46" t="s">
        <v>1572</v>
      </c>
      <c r="D176" s="46" t="s">
        <v>1313</v>
      </c>
    </row>
    <row r="177" spans="1:4" x14ac:dyDescent="0.2">
      <c r="A177" s="46" t="s">
        <v>1043</v>
      </c>
      <c r="B177" s="46" t="s">
        <v>1044</v>
      </c>
      <c r="C177" s="46" t="s">
        <v>1572</v>
      </c>
      <c r="D177" s="46" t="s">
        <v>1313</v>
      </c>
    </row>
    <row r="178" spans="1:4" x14ac:dyDescent="0.2">
      <c r="A178" s="46" t="s">
        <v>1045</v>
      </c>
      <c r="B178" s="46" t="s">
        <v>1046</v>
      </c>
      <c r="C178" s="46" t="s">
        <v>1572</v>
      </c>
      <c r="D178" s="46" t="s">
        <v>1313</v>
      </c>
    </row>
    <row r="179" spans="1:4" x14ac:dyDescent="0.2">
      <c r="A179" s="46" t="s">
        <v>1047</v>
      </c>
      <c r="B179" s="46" t="s">
        <v>1048</v>
      </c>
      <c r="C179" s="46" t="s">
        <v>1572</v>
      </c>
      <c r="D179" s="46" t="s">
        <v>1313</v>
      </c>
    </row>
    <row r="180" spans="1:4" x14ac:dyDescent="0.2">
      <c r="A180" s="46" t="s">
        <v>1036</v>
      </c>
      <c r="B180" s="46" t="s">
        <v>1037</v>
      </c>
      <c r="C180" s="46" t="s">
        <v>1572</v>
      </c>
      <c r="D180" s="46" t="s">
        <v>1313</v>
      </c>
    </row>
    <row r="181" spans="1:4" x14ac:dyDescent="0.2">
      <c r="A181" s="46" t="s">
        <v>1016</v>
      </c>
      <c r="B181" s="46" t="s">
        <v>1017</v>
      </c>
      <c r="C181" s="46" t="s">
        <v>1572</v>
      </c>
      <c r="D181" s="46" t="s">
        <v>1313</v>
      </c>
    </row>
    <row r="182" spans="1:4" x14ac:dyDescent="0.2">
      <c r="A182" s="46" t="s">
        <v>2163</v>
      </c>
      <c r="B182" s="46" t="s">
        <v>877</v>
      </c>
      <c r="C182" s="46" t="s">
        <v>1572</v>
      </c>
      <c r="D182" s="46" t="s">
        <v>1313</v>
      </c>
    </row>
    <row r="183" spans="1:4" x14ac:dyDescent="0.2">
      <c r="A183" s="46" t="s">
        <v>878</v>
      </c>
      <c r="B183" s="46" t="s">
        <v>879</v>
      </c>
      <c r="C183" s="46" t="s">
        <v>1572</v>
      </c>
      <c r="D183" s="46" t="s">
        <v>1313</v>
      </c>
    </row>
    <row r="184" spans="1:4" x14ac:dyDescent="0.2">
      <c r="A184" s="46" t="s">
        <v>2164</v>
      </c>
      <c r="B184" s="46" t="s">
        <v>1585</v>
      </c>
      <c r="C184" s="46" t="s">
        <v>1572</v>
      </c>
      <c r="D184" s="46" t="s">
        <v>1313</v>
      </c>
    </row>
    <row r="185" spans="1:4" x14ac:dyDescent="0.2">
      <c r="A185" s="46" t="s">
        <v>266</v>
      </c>
      <c r="B185" s="46" t="s">
        <v>274</v>
      </c>
      <c r="C185" s="46" t="s">
        <v>1572</v>
      </c>
      <c r="D185" s="46" t="s">
        <v>1313</v>
      </c>
    </row>
    <row r="186" spans="1:4" x14ac:dyDescent="0.2">
      <c r="A186" s="46" t="s">
        <v>268</v>
      </c>
      <c r="B186" s="46" t="s">
        <v>276</v>
      </c>
      <c r="C186" s="46" t="s">
        <v>1572</v>
      </c>
      <c r="D186" s="46" t="s">
        <v>1313</v>
      </c>
    </row>
    <row r="187" spans="1:4" x14ac:dyDescent="0.2">
      <c r="A187" s="46" t="s">
        <v>1586</v>
      </c>
      <c r="B187" s="46" t="s">
        <v>1587</v>
      </c>
      <c r="C187" s="46" t="s">
        <v>1572</v>
      </c>
      <c r="D187" s="46" t="s">
        <v>1313</v>
      </c>
    </row>
    <row r="188" spans="1:4" x14ac:dyDescent="0.2">
      <c r="A188" s="46" t="s">
        <v>1480</v>
      </c>
      <c r="B188" s="46" t="s">
        <v>1481</v>
      </c>
      <c r="C188" s="46" t="s">
        <v>1572</v>
      </c>
      <c r="D188" s="46" t="s">
        <v>1313</v>
      </c>
    </row>
    <row r="189" spans="1:4" x14ac:dyDescent="0.2">
      <c r="A189" s="46" t="s">
        <v>1497</v>
      </c>
      <c r="B189" s="46" t="s">
        <v>1498</v>
      </c>
      <c r="C189" s="46" t="s">
        <v>1572</v>
      </c>
      <c r="D189" s="46" t="s">
        <v>1313</v>
      </c>
    </row>
    <row r="190" spans="1:4" x14ac:dyDescent="0.2">
      <c r="A190" s="46" t="s">
        <v>1055</v>
      </c>
      <c r="B190" s="46" t="s">
        <v>1056</v>
      </c>
      <c r="C190" s="46" t="s">
        <v>1572</v>
      </c>
      <c r="D190" s="46" t="s">
        <v>1313</v>
      </c>
    </row>
    <row r="191" spans="1:4" x14ac:dyDescent="0.2">
      <c r="A191" s="46" t="s">
        <v>2165</v>
      </c>
      <c r="B191" s="46" t="s">
        <v>1492</v>
      </c>
      <c r="C191" s="46" t="s">
        <v>1572</v>
      </c>
      <c r="D191" s="46" t="s">
        <v>1313</v>
      </c>
    </row>
    <row r="192" spans="1:4" x14ac:dyDescent="0.2">
      <c r="A192" s="46" t="s">
        <v>488</v>
      </c>
      <c r="B192" s="46" t="s">
        <v>827</v>
      </c>
      <c r="C192" s="46" t="s">
        <v>1572</v>
      </c>
      <c r="D192" s="46" t="s">
        <v>1313</v>
      </c>
    </row>
    <row r="193" spans="1:4" x14ac:dyDescent="0.2">
      <c r="A193" s="46" t="s">
        <v>489</v>
      </c>
      <c r="B193" s="46" t="s">
        <v>828</v>
      </c>
      <c r="C193" s="46" t="s">
        <v>1572</v>
      </c>
      <c r="D193" s="46" t="s">
        <v>1313</v>
      </c>
    </row>
    <row r="194" spans="1:4" x14ac:dyDescent="0.2">
      <c r="A194" s="46" t="s">
        <v>490</v>
      </c>
      <c r="B194" s="46" t="s">
        <v>829</v>
      </c>
      <c r="C194" s="46" t="s">
        <v>1572</v>
      </c>
      <c r="D194" s="46" t="s">
        <v>1313</v>
      </c>
    </row>
    <row r="195" spans="1:4" x14ac:dyDescent="0.2">
      <c r="A195" s="46" t="s">
        <v>491</v>
      </c>
      <c r="B195" s="46" t="s">
        <v>830</v>
      </c>
      <c r="C195" s="46" t="s">
        <v>1572</v>
      </c>
      <c r="D195" s="46" t="s">
        <v>1313</v>
      </c>
    </row>
    <row r="196" spans="1:4" x14ac:dyDescent="0.2">
      <c r="A196" s="46" t="s">
        <v>492</v>
      </c>
      <c r="B196" s="46" t="s">
        <v>831</v>
      </c>
      <c r="C196" s="46" t="s">
        <v>1572</v>
      </c>
      <c r="D196" s="46" t="s">
        <v>1313</v>
      </c>
    </row>
    <row r="197" spans="1:4" x14ac:dyDescent="0.2">
      <c r="A197" s="46" t="s">
        <v>493</v>
      </c>
      <c r="B197" s="46" t="s">
        <v>832</v>
      </c>
      <c r="C197" s="46" t="s">
        <v>1572</v>
      </c>
      <c r="D197" s="46" t="s">
        <v>1313</v>
      </c>
    </row>
    <row r="198" spans="1:4" x14ac:dyDescent="0.2">
      <c r="A198" s="46" t="s">
        <v>494</v>
      </c>
      <c r="B198" s="46" t="s">
        <v>864</v>
      </c>
      <c r="C198" s="46" t="s">
        <v>1572</v>
      </c>
      <c r="D198" s="46" t="s">
        <v>1313</v>
      </c>
    </row>
    <row r="199" spans="1:4" x14ac:dyDescent="0.2">
      <c r="A199" s="46" t="s">
        <v>495</v>
      </c>
      <c r="B199" s="46" t="s">
        <v>865</v>
      </c>
      <c r="C199" s="46" t="s">
        <v>1572</v>
      </c>
      <c r="D199" s="46" t="s">
        <v>1313</v>
      </c>
    </row>
    <row r="200" spans="1:4" x14ac:dyDescent="0.2">
      <c r="A200" s="46" t="s">
        <v>496</v>
      </c>
      <c r="B200" s="46" t="s">
        <v>866</v>
      </c>
      <c r="C200" s="46" t="s">
        <v>1572</v>
      </c>
      <c r="D200" s="46" t="s">
        <v>1313</v>
      </c>
    </row>
    <row r="201" spans="1:4" x14ac:dyDescent="0.2">
      <c r="A201" s="46" t="s">
        <v>497</v>
      </c>
      <c r="B201" s="46" t="s">
        <v>867</v>
      </c>
      <c r="C201" s="46" t="s">
        <v>1572</v>
      </c>
      <c r="D201" s="46" t="s">
        <v>1313</v>
      </c>
    </row>
    <row r="202" spans="1:4" x14ac:dyDescent="0.2">
      <c r="A202" s="46" t="s">
        <v>498</v>
      </c>
      <c r="B202" s="46" t="s">
        <v>868</v>
      </c>
      <c r="C202" s="46" t="s">
        <v>1572</v>
      </c>
      <c r="D202" s="46" t="s">
        <v>1313</v>
      </c>
    </row>
    <row r="203" spans="1:4" x14ac:dyDescent="0.2">
      <c r="A203" s="46" t="s">
        <v>499</v>
      </c>
      <c r="B203" s="46" t="s">
        <v>826</v>
      </c>
      <c r="C203" s="46" t="s">
        <v>1572</v>
      </c>
      <c r="D203" s="46" t="s">
        <v>1313</v>
      </c>
    </row>
    <row r="204" spans="1:4" x14ac:dyDescent="0.2">
      <c r="A204" s="46" t="s">
        <v>500</v>
      </c>
      <c r="B204" s="46" t="s">
        <v>869</v>
      </c>
      <c r="C204" s="46" t="s">
        <v>1572</v>
      </c>
      <c r="D204" s="46" t="s">
        <v>1313</v>
      </c>
    </row>
    <row r="205" spans="1:4" x14ac:dyDescent="0.2">
      <c r="A205" s="46" t="s">
        <v>501</v>
      </c>
      <c r="B205" s="46" t="s">
        <v>870</v>
      </c>
      <c r="C205" s="46" t="s">
        <v>1572</v>
      </c>
      <c r="D205" s="46" t="s">
        <v>1313</v>
      </c>
    </row>
    <row r="206" spans="1:4" x14ac:dyDescent="0.2">
      <c r="A206" s="46" t="s">
        <v>502</v>
      </c>
      <c r="B206" s="46" t="s">
        <v>789</v>
      </c>
      <c r="C206" s="46" t="s">
        <v>1572</v>
      </c>
      <c r="D206" s="46" t="s">
        <v>1313</v>
      </c>
    </row>
    <row r="207" spans="1:4" x14ac:dyDescent="0.2">
      <c r="A207" s="46" t="s">
        <v>503</v>
      </c>
      <c r="B207" s="46" t="s">
        <v>871</v>
      </c>
      <c r="C207" s="46" t="s">
        <v>1572</v>
      </c>
      <c r="D207" s="46" t="s">
        <v>1313</v>
      </c>
    </row>
    <row r="208" spans="1:4" x14ac:dyDescent="0.2">
      <c r="A208" s="46" t="s">
        <v>504</v>
      </c>
      <c r="B208" s="46" t="s">
        <v>872</v>
      </c>
      <c r="C208" s="46" t="s">
        <v>1572</v>
      </c>
      <c r="D208" s="46" t="s">
        <v>1313</v>
      </c>
    </row>
    <row r="209" spans="1:4" x14ac:dyDescent="0.2">
      <c r="A209" s="46" t="s">
        <v>505</v>
      </c>
      <c r="B209" s="46" t="s">
        <v>873</v>
      </c>
      <c r="C209" s="46" t="s">
        <v>1572</v>
      </c>
      <c r="D209" s="46" t="s">
        <v>1313</v>
      </c>
    </row>
    <row r="210" spans="1:4" x14ac:dyDescent="0.2">
      <c r="A210" s="46" t="s">
        <v>506</v>
      </c>
      <c r="B210" s="46" t="s">
        <v>874</v>
      </c>
      <c r="C210" s="46" t="s">
        <v>1572</v>
      </c>
      <c r="D210" s="46" t="s">
        <v>1313</v>
      </c>
    </row>
    <row r="211" spans="1:4" x14ac:dyDescent="0.2">
      <c r="A211" s="46" t="s">
        <v>507</v>
      </c>
      <c r="B211" s="46" t="s">
        <v>875</v>
      </c>
      <c r="C211" s="46" t="s">
        <v>1572</v>
      </c>
      <c r="D211" s="46" t="s">
        <v>1313</v>
      </c>
    </row>
    <row r="212" spans="1:4" x14ac:dyDescent="0.2">
      <c r="A212" s="46" t="s">
        <v>1057</v>
      </c>
      <c r="B212" s="46" t="s">
        <v>1058</v>
      </c>
      <c r="C212" s="46" t="s">
        <v>1572</v>
      </c>
      <c r="D212" s="46" t="s">
        <v>1313</v>
      </c>
    </row>
    <row r="213" spans="1:4" x14ac:dyDescent="0.2">
      <c r="A213" s="46" t="s">
        <v>1786</v>
      </c>
      <c r="B213" s="46" t="s">
        <v>1787</v>
      </c>
      <c r="C213" s="46" t="s">
        <v>1573</v>
      </c>
      <c r="D213" s="46" t="s">
        <v>1315</v>
      </c>
    </row>
    <row r="214" spans="1:4" x14ac:dyDescent="0.2">
      <c r="A214" s="46"/>
      <c r="B214" s="46"/>
      <c r="C214" s="46"/>
      <c r="D214" s="46" t="s">
        <v>2931</v>
      </c>
    </row>
    <row r="215" spans="1:4" x14ac:dyDescent="0.2">
      <c r="A215" s="46" t="s">
        <v>1784</v>
      </c>
      <c r="B215" s="46" t="s">
        <v>1785</v>
      </c>
      <c r="C215" s="46" t="s">
        <v>1573</v>
      </c>
      <c r="D215" s="46" t="s">
        <v>1315</v>
      </c>
    </row>
    <row r="216" spans="1:4" x14ac:dyDescent="0.2">
      <c r="A216" s="46"/>
      <c r="B216" s="46"/>
      <c r="C216" s="46"/>
      <c r="D216" s="46" t="s">
        <v>2931</v>
      </c>
    </row>
    <row r="217" spans="1:4" x14ac:dyDescent="0.2">
      <c r="A217" s="46" t="s">
        <v>634</v>
      </c>
      <c r="B217" s="46" t="s">
        <v>635</v>
      </c>
      <c r="C217" s="46" t="s">
        <v>636</v>
      </c>
      <c r="D217" s="46" t="s">
        <v>1313</v>
      </c>
    </row>
    <row r="218" spans="1:4" x14ac:dyDescent="0.2">
      <c r="A218" s="46" t="s">
        <v>1431</v>
      </c>
      <c r="B218" s="46" t="s">
        <v>1432</v>
      </c>
      <c r="C218" s="46" t="s">
        <v>1590</v>
      </c>
      <c r="D218" s="46" t="s">
        <v>515</v>
      </c>
    </row>
    <row r="219" spans="1:4" x14ac:dyDescent="0.2">
      <c r="A219" s="46"/>
      <c r="B219" s="46"/>
      <c r="C219" s="46"/>
      <c r="D219" s="46" t="s">
        <v>508</v>
      </c>
    </row>
    <row r="220" spans="1:4" x14ac:dyDescent="0.2">
      <c r="A220" s="46" t="s">
        <v>607</v>
      </c>
      <c r="B220" s="46" t="s">
        <v>608</v>
      </c>
      <c r="C220" s="46" t="s">
        <v>1590</v>
      </c>
      <c r="D220" s="46" t="s">
        <v>515</v>
      </c>
    </row>
    <row r="221" spans="1:4" x14ac:dyDescent="0.2">
      <c r="A221" s="46"/>
      <c r="B221" s="46"/>
      <c r="C221" s="46"/>
      <c r="D221" s="46" t="s">
        <v>508</v>
      </c>
    </row>
    <row r="222" spans="1:4" x14ac:dyDescent="0.2">
      <c r="A222" s="46" t="s">
        <v>509</v>
      </c>
      <c r="B222" s="46" t="s">
        <v>360</v>
      </c>
      <c r="C222" s="46" t="s">
        <v>1590</v>
      </c>
      <c r="D222" s="46" t="s">
        <v>1313</v>
      </c>
    </row>
    <row r="223" spans="1:4" x14ac:dyDescent="0.2">
      <c r="A223" s="46"/>
      <c r="B223" s="46"/>
      <c r="C223" s="46"/>
      <c r="D223" s="46" t="s">
        <v>1314</v>
      </c>
    </row>
    <row r="224" spans="1:4" x14ac:dyDescent="0.2">
      <c r="A224" s="46"/>
      <c r="B224" s="46"/>
      <c r="C224" s="46"/>
      <c r="D224" s="46" t="s">
        <v>515</v>
      </c>
    </row>
    <row r="225" spans="1:4" x14ac:dyDescent="0.2">
      <c r="A225" s="46"/>
      <c r="B225" s="46"/>
      <c r="C225" s="46"/>
      <c r="D225" s="46" t="s">
        <v>508</v>
      </c>
    </row>
    <row r="226" spans="1:4" x14ac:dyDescent="0.2">
      <c r="A226" s="46" t="s">
        <v>1417</v>
      </c>
      <c r="B226" s="46" t="s">
        <v>1418</v>
      </c>
      <c r="C226" s="46" t="s">
        <v>1590</v>
      </c>
      <c r="D226" s="46" t="s">
        <v>515</v>
      </c>
    </row>
    <row r="227" spans="1:4" x14ac:dyDescent="0.2">
      <c r="A227" s="46"/>
      <c r="B227" s="46"/>
      <c r="C227" s="46"/>
      <c r="D227" s="46" t="s">
        <v>508</v>
      </c>
    </row>
    <row r="228" spans="1:4" x14ac:dyDescent="0.2">
      <c r="A228" s="46" t="s">
        <v>1904</v>
      </c>
      <c r="B228" s="46" t="s">
        <v>359</v>
      </c>
      <c r="C228" s="46" t="s">
        <v>1590</v>
      </c>
      <c r="D228" s="46" t="s">
        <v>1313</v>
      </c>
    </row>
    <row r="229" spans="1:4" x14ac:dyDescent="0.2">
      <c r="A229" s="46"/>
      <c r="B229" s="46"/>
      <c r="C229" s="46"/>
      <c r="D229" s="46" t="s">
        <v>1316</v>
      </c>
    </row>
    <row r="230" spans="1:4" x14ac:dyDescent="0.2">
      <c r="A230" s="46"/>
      <c r="B230" s="46"/>
      <c r="C230" s="46"/>
      <c r="D230" s="46" t="s">
        <v>1315</v>
      </c>
    </row>
    <row r="231" spans="1:4" x14ac:dyDescent="0.2">
      <c r="A231" s="46"/>
      <c r="B231" s="46"/>
      <c r="C231" s="46"/>
      <c r="D231" s="46" t="s">
        <v>515</v>
      </c>
    </row>
    <row r="232" spans="1:4" x14ac:dyDescent="0.2">
      <c r="A232" s="46"/>
      <c r="B232" s="46"/>
      <c r="C232" s="46"/>
      <c r="D232" s="46" t="s">
        <v>508</v>
      </c>
    </row>
    <row r="233" spans="1:4" x14ac:dyDescent="0.2">
      <c r="A233" s="46" t="s">
        <v>1427</v>
      </c>
      <c r="B233" s="46" t="s">
        <v>1428</v>
      </c>
      <c r="C233" s="46" t="s">
        <v>1590</v>
      </c>
      <c r="D233" s="46" t="s">
        <v>515</v>
      </c>
    </row>
    <row r="234" spans="1:4" x14ac:dyDescent="0.2">
      <c r="A234" s="46"/>
      <c r="B234" s="46"/>
      <c r="C234" s="46"/>
      <c r="D234" s="46" t="s">
        <v>508</v>
      </c>
    </row>
    <row r="235" spans="1:4" x14ac:dyDescent="0.2">
      <c r="A235" s="46" t="s">
        <v>216</v>
      </c>
      <c r="B235" s="46" t="s">
        <v>362</v>
      </c>
      <c r="C235" s="46" t="s">
        <v>1590</v>
      </c>
      <c r="D235" s="46" t="s">
        <v>1313</v>
      </c>
    </row>
    <row r="236" spans="1:4" x14ac:dyDescent="0.2">
      <c r="A236" s="46"/>
      <c r="B236" s="46"/>
      <c r="C236" s="46"/>
      <c r="D236" s="46" t="s">
        <v>1315</v>
      </c>
    </row>
    <row r="237" spans="1:4" x14ac:dyDescent="0.2">
      <c r="A237" s="46"/>
      <c r="B237" s="46"/>
      <c r="C237" s="46"/>
      <c r="D237" s="46" t="s">
        <v>515</v>
      </c>
    </row>
    <row r="238" spans="1:4" x14ac:dyDescent="0.2">
      <c r="A238" s="46"/>
      <c r="B238" s="46"/>
      <c r="C238" s="46"/>
      <c r="D238" s="46" t="s">
        <v>508</v>
      </c>
    </row>
    <row r="239" spans="1:4" x14ac:dyDescent="0.2">
      <c r="A239" s="46" t="s">
        <v>217</v>
      </c>
      <c r="B239" s="46" t="s">
        <v>363</v>
      </c>
      <c r="C239" s="46" t="s">
        <v>1590</v>
      </c>
      <c r="D239" s="46" t="s">
        <v>1313</v>
      </c>
    </row>
    <row r="240" spans="1:4" x14ac:dyDescent="0.2">
      <c r="A240" s="46"/>
      <c r="B240" s="46"/>
      <c r="C240" s="46"/>
      <c r="D240" s="46" t="s">
        <v>515</v>
      </c>
    </row>
    <row r="241" spans="1:4" x14ac:dyDescent="0.2">
      <c r="A241" s="46"/>
      <c r="B241" s="46"/>
      <c r="C241" s="46"/>
      <c r="D241" s="46" t="s">
        <v>508</v>
      </c>
    </row>
    <row r="242" spans="1:4" x14ac:dyDescent="0.2">
      <c r="A242" s="46" t="s">
        <v>218</v>
      </c>
      <c r="B242" s="46" t="s">
        <v>30</v>
      </c>
      <c r="C242" s="46" t="s">
        <v>1590</v>
      </c>
      <c r="D242" s="46" t="s">
        <v>1313</v>
      </c>
    </row>
    <row r="243" spans="1:4" x14ac:dyDescent="0.2">
      <c r="A243" s="46"/>
      <c r="B243" s="46"/>
      <c r="C243" s="46"/>
      <c r="D243" s="46" t="s">
        <v>1314</v>
      </c>
    </row>
    <row r="244" spans="1:4" x14ac:dyDescent="0.2">
      <c r="A244" s="46"/>
      <c r="B244" s="46"/>
      <c r="C244" s="46"/>
      <c r="D244" s="46" t="s">
        <v>515</v>
      </c>
    </row>
    <row r="245" spans="1:4" x14ac:dyDescent="0.2">
      <c r="A245" s="46"/>
      <c r="B245" s="46"/>
      <c r="C245" s="46"/>
      <c r="D245" s="46" t="s">
        <v>508</v>
      </c>
    </row>
    <row r="246" spans="1:4" x14ac:dyDescent="0.2">
      <c r="A246" s="46" t="s">
        <v>219</v>
      </c>
      <c r="B246" s="46" t="s">
        <v>31</v>
      </c>
      <c r="C246" s="46" t="s">
        <v>1590</v>
      </c>
      <c r="D246" s="46" t="s">
        <v>1313</v>
      </c>
    </row>
    <row r="247" spans="1:4" x14ac:dyDescent="0.2">
      <c r="A247" s="46"/>
      <c r="B247" s="46"/>
      <c r="C247" s="46"/>
      <c r="D247" s="46" t="s">
        <v>1314</v>
      </c>
    </row>
    <row r="248" spans="1:4" x14ac:dyDescent="0.2">
      <c r="A248" s="46"/>
      <c r="B248" s="46"/>
      <c r="C248" s="46"/>
      <c r="D248" s="46" t="s">
        <v>515</v>
      </c>
    </row>
    <row r="249" spans="1:4" x14ac:dyDescent="0.2">
      <c r="A249" s="46"/>
      <c r="B249" s="46"/>
      <c r="C249" s="46"/>
      <c r="D249" s="46" t="s">
        <v>508</v>
      </c>
    </row>
    <row r="250" spans="1:4" x14ac:dyDescent="0.2">
      <c r="A250" s="46" t="s">
        <v>220</v>
      </c>
      <c r="B250" s="46" t="s">
        <v>32</v>
      </c>
      <c r="C250" s="46" t="s">
        <v>1590</v>
      </c>
      <c r="D250" s="46" t="s">
        <v>1313</v>
      </c>
    </row>
    <row r="251" spans="1:4" x14ac:dyDescent="0.2">
      <c r="A251" s="46"/>
      <c r="B251" s="46"/>
      <c r="C251" s="46"/>
      <c r="D251" s="46" t="s">
        <v>1314</v>
      </c>
    </row>
    <row r="252" spans="1:4" x14ac:dyDescent="0.2">
      <c r="A252" s="46"/>
      <c r="B252" s="46"/>
      <c r="C252" s="46"/>
      <c r="D252" s="46" t="s">
        <v>515</v>
      </c>
    </row>
    <row r="253" spans="1:4" x14ac:dyDescent="0.2">
      <c r="A253" s="46"/>
      <c r="B253" s="46"/>
      <c r="C253" s="46"/>
      <c r="D253" s="46" t="s">
        <v>508</v>
      </c>
    </row>
    <row r="254" spans="1:4" x14ac:dyDescent="0.2">
      <c r="A254" s="46" t="s">
        <v>221</v>
      </c>
      <c r="B254" s="46" t="s">
        <v>34</v>
      </c>
      <c r="C254" s="46" t="s">
        <v>1590</v>
      </c>
      <c r="D254" s="46" t="s">
        <v>1313</v>
      </c>
    </row>
    <row r="255" spans="1:4" x14ac:dyDescent="0.2">
      <c r="A255" s="46"/>
      <c r="B255" s="46"/>
      <c r="C255" s="46"/>
      <c r="D255" s="46" t="s">
        <v>1314</v>
      </c>
    </row>
    <row r="256" spans="1:4" x14ac:dyDescent="0.2">
      <c r="A256" s="46"/>
      <c r="B256" s="46"/>
      <c r="C256" s="46"/>
      <c r="D256" s="46" t="s">
        <v>515</v>
      </c>
    </row>
    <row r="257" spans="1:4" x14ac:dyDescent="0.2">
      <c r="A257" s="46"/>
      <c r="B257" s="46"/>
      <c r="C257" s="46"/>
      <c r="D257" s="46" t="s">
        <v>508</v>
      </c>
    </row>
    <row r="258" spans="1:4" x14ac:dyDescent="0.2">
      <c r="A258" s="46" t="s">
        <v>225</v>
      </c>
      <c r="B258" s="46" t="s">
        <v>27</v>
      </c>
      <c r="C258" s="46" t="s">
        <v>1590</v>
      </c>
      <c r="D258" s="46" t="s">
        <v>1314</v>
      </c>
    </row>
    <row r="259" spans="1:4" x14ac:dyDescent="0.2">
      <c r="A259" s="46"/>
      <c r="B259" s="46"/>
      <c r="C259" s="46"/>
      <c r="D259" s="46" t="s">
        <v>515</v>
      </c>
    </row>
    <row r="260" spans="1:4" x14ac:dyDescent="0.2">
      <c r="A260" s="46"/>
      <c r="B260" s="46"/>
      <c r="C260" s="46"/>
      <c r="D260" s="46" t="s">
        <v>508</v>
      </c>
    </row>
    <row r="261" spans="1:4" x14ac:dyDescent="0.2">
      <c r="A261" s="46" t="s">
        <v>226</v>
      </c>
      <c r="B261" s="46" t="s">
        <v>28</v>
      </c>
      <c r="C261" s="46" t="s">
        <v>1590</v>
      </c>
      <c r="D261" s="46" t="s">
        <v>1314</v>
      </c>
    </row>
    <row r="262" spans="1:4" x14ac:dyDescent="0.2">
      <c r="A262" s="46"/>
      <c r="B262" s="46"/>
      <c r="C262" s="46"/>
      <c r="D262" s="46" t="s">
        <v>515</v>
      </c>
    </row>
    <row r="263" spans="1:4" x14ac:dyDescent="0.2">
      <c r="A263" s="46"/>
      <c r="B263" s="46"/>
      <c r="C263" s="46"/>
      <c r="D263" s="46" t="s">
        <v>508</v>
      </c>
    </row>
    <row r="264" spans="1:4" x14ac:dyDescent="0.2">
      <c r="A264" s="46" t="s">
        <v>227</v>
      </c>
      <c r="B264" s="46" t="s">
        <v>29</v>
      </c>
      <c r="C264" s="46" t="s">
        <v>1590</v>
      </c>
      <c r="D264" s="46" t="s">
        <v>1314</v>
      </c>
    </row>
    <row r="265" spans="1:4" x14ac:dyDescent="0.2">
      <c r="A265" s="46"/>
      <c r="B265" s="46"/>
      <c r="C265" s="46"/>
      <c r="D265" s="46" t="s">
        <v>515</v>
      </c>
    </row>
    <row r="266" spans="1:4" x14ac:dyDescent="0.2">
      <c r="A266" s="46"/>
      <c r="B266" s="46"/>
      <c r="C266" s="46"/>
      <c r="D266" s="46" t="s">
        <v>508</v>
      </c>
    </row>
    <row r="267" spans="1:4" x14ac:dyDescent="0.2">
      <c r="A267" s="46" t="s">
        <v>228</v>
      </c>
      <c r="B267" s="46" t="s">
        <v>33</v>
      </c>
      <c r="C267" s="46" t="s">
        <v>1590</v>
      </c>
      <c r="D267" s="46" t="s">
        <v>1314</v>
      </c>
    </row>
    <row r="268" spans="1:4" x14ac:dyDescent="0.2">
      <c r="A268" s="46"/>
      <c r="B268" s="46"/>
      <c r="C268" s="46"/>
      <c r="D268" s="46" t="s">
        <v>515</v>
      </c>
    </row>
    <row r="269" spans="1:4" x14ac:dyDescent="0.2">
      <c r="A269" s="46"/>
      <c r="B269" s="46"/>
      <c r="C269" s="46"/>
      <c r="D269" s="46" t="s">
        <v>508</v>
      </c>
    </row>
    <row r="270" spans="1:4" x14ac:dyDescent="0.2">
      <c r="A270" s="46" t="s">
        <v>611</v>
      </c>
      <c r="B270" s="46" t="s">
        <v>612</v>
      </c>
      <c r="C270" s="46" t="s">
        <v>1590</v>
      </c>
      <c r="D270" s="46" t="s">
        <v>1313</v>
      </c>
    </row>
    <row r="271" spans="1:4" x14ac:dyDescent="0.2">
      <c r="A271" s="46"/>
      <c r="B271" s="46"/>
      <c r="C271" s="46"/>
      <c r="D271" s="46" t="s">
        <v>1315</v>
      </c>
    </row>
    <row r="272" spans="1:4" x14ac:dyDescent="0.2">
      <c r="A272" s="46"/>
      <c r="B272" s="46"/>
      <c r="C272" s="46"/>
      <c r="D272" s="46" t="s">
        <v>515</v>
      </c>
    </row>
    <row r="273" spans="1:4" x14ac:dyDescent="0.2">
      <c r="A273" s="46"/>
      <c r="B273" s="46"/>
      <c r="C273" s="46"/>
      <c r="D273" s="46" t="s">
        <v>508</v>
      </c>
    </row>
    <row r="274" spans="1:4" x14ac:dyDescent="0.2">
      <c r="A274" s="46" t="s">
        <v>617</v>
      </c>
      <c r="B274" s="46" t="s">
        <v>618</v>
      </c>
      <c r="C274" s="46" t="s">
        <v>1590</v>
      </c>
      <c r="D274" s="46" t="s">
        <v>515</v>
      </c>
    </row>
    <row r="275" spans="1:4" x14ac:dyDescent="0.2">
      <c r="A275" s="46"/>
      <c r="B275" s="46"/>
      <c r="C275" s="46"/>
      <c r="D275" s="46" t="s">
        <v>508</v>
      </c>
    </row>
    <row r="276" spans="1:4" x14ac:dyDescent="0.2">
      <c r="A276" s="46" t="s">
        <v>229</v>
      </c>
      <c r="B276" s="46" t="s">
        <v>366</v>
      </c>
      <c r="C276" s="46" t="s">
        <v>1590</v>
      </c>
      <c r="D276" s="46" t="s">
        <v>1313</v>
      </c>
    </row>
    <row r="277" spans="1:4" x14ac:dyDescent="0.2">
      <c r="A277" s="46"/>
      <c r="B277" s="46"/>
      <c r="C277" s="46"/>
      <c r="D277" s="46" t="s">
        <v>515</v>
      </c>
    </row>
    <row r="278" spans="1:4" x14ac:dyDescent="0.2">
      <c r="A278" s="46"/>
      <c r="B278" s="46"/>
      <c r="C278" s="46"/>
      <c r="D278" s="46" t="s">
        <v>508</v>
      </c>
    </row>
    <row r="279" spans="1:4" x14ac:dyDescent="0.2">
      <c r="A279" s="46" t="s">
        <v>609</v>
      </c>
      <c r="B279" s="46" t="s">
        <v>610</v>
      </c>
      <c r="C279" s="46" t="s">
        <v>1590</v>
      </c>
      <c r="D279" s="46" t="s">
        <v>515</v>
      </c>
    </row>
    <row r="280" spans="1:4" x14ac:dyDescent="0.2">
      <c r="A280" s="46"/>
      <c r="B280" s="46"/>
      <c r="C280" s="46"/>
      <c r="D280" s="46" t="s">
        <v>508</v>
      </c>
    </row>
    <row r="281" spans="1:4" x14ac:dyDescent="0.2">
      <c r="A281" s="46" t="s">
        <v>625</v>
      </c>
      <c r="B281" s="46" t="s">
        <v>626</v>
      </c>
      <c r="C281" s="46" t="s">
        <v>1590</v>
      </c>
      <c r="D281" s="46" t="s">
        <v>515</v>
      </c>
    </row>
    <row r="282" spans="1:4" x14ac:dyDescent="0.2">
      <c r="A282" s="46"/>
      <c r="B282" s="46"/>
      <c r="C282" s="46"/>
      <c r="D282" s="46" t="s">
        <v>508</v>
      </c>
    </row>
    <row r="283" spans="1:4" x14ac:dyDescent="0.2">
      <c r="A283" s="46" t="s">
        <v>628</v>
      </c>
      <c r="B283" s="46" t="s">
        <v>629</v>
      </c>
      <c r="C283" s="46" t="s">
        <v>1590</v>
      </c>
      <c r="D283" s="46" t="s">
        <v>515</v>
      </c>
    </row>
    <row r="284" spans="1:4" x14ac:dyDescent="0.2">
      <c r="A284" s="46"/>
      <c r="B284" s="46"/>
      <c r="C284" s="46"/>
      <c r="D284" s="46" t="s">
        <v>508</v>
      </c>
    </row>
    <row r="285" spans="1:4" x14ac:dyDescent="0.2">
      <c r="A285" s="46" t="s">
        <v>615</v>
      </c>
      <c r="B285" s="46" t="s">
        <v>616</v>
      </c>
      <c r="C285" s="46" t="s">
        <v>1590</v>
      </c>
      <c r="D285" s="46" t="s">
        <v>515</v>
      </c>
    </row>
    <row r="286" spans="1:4" x14ac:dyDescent="0.2">
      <c r="A286" s="46"/>
      <c r="B286" s="46"/>
      <c r="C286" s="46"/>
      <c r="D286" s="46" t="s">
        <v>508</v>
      </c>
    </row>
    <row r="287" spans="1:4" x14ac:dyDescent="0.2">
      <c r="A287" s="46" t="s">
        <v>230</v>
      </c>
      <c r="B287" s="46" t="s">
        <v>371</v>
      </c>
      <c r="C287" s="46" t="s">
        <v>1590</v>
      </c>
      <c r="D287" s="46" t="s">
        <v>1313</v>
      </c>
    </row>
    <row r="288" spans="1:4" x14ac:dyDescent="0.2">
      <c r="A288" s="46"/>
      <c r="B288" s="46"/>
      <c r="C288" s="46"/>
      <c r="D288" s="46" t="s">
        <v>1314</v>
      </c>
    </row>
    <row r="289" spans="1:4" x14ac:dyDescent="0.2">
      <c r="A289" s="46"/>
      <c r="B289" s="46"/>
      <c r="C289" s="46"/>
      <c r="D289" s="46" t="s">
        <v>515</v>
      </c>
    </row>
    <row r="290" spans="1:4" x14ac:dyDescent="0.2">
      <c r="A290" s="46"/>
      <c r="B290" s="46"/>
      <c r="C290" s="46"/>
      <c r="D290" s="46" t="s">
        <v>508</v>
      </c>
    </row>
    <row r="291" spans="1:4" x14ac:dyDescent="0.2">
      <c r="A291" s="46" t="s">
        <v>231</v>
      </c>
      <c r="B291" s="46" t="s">
        <v>26</v>
      </c>
      <c r="C291" s="46" t="s">
        <v>1590</v>
      </c>
      <c r="D291" s="46" t="s">
        <v>1313</v>
      </c>
    </row>
    <row r="292" spans="1:4" x14ac:dyDescent="0.2">
      <c r="A292" s="46"/>
      <c r="B292" s="46"/>
      <c r="C292" s="46"/>
      <c r="D292" s="46" t="s">
        <v>1314</v>
      </c>
    </row>
    <row r="293" spans="1:4" x14ac:dyDescent="0.2">
      <c r="A293" s="46"/>
      <c r="B293" s="46"/>
      <c r="C293" s="46"/>
      <c r="D293" s="46" t="s">
        <v>515</v>
      </c>
    </row>
    <row r="294" spans="1:4" x14ac:dyDescent="0.2">
      <c r="A294" s="46"/>
      <c r="B294" s="46"/>
      <c r="C294" s="46"/>
      <c r="D294" s="46" t="s">
        <v>508</v>
      </c>
    </row>
    <row r="295" spans="1:4" x14ac:dyDescent="0.2">
      <c r="A295" s="46" t="s">
        <v>232</v>
      </c>
      <c r="B295" s="46" t="s">
        <v>370</v>
      </c>
      <c r="C295" s="46" t="s">
        <v>1590</v>
      </c>
      <c r="D295" s="46" t="s">
        <v>1313</v>
      </c>
    </row>
    <row r="296" spans="1:4" x14ac:dyDescent="0.2">
      <c r="A296" s="46"/>
      <c r="B296" s="46"/>
      <c r="C296" s="46"/>
      <c r="D296" s="46" t="s">
        <v>1314</v>
      </c>
    </row>
    <row r="297" spans="1:4" x14ac:dyDescent="0.2">
      <c r="A297" s="46"/>
      <c r="B297" s="46"/>
      <c r="C297" s="46"/>
      <c r="D297" s="46" t="s">
        <v>1315</v>
      </c>
    </row>
    <row r="298" spans="1:4" x14ac:dyDescent="0.2">
      <c r="A298" s="46"/>
      <c r="B298" s="46"/>
      <c r="C298" s="46"/>
      <c r="D298" s="46" t="s">
        <v>515</v>
      </c>
    </row>
    <row r="299" spans="1:4" x14ac:dyDescent="0.2">
      <c r="A299" s="46"/>
      <c r="B299" s="46"/>
      <c r="C299" s="46"/>
      <c r="D299" s="46" t="s">
        <v>508</v>
      </c>
    </row>
    <row r="300" spans="1:4" x14ac:dyDescent="0.2">
      <c r="A300" s="46" t="s">
        <v>613</v>
      </c>
      <c r="B300" s="46" t="s">
        <v>614</v>
      </c>
      <c r="C300" s="46" t="s">
        <v>1590</v>
      </c>
      <c r="D300" s="46" t="s">
        <v>515</v>
      </c>
    </row>
    <row r="301" spans="1:4" x14ac:dyDescent="0.2">
      <c r="A301" s="46"/>
      <c r="B301" s="46"/>
      <c r="C301" s="46"/>
      <c r="D301" s="46" t="s">
        <v>508</v>
      </c>
    </row>
    <row r="302" spans="1:4" x14ac:dyDescent="0.2">
      <c r="A302" s="46" t="s">
        <v>233</v>
      </c>
      <c r="B302" s="46" t="s">
        <v>369</v>
      </c>
      <c r="C302" s="46" t="s">
        <v>1590</v>
      </c>
      <c r="D302" s="46" t="s">
        <v>1313</v>
      </c>
    </row>
    <row r="303" spans="1:4" x14ac:dyDescent="0.2">
      <c r="A303" s="46"/>
      <c r="B303" s="46"/>
      <c r="C303" s="46"/>
      <c r="D303" s="46" t="s">
        <v>1314</v>
      </c>
    </row>
    <row r="304" spans="1:4" x14ac:dyDescent="0.2">
      <c r="A304" s="46"/>
      <c r="B304" s="46"/>
      <c r="C304" s="46"/>
      <c r="D304" s="46" t="s">
        <v>1315</v>
      </c>
    </row>
    <row r="305" spans="1:4" x14ac:dyDescent="0.2">
      <c r="A305" s="46"/>
      <c r="B305" s="46"/>
      <c r="C305" s="46"/>
      <c r="D305" s="46" t="s">
        <v>515</v>
      </c>
    </row>
    <row r="306" spans="1:4" x14ac:dyDescent="0.2">
      <c r="A306" s="46"/>
      <c r="B306" s="46"/>
      <c r="C306" s="46"/>
      <c r="D306" s="46" t="s">
        <v>508</v>
      </c>
    </row>
    <row r="307" spans="1:4" x14ac:dyDescent="0.2">
      <c r="A307" s="46" t="s">
        <v>234</v>
      </c>
      <c r="B307" s="46" t="s">
        <v>24</v>
      </c>
      <c r="C307" s="46" t="s">
        <v>1590</v>
      </c>
      <c r="D307" s="46" t="s">
        <v>1313</v>
      </c>
    </row>
    <row r="308" spans="1:4" x14ac:dyDescent="0.2">
      <c r="A308" s="46"/>
      <c r="B308" s="46"/>
      <c r="C308" s="46"/>
      <c r="D308" s="46" t="s">
        <v>1314</v>
      </c>
    </row>
    <row r="309" spans="1:4" x14ac:dyDescent="0.2">
      <c r="A309" s="46"/>
      <c r="B309" s="46"/>
      <c r="C309" s="46"/>
      <c r="D309" s="46" t="s">
        <v>515</v>
      </c>
    </row>
    <row r="310" spans="1:4" x14ac:dyDescent="0.2">
      <c r="A310" s="46"/>
      <c r="B310" s="46"/>
      <c r="C310" s="46"/>
      <c r="D310" s="46" t="s">
        <v>508</v>
      </c>
    </row>
    <row r="311" spans="1:4" x14ac:dyDescent="0.2">
      <c r="A311" s="46" t="s">
        <v>235</v>
      </c>
      <c r="B311" s="46" t="s">
        <v>25</v>
      </c>
      <c r="C311" s="46" t="s">
        <v>1590</v>
      </c>
      <c r="D311" s="46" t="s">
        <v>1313</v>
      </c>
    </row>
    <row r="312" spans="1:4" x14ac:dyDescent="0.2">
      <c r="A312" s="46"/>
      <c r="B312" s="46"/>
      <c r="C312" s="46"/>
      <c r="D312" s="46" t="s">
        <v>1314</v>
      </c>
    </row>
    <row r="313" spans="1:4" x14ac:dyDescent="0.2">
      <c r="A313" s="46"/>
      <c r="B313" s="46"/>
      <c r="C313" s="46"/>
      <c r="D313" s="46" t="s">
        <v>515</v>
      </c>
    </row>
    <row r="314" spans="1:4" x14ac:dyDescent="0.2">
      <c r="A314" s="46"/>
      <c r="B314" s="46"/>
      <c r="C314" s="46"/>
      <c r="D314" s="46" t="s">
        <v>508</v>
      </c>
    </row>
    <row r="315" spans="1:4" x14ac:dyDescent="0.2">
      <c r="A315" s="46" t="s">
        <v>605</v>
      </c>
      <c r="B315" s="46" t="s">
        <v>606</v>
      </c>
      <c r="C315" s="46" t="s">
        <v>1590</v>
      </c>
      <c r="D315" s="46" t="s">
        <v>515</v>
      </c>
    </row>
    <row r="316" spans="1:4" x14ac:dyDescent="0.2">
      <c r="A316" s="46"/>
      <c r="B316" s="46"/>
      <c r="C316" s="46"/>
      <c r="D316" s="46" t="s">
        <v>508</v>
      </c>
    </row>
    <row r="317" spans="1:4" x14ac:dyDescent="0.2">
      <c r="A317" s="46" t="s">
        <v>641</v>
      </c>
      <c r="B317" s="46" t="s">
        <v>653</v>
      </c>
      <c r="C317" s="46" t="s">
        <v>1590</v>
      </c>
      <c r="D317" s="46" t="s">
        <v>1313</v>
      </c>
    </row>
    <row r="318" spans="1:4" x14ac:dyDescent="0.2">
      <c r="A318" s="46"/>
      <c r="B318" s="46"/>
      <c r="C318" s="46"/>
      <c r="D318" s="46" t="s">
        <v>515</v>
      </c>
    </row>
    <row r="319" spans="1:4" x14ac:dyDescent="0.2">
      <c r="A319" s="46"/>
      <c r="B319" s="46"/>
      <c r="C319" s="46"/>
      <c r="D319" s="46" t="s">
        <v>508</v>
      </c>
    </row>
    <row r="320" spans="1:4" x14ac:dyDescent="0.2">
      <c r="A320" s="46" t="s">
        <v>236</v>
      </c>
      <c r="B320" s="46" t="s">
        <v>365</v>
      </c>
      <c r="C320" s="46" t="s">
        <v>1590</v>
      </c>
      <c r="D320" s="46" t="s">
        <v>1313</v>
      </c>
    </row>
    <row r="321" spans="1:4" x14ac:dyDescent="0.2">
      <c r="A321" s="46"/>
      <c r="B321" s="46"/>
      <c r="C321" s="46"/>
      <c r="D321" s="46" t="s">
        <v>515</v>
      </c>
    </row>
    <row r="322" spans="1:4" x14ac:dyDescent="0.2">
      <c r="A322" s="46"/>
      <c r="B322" s="46"/>
      <c r="C322" s="46"/>
      <c r="D322" s="46" t="s">
        <v>508</v>
      </c>
    </row>
    <row r="323" spans="1:4" x14ac:dyDescent="0.2">
      <c r="A323" s="46" t="s">
        <v>2818</v>
      </c>
      <c r="B323" s="46" t="s">
        <v>620</v>
      </c>
      <c r="C323" s="46" t="s">
        <v>1590</v>
      </c>
      <c r="D323" s="46" t="s">
        <v>1313</v>
      </c>
    </row>
    <row r="324" spans="1:4" x14ac:dyDescent="0.2">
      <c r="A324" s="46"/>
      <c r="B324" s="46"/>
      <c r="C324" s="46"/>
      <c r="D324" s="46" t="s">
        <v>515</v>
      </c>
    </row>
    <row r="325" spans="1:4" x14ac:dyDescent="0.2">
      <c r="A325" s="46"/>
      <c r="B325" s="46"/>
      <c r="C325" s="46"/>
      <c r="D325" s="46" t="s">
        <v>508</v>
      </c>
    </row>
    <row r="326" spans="1:4" x14ac:dyDescent="0.2">
      <c r="A326" s="46" t="s">
        <v>639</v>
      </c>
      <c r="B326" s="46" t="s">
        <v>640</v>
      </c>
      <c r="C326" s="46" t="s">
        <v>1590</v>
      </c>
      <c r="D326" s="46" t="s">
        <v>1313</v>
      </c>
    </row>
    <row r="327" spans="1:4" x14ac:dyDescent="0.2">
      <c r="A327" s="46"/>
      <c r="B327" s="46"/>
      <c r="C327" s="46"/>
      <c r="D327" s="46" t="s">
        <v>515</v>
      </c>
    </row>
    <row r="328" spans="1:4" x14ac:dyDescent="0.2">
      <c r="A328" s="46"/>
      <c r="B328" s="46"/>
      <c r="C328" s="46"/>
      <c r="D328" s="46" t="s">
        <v>508</v>
      </c>
    </row>
    <row r="329" spans="1:4" x14ac:dyDescent="0.2">
      <c r="A329" s="46" t="s">
        <v>623</v>
      </c>
      <c r="B329" s="46" t="s">
        <v>624</v>
      </c>
      <c r="C329" s="46" t="s">
        <v>1590</v>
      </c>
      <c r="D329" s="46" t="s">
        <v>515</v>
      </c>
    </row>
    <row r="330" spans="1:4" x14ac:dyDescent="0.2">
      <c r="A330" s="46"/>
      <c r="B330" s="46"/>
      <c r="C330" s="46"/>
      <c r="D330" s="46" t="s">
        <v>508</v>
      </c>
    </row>
    <row r="331" spans="1:4" x14ac:dyDescent="0.2">
      <c r="A331" s="46" t="s">
        <v>237</v>
      </c>
      <c r="B331" s="46" t="s">
        <v>367</v>
      </c>
      <c r="C331" s="46" t="s">
        <v>1590</v>
      </c>
      <c r="D331" s="46" t="s">
        <v>1313</v>
      </c>
    </row>
    <row r="332" spans="1:4" x14ac:dyDescent="0.2">
      <c r="A332" s="46"/>
      <c r="B332" s="46"/>
      <c r="C332" s="46"/>
      <c r="D332" s="46" t="s">
        <v>515</v>
      </c>
    </row>
    <row r="333" spans="1:4" x14ac:dyDescent="0.2">
      <c r="A333" s="46"/>
      <c r="B333" s="46"/>
      <c r="C333" s="46"/>
      <c r="D333" s="46" t="s">
        <v>508</v>
      </c>
    </row>
    <row r="334" spans="1:4" x14ac:dyDescent="0.2">
      <c r="A334" s="46" t="s">
        <v>238</v>
      </c>
      <c r="B334" s="46" t="s">
        <v>20</v>
      </c>
      <c r="C334" s="46" t="s">
        <v>1590</v>
      </c>
      <c r="D334" s="46" t="s">
        <v>1313</v>
      </c>
    </row>
    <row r="335" spans="1:4" x14ac:dyDescent="0.2">
      <c r="A335" s="46"/>
      <c r="B335" s="46"/>
      <c r="C335" s="46"/>
      <c r="D335" s="46" t="s">
        <v>515</v>
      </c>
    </row>
    <row r="336" spans="1:4" x14ac:dyDescent="0.2">
      <c r="A336" s="46"/>
      <c r="B336" s="46"/>
      <c r="C336" s="46"/>
      <c r="D336" s="46" t="s">
        <v>508</v>
      </c>
    </row>
    <row r="337" spans="1:4" x14ac:dyDescent="0.2">
      <c r="A337" s="46" t="s">
        <v>239</v>
      </c>
      <c r="B337" s="46" t="s">
        <v>21</v>
      </c>
      <c r="C337" s="46" t="s">
        <v>1590</v>
      </c>
      <c r="D337" s="46" t="s">
        <v>1313</v>
      </c>
    </row>
    <row r="338" spans="1:4" x14ac:dyDescent="0.2">
      <c r="A338" s="46"/>
      <c r="B338" s="46"/>
      <c r="C338" s="46"/>
      <c r="D338" s="46" t="s">
        <v>515</v>
      </c>
    </row>
    <row r="339" spans="1:4" x14ac:dyDescent="0.2">
      <c r="A339" s="46"/>
      <c r="B339" s="46"/>
      <c r="C339" s="46"/>
      <c r="D339" s="46" t="s">
        <v>508</v>
      </c>
    </row>
    <row r="340" spans="1:4" x14ac:dyDescent="0.2">
      <c r="A340" s="46" t="s">
        <v>240</v>
      </c>
      <c r="B340" s="46" t="s">
        <v>368</v>
      </c>
      <c r="C340" s="46" t="s">
        <v>1590</v>
      </c>
      <c r="D340" s="46" t="s">
        <v>1313</v>
      </c>
    </row>
    <row r="341" spans="1:4" x14ac:dyDescent="0.2">
      <c r="A341" s="46"/>
      <c r="B341" s="46"/>
      <c r="C341" s="46"/>
      <c r="D341" s="46" t="s">
        <v>1314</v>
      </c>
    </row>
    <row r="342" spans="1:4" x14ac:dyDescent="0.2">
      <c r="A342" s="46"/>
      <c r="B342" s="46"/>
      <c r="C342" s="46"/>
      <c r="D342" s="46" t="s">
        <v>1315</v>
      </c>
    </row>
    <row r="343" spans="1:4" x14ac:dyDescent="0.2">
      <c r="A343" s="46"/>
      <c r="B343" s="46"/>
      <c r="C343" s="46"/>
      <c r="D343" s="46" t="s">
        <v>515</v>
      </c>
    </row>
    <row r="344" spans="1:4" x14ac:dyDescent="0.2">
      <c r="A344" s="46"/>
      <c r="B344" s="46"/>
      <c r="C344" s="46"/>
      <c r="D344" s="46" t="s">
        <v>508</v>
      </c>
    </row>
    <row r="345" spans="1:4" x14ac:dyDescent="0.2">
      <c r="A345" s="46" t="s">
        <v>241</v>
      </c>
      <c r="B345" s="46" t="s">
        <v>22</v>
      </c>
      <c r="C345" s="46" t="s">
        <v>1590</v>
      </c>
      <c r="D345" s="46" t="s">
        <v>1313</v>
      </c>
    </row>
    <row r="346" spans="1:4" x14ac:dyDescent="0.2">
      <c r="A346" s="46"/>
      <c r="B346" s="46"/>
      <c r="C346" s="46"/>
      <c r="D346" s="46" t="s">
        <v>1314</v>
      </c>
    </row>
    <row r="347" spans="1:4" x14ac:dyDescent="0.2">
      <c r="A347" s="46"/>
      <c r="B347" s="46"/>
      <c r="C347" s="46"/>
      <c r="D347" s="46" t="s">
        <v>515</v>
      </c>
    </row>
    <row r="348" spans="1:4" x14ac:dyDescent="0.2">
      <c r="A348" s="46"/>
      <c r="B348" s="46"/>
      <c r="C348" s="46"/>
      <c r="D348" s="46" t="s">
        <v>508</v>
      </c>
    </row>
    <row r="349" spans="1:4" x14ac:dyDescent="0.2">
      <c r="A349" s="46" t="s">
        <v>242</v>
      </c>
      <c r="B349" s="46" t="s">
        <v>23</v>
      </c>
      <c r="C349" s="46" t="s">
        <v>1590</v>
      </c>
      <c r="D349" s="46" t="s">
        <v>1313</v>
      </c>
    </row>
    <row r="350" spans="1:4" x14ac:dyDescent="0.2">
      <c r="A350" s="46"/>
      <c r="B350" s="46"/>
      <c r="C350" s="46"/>
      <c r="D350" s="46" t="s">
        <v>1314</v>
      </c>
    </row>
    <row r="351" spans="1:4" x14ac:dyDescent="0.2">
      <c r="A351" s="46"/>
      <c r="B351" s="46"/>
      <c r="C351" s="46"/>
      <c r="D351" s="46" t="s">
        <v>515</v>
      </c>
    </row>
    <row r="352" spans="1:4" x14ac:dyDescent="0.2">
      <c r="A352" s="46"/>
      <c r="B352" s="46"/>
      <c r="C352" s="46"/>
      <c r="D352" s="46" t="s">
        <v>508</v>
      </c>
    </row>
    <row r="353" spans="1:4" x14ac:dyDescent="0.2">
      <c r="A353" s="46" t="s">
        <v>1435</v>
      </c>
      <c r="B353" s="46" t="s">
        <v>1436</v>
      </c>
      <c r="C353" s="46" t="s">
        <v>1590</v>
      </c>
      <c r="D353" s="46" t="s">
        <v>515</v>
      </c>
    </row>
    <row r="354" spans="1:4" x14ac:dyDescent="0.2">
      <c r="A354" s="46"/>
      <c r="B354" s="46"/>
      <c r="C354" s="46"/>
      <c r="D354" s="46" t="s">
        <v>508</v>
      </c>
    </row>
    <row r="355" spans="1:4" x14ac:dyDescent="0.2">
      <c r="A355" s="46" t="s">
        <v>243</v>
      </c>
      <c r="B355" s="46" t="s">
        <v>361</v>
      </c>
      <c r="C355" s="46" t="s">
        <v>1590</v>
      </c>
      <c r="D355" s="46" t="s">
        <v>1313</v>
      </c>
    </row>
    <row r="356" spans="1:4" x14ac:dyDescent="0.2">
      <c r="A356" s="46"/>
      <c r="B356" s="46"/>
      <c r="C356" s="46"/>
      <c r="D356" s="46" t="s">
        <v>1314</v>
      </c>
    </row>
    <row r="357" spans="1:4" x14ac:dyDescent="0.2">
      <c r="A357" s="46"/>
      <c r="B357" s="46"/>
      <c r="C357" s="46"/>
      <c r="D357" s="46" t="s">
        <v>1315</v>
      </c>
    </row>
    <row r="358" spans="1:4" x14ac:dyDescent="0.2">
      <c r="A358" s="46"/>
      <c r="B358" s="46"/>
      <c r="C358" s="46"/>
      <c r="D358" s="46" t="s">
        <v>515</v>
      </c>
    </row>
    <row r="359" spans="1:4" x14ac:dyDescent="0.2">
      <c r="A359" s="46"/>
      <c r="B359" s="46"/>
      <c r="C359" s="46"/>
      <c r="D359" s="46" t="s">
        <v>508</v>
      </c>
    </row>
    <row r="360" spans="1:4" x14ac:dyDescent="0.2">
      <c r="A360" s="46" t="s">
        <v>244</v>
      </c>
      <c r="B360" s="46" t="s">
        <v>364</v>
      </c>
      <c r="C360" s="46" t="s">
        <v>1590</v>
      </c>
      <c r="D360" s="46" t="s">
        <v>1313</v>
      </c>
    </row>
    <row r="361" spans="1:4" x14ac:dyDescent="0.2">
      <c r="A361" s="46"/>
      <c r="B361" s="46"/>
      <c r="C361" s="46"/>
      <c r="D361" s="46" t="s">
        <v>1314</v>
      </c>
    </row>
    <row r="362" spans="1:4" x14ac:dyDescent="0.2">
      <c r="A362" s="46"/>
      <c r="B362" s="46"/>
      <c r="C362" s="46"/>
      <c r="D362" s="46" t="s">
        <v>1315</v>
      </c>
    </row>
    <row r="363" spans="1:4" x14ac:dyDescent="0.2">
      <c r="A363" s="46"/>
      <c r="B363" s="46"/>
      <c r="C363" s="46"/>
      <c r="D363" s="46" t="s">
        <v>515</v>
      </c>
    </row>
    <row r="364" spans="1:4" x14ac:dyDescent="0.2">
      <c r="A364" s="46"/>
      <c r="B364" s="46"/>
      <c r="C364" s="46"/>
      <c r="D364" s="46" t="s">
        <v>508</v>
      </c>
    </row>
    <row r="365" spans="1:4" x14ac:dyDescent="0.2">
      <c r="A365" s="46" t="s">
        <v>1588</v>
      </c>
      <c r="B365" s="46" t="s">
        <v>1589</v>
      </c>
      <c r="C365" s="46" t="s">
        <v>1590</v>
      </c>
      <c r="D365" s="46" t="s">
        <v>1314</v>
      </c>
    </row>
    <row r="366" spans="1:4" x14ac:dyDescent="0.2">
      <c r="A366" s="46"/>
      <c r="B366" s="46"/>
      <c r="C366" s="46"/>
      <c r="D366" s="46" t="s">
        <v>1315</v>
      </c>
    </row>
    <row r="367" spans="1:4" x14ac:dyDescent="0.2">
      <c r="A367" s="46"/>
      <c r="B367" s="46"/>
      <c r="C367" s="46"/>
      <c r="D367" s="46" t="s">
        <v>1317</v>
      </c>
    </row>
    <row r="368" spans="1:4" x14ac:dyDescent="0.2">
      <c r="A368" s="46"/>
      <c r="B368" s="46"/>
      <c r="C368" s="46"/>
      <c r="D368" s="46" t="s">
        <v>515</v>
      </c>
    </row>
    <row r="369" spans="1:4" x14ac:dyDescent="0.2">
      <c r="A369" s="46"/>
      <c r="B369" s="46"/>
      <c r="C369" s="46"/>
      <c r="D369" s="46" t="s">
        <v>508</v>
      </c>
    </row>
    <row r="370" spans="1:4" x14ac:dyDescent="0.2">
      <c r="A370" s="46" t="s">
        <v>245</v>
      </c>
      <c r="B370" s="46" t="s">
        <v>35</v>
      </c>
      <c r="C370" s="46" t="s">
        <v>1590</v>
      </c>
      <c r="D370" s="46" t="s">
        <v>1313</v>
      </c>
    </row>
    <row r="371" spans="1:4" x14ac:dyDescent="0.2">
      <c r="A371" s="46"/>
      <c r="B371" s="46"/>
      <c r="C371" s="46"/>
      <c r="D371" s="46" t="s">
        <v>2092</v>
      </c>
    </row>
    <row r="372" spans="1:4" x14ac:dyDescent="0.2">
      <c r="A372" s="46"/>
      <c r="B372" s="46"/>
      <c r="C372" s="46"/>
      <c r="D372" s="46" t="s">
        <v>1315</v>
      </c>
    </row>
    <row r="373" spans="1:4" x14ac:dyDescent="0.2">
      <c r="A373" s="46"/>
      <c r="B373" s="46"/>
      <c r="C373" s="46"/>
      <c r="D373" s="46" t="s">
        <v>515</v>
      </c>
    </row>
    <row r="374" spans="1:4" x14ac:dyDescent="0.2">
      <c r="A374" s="46"/>
      <c r="B374" s="46"/>
      <c r="C374" s="46"/>
      <c r="D374" s="46" t="s">
        <v>508</v>
      </c>
    </row>
    <row r="375" spans="1:4" x14ac:dyDescent="0.2">
      <c r="A375" s="46" t="s">
        <v>246</v>
      </c>
      <c r="B375" s="46" t="s">
        <v>168</v>
      </c>
      <c r="C375" s="46" t="s">
        <v>1590</v>
      </c>
      <c r="D375" s="46" t="s">
        <v>1313</v>
      </c>
    </row>
    <row r="376" spans="1:4" x14ac:dyDescent="0.2">
      <c r="A376" s="46"/>
      <c r="B376" s="46"/>
      <c r="C376" s="46"/>
      <c r="D376" s="46" t="s">
        <v>510</v>
      </c>
    </row>
    <row r="377" spans="1:4" x14ac:dyDescent="0.2">
      <c r="A377" s="46"/>
      <c r="B377" s="46"/>
      <c r="C377" s="46"/>
      <c r="D377" s="46" t="s">
        <v>1314</v>
      </c>
    </row>
    <row r="378" spans="1:4" x14ac:dyDescent="0.2">
      <c r="A378" s="46"/>
      <c r="B378" s="46"/>
      <c r="C378" s="46"/>
      <c r="D378" s="46" t="s">
        <v>515</v>
      </c>
    </row>
    <row r="379" spans="1:4" x14ac:dyDescent="0.2">
      <c r="A379" s="46"/>
      <c r="B379" s="46"/>
      <c r="C379" s="46"/>
      <c r="D379" s="46" t="s">
        <v>508</v>
      </c>
    </row>
    <row r="380" spans="1:4" x14ac:dyDescent="0.2">
      <c r="A380" s="46" t="s">
        <v>339</v>
      </c>
      <c r="B380" s="46" t="s">
        <v>338</v>
      </c>
      <c r="C380" s="46" t="s">
        <v>1590</v>
      </c>
      <c r="D380" s="46" t="s">
        <v>1314</v>
      </c>
    </row>
    <row r="381" spans="1:4" x14ac:dyDescent="0.2">
      <c r="A381" s="46"/>
      <c r="B381" s="46"/>
      <c r="C381" s="46"/>
      <c r="D381" s="46" t="s">
        <v>515</v>
      </c>
    </row>
    <row r="382" spans="1:4" x14ac:dyDescent="0.2">
      <c r="A382" s="46"/>
      <c r="B382" s="46"/>
      <c r="C382" s="46"/>
      <c r="D382" s="46" t="s">
        <v>508</v>
      </c>
    </row>
    <row r="383" spans="1:4" x14ac:dyDescent="0.2">
      <c r="A383" s="46" t="s">
        <v>1779</v>
      </c>
      <c r="B383" s="46" t="s">
        <v>1780</v>
      </c>
      <c r="C383" s="46" t="s">
        <v>1573</v>
      </c>
      <c r="D383" s="46" t="s">
        <v>1315</v>
      </c>
    </row>
    <row r="384" spans="1:4" x14ac:dyDescent="0.2">
      <c r="A384" s="46"/>
      <c r="B384" s="46"/>
      <c r="C384" s="46"/>
      <c r="D384" s="46" t="s">
        <v>2931</v>
      </c>
    </row>
    <row r="385" spans="1:4" x14ac:dyDescent="0.2">
      <c r="A385" s="46" t="s">
        <v>139</v>
      </c>
      <c r="B385" s="46" t="s">
        <v>140</v>
      </c>
      <c r="C385" s="46" t="s">
        <v>1573</v>
      </c>
      <c r="D385" s="46" t="s">
        <v>1313</v>
      </c>
    </row>
    <row r="386" spans="1:4" x14ac:dyDescent="0.2">
      <c r="A386" s="46"/>
      <c r="B386" s="46"/>
      <c r="C386" s="46"/>
      <c r="D386" s="46" t="s">
        <v>1315</v>
      </c>
    </row>
    <row r="387" spans="1:4" x14ac:dyDescent="0.2">
      <c r="A387" s="46"/>
      <c r="B387" s="46"/>
      <c r="C387" s="46"/>
      <c r="D387" s="46" t="s">
        <v>2931</v>
      </c>
    </row>
    <row r="388" spans="1:4" x14ac:dyDescent="0.2">
      <c r="A388" s="46" t="s">
        <v>2492</v>
      </c>
      <c r="B388" s="46" t="s">
        <v>2493</v>
      </c>
      <c r="C388" s="46" t="s">
        <v>1204</v>
      </c>
      <c r="D388" s="46" t="s">
        <v>511</v>
      </c>
    </row>
    <row r="389" spans="1:4" x14ac:dyDescent="0.2">
      <c r="A389" s="46" t="s">
        <v>721</v>
      </c>
      <c r="B389" s="46" t="s">
        <v>722</v>
      </c>
      <c r="C389" s="46" t="s">
        <v>1204</v>
      </c>
      <c r="D389" s="46" t="s">
        <v>1313</v>
      </c>
    </row>
    <row r="390" spans="1:4" x14ac:dyDescent="0.2">
      <c r="A390" s="46"/>
      <c r="B390" s="46"/>
      <c r="C390" s="46"/>
      <c r="D390" s="46" t="s">
        <v>511</v>
      </c>
    </row>
    <row r="391" spans="1:4" x14ac:dyDescent="0.2">
      <c r="A391" s="46"/>
      <c r="B391" s="46"/>
      <c r="C391" s="46"/>
      <c r="D391" s="46" t="s">
        <v>1317</v>
      </c>
    </row>
    <row r="392" spans="1:4" x14ac:dyDescent="0.2">
      <c r="A392" s="46" t="s">
        <v>2093</v>
      </c>
      <c r="B392" s="46" t="s">
        <v>720</v>
      </c>
      <c r="C392" s="46" t="s">
        <v>1204</v>
      </c>
      <c r="D392" s="46" t="s">
        <v>511</v>
      </c>
    </row>
    <row r="393" spans="1:4" x14ac:dyDescent="0.2">
      <c r="A393" s="46"/>
      <c r="B393" s="46"/>
      <c r="C393" s="46"/>
      <c r="D393" s="46" t="s">
        <v>1317</v>
      </c>
    </row>
    <row r="394" spans="1:4" x14ac:dyDescent="0.2">
      <c r="A394" s="46" t="s">
        <v>2897</v>
      </c>
      <c r="B394" s="46" t="s">
        <v>2898</v>
      </c>
      <c r="C394" s="46" t="s">
        <v>1204</v>
      </c>
      <c r="D394" s="46" t="s">
        <v>511</v>
      </c>
    </row>
    <row r="395" spans="1:4" x14ac:dyDescent="0.2">
      <c r="A395" s="46" t="s">
        <v>2094</v>
      </c>
      <c r="B395" s="46" t="s">
        <v>175</v>
      </c>
      <c r="C395" s="46" t="s">
        <v>1204</v>
      </c>
      <c r="D395" s="46" t="s">
        <v>511</v>
      </c>
    </row>
    <row r="396" spans="1:4" x14ac:dyDescent="0.2">
      <c r="A396" s="46" t="s">
        <v>2095</v>
      </c>
      <c r="B396" s="46" t="s">
        <v>176</v>
      </c>
      <c r="C396" s="46" t="s">
        <v>1204</v>
      </c>
      <c r="D396" s="46" t="s">
        <v>511</v>
      </c>
    </row>
    <row r="397" spans="1:4" x14ac:dyDescent="0.2">
      <c r="A397" s="46" t="s">
        <v>2096</v>
      </c>
      <c r="B397" s="46" t="s">
        <v>177</v>
      </c>
      <c r="C397" s="46" t="s">
        <v>1204</v>
      </c>
      <c r="D397" s="46" t="s">
        <v>511</v>
      </c>
    </row>
    <row r="398" spans="1:4" x14ac:dyDescent="0.2">
      <c r="A398" s="46" t="s">
        <v>2097</v>
      </c>
      <c r="B398" s="46" t="s">
        <v>178</v>
      </c>
      <c r="C398" s="46" t="s">
        <v>1204</v>
      </c>
      <c r="D398" s="46" t="s">
        <v>511</v>
      </c>
    </row>
    <row r="399" spans="1:4" x14ac:dyDescent="0.2">
      <c r="A399" s="46" t="s">
        <v>179</v>
      </c>
      <c r="B399" s="46" t="s">
        <v>180</v>
      </c>
      <c r="C399" s="46" t="s">
        <v>1204</v>
      </c>
      <c r="D399" s="46" t="s">
        <v>1313</v>
      </c>
    </row>
    <row r="400" spans="1:4" x14ac:dyDescent="0.2">
      <c r="A400" s="46"/>
      <c r="B400" s="46"/>
      <c r="C400" s="46"/>
      <c r="D400" s="46" t="s">
        <v>511</v>
      </c>
    </row>
    <row r="401" spans="1:4" x14ac:dyDescent="0.2">
      <c r="A401" s="46"/>
      <c r="B401" s="46"/>
      <c r="C401" s="46"/>
      <c r="D401" s="46" t="s">
        <v>478</v>
      </c>
    </row>
    <row r="402" spans="1:4" x14ac:dyDescent="0.2">
      <c r="A402" s="46"/>
      <c r="B402" s="46"/>
      <c r="C402" s="46"/>
      <c r="D402" s="46" t="s">
        <v>1314</v>
      </c>
    </row>
    <row r="403" spans="1:4" x14ac:dyDescent="0.2">
      <c r="A403" s="46"/>
      <c r="B403" s="46"/>
      <c r="C403" s="46"/>
      <c r="D403" s="46" t="s">
        <v>1317</v>
      </c>
    </row>
    <row r="404" spans="1:4" x14ac:dyDescent="0.2">
      <c r="A404" s="46"/>
      <c r="B404" s="46"/>
      <c r="C404" s="46"/>
      <c r="D404" s="46" t="s">
        <v>512</v>
      </c>
    </row>
    <row r="405" spans="1:4" x14ac:dyDescent="0.2">
      <c r="A405" s="46" t="s">
        <v>2098</v>
      </c>
      <c r="B405" s="46" t="s">
        <v>433</v>
      </c>
      <c r="C405" s="46" t="s">
        <v>1204</v>
      </c>
      <c r="D405" s="46" t="s">
        <v>511</v>
      </c>
    </row>
    <row r="406" spans="1:4" x14ac:dyDescent="0.2">
      <c r="A406" s="46" t="s">
        <v>2099</v>
      </c>
      <c r="B406" s="46" t="s">
        <v>587</v>
      </c>
      <c r="C406" s="46" t="s">
        <v>1204</v>
      </c>
      <c r="D406" s="46" t="s">
        <v>511</v>
      </c>
    </row>
    <row r="407" spans="1:4" x14ac:dyDescent="0.2">
      <c r="A407" s="46" t="s">
        <v>1825</v>
      </c>
      <c r="B407" s="46" t="s">
        <v>1826</v>
      </c>
      <c r="C407" s="46" t="s">
        <v>1204</v>
      </c>
      <c r="D407" s="46" t="s">
        <v>511</v>
      </c>
    </row>
    <row r="408" spans="1:4" x14ac:dyDescent="0.2">
      <c r="A408" s="46" t="s">
        <v>2100</v>
      </c>
      <c r="B408" s="46" t="s">
        <v>79</v>
      </c>
      <c r="C408" s="46" t="s">
        <v>1204</v>
      </c>
      <c r="D408" s="46" t="s">
        <v>511</v>
      </c>
    </row>
    <row r="409" spans="1:4" x14ac:dyDescent="0.2">
      <c r="A409" s="46" t="s">
        <v>2101</v>
      </c>
      <c r="B409" s="46" t="s">
        <v>181</v>
      </c>
      <c r="C409" s="46" t="s">
        <v>1204</v>
      </c>
      <c r="D409" s="46" t="s">
        <v>511</v>
      </c>
    </row>
    <row r="410" spans="1:4" x14ac:dyDescent="0.2">
      <c r="A410" s="46" t="s">
        <v>462</v>
      </c>
      <c r="B410" s="46" t="s">
        <v>463</v>
      </c>
      <c r="C410" s="46" t="s">
        <v>1204</v>
      </c>
      <c r="D410" s="46" t="s">
        <v>511</v>
      </c>
    </row>
    <row r="411" spans="1:4" x14ac:dyDescent="0.2">
      <c r="A411" s="46" t="s">
        <v>1608</v>
      </c>
      <c r="B411" s="46" t="s">
        <v>1762</v>
      </c>
      <c r="C411" s="46" t="s">
        <v>1204</v>
      </c>
      <c r="D411" s="46" t="s">
        <v>1313</v>
      </c>
    </row>
    <row r="412" spans="1:4" x14ac:dyDescent="0.2">
      <c r="A412" s="46"/>
      <c r="B412" s="46"/>
      <c r="C412" s="46"/>
      <c r="D412" s="46" t="s">
        <v>511</v>
      </c>
    </row>
    <row r="413" spans="1:4" x14ac:dyDescent="0.2">
      <c r="A413" s="46" t="s">
        <v>1609</v>
      </c>
      <c r="B413" s="46" t="s">
        <v>182</v>
      </c>
      <c r="C413" s="46" t="s">
        <v>1204</v>
      </c>
      <c r="D413" s="46" t="s">
        <v>1313</v>
      </c>
    </row>
    <row r="414" spans="1:4" x14ac:dyDescent="0.2">
      <c r="A414" s="46"/>
      <c r="B414" s="46"/>
      <c r="C414" s="46"/>
      <c r="D414" s="46" t="s">
        <v>511</v>
      </c>
    </row>
    <row r="415" spans="1:4" x14ac:dyDescent="0.2">
      <c r="A415" s="46"/>
      <c r="B415" s="46"/>
      <c r="C415" s="46"/>
      <c r="D415" s="46" t="s">
        <v>1316</v>
      </c>
    </row>
    <row r="416" spans="1:4" x14ac:dyDescent="0.2">
      <c r="A416" s="46"/>
      <c r="B416" s="46"/>
      <c r="C416" s="46"/>
      <c r="D416" s="46" t="s">
        <v>1317</v>
      </c>
    </row>
    <row r="417" spans="1:4" x14ac:dyDescent="0.2">
      <c r="A417" s="46"/>
      <c r="B417" s="46"/>
      <c r="C417" s="46"/>
      <c r="D417" s="46" t="s">
        <v>512</v>
      </c>
    </row>
    <row r="418" spans="1:4" x14ac:dyDescent="0.2">
      <c r="A418" s="46" t="s">
        <v>1609</v>
      </c>
      <c r="B418" s="46" t="s">
        <v>801</v>
      </c>
      <c r="C418" s="46" t="s">
        <v>1204</v>
      </c>
      <c r="D418" s="46" t="s">
        <v>1313</v>
      </c>
    </row>
    <row r="419" spans="1:4" x14ac:dyDescent="0.2">
      <c r="A419" s="46"/>
      <c r="B419" s="46"/>
      <c r="C419" s="46"/>
      <c r="D419" s="46" t="s">
        <v>511</v>
      </c>
    </row>
    <row r="420" spans="1:4" x14ac:dyDescent="0.2">
      <c r="A420" s="46"/>
      <c r="B420" s="46"/>
      <c r="C420" s="46"/>
      <c r="D420" s="46" t="s">
        <v>1316</v>
      </c>
    </row>
    <row r="421" spans="1:4" x14ac:dyDescent="0.2">
      <c r="A421" s="46" t="s">
        <v>1610</v>
      </c>
      <c r="B421" s="46" t="s">
        <v>1763</v>
      </c>
      <c r="C421" s="46" t="s">
        <v>1204</v>
      </c>
      <c r="D421" s="46" t="s">
        <v>1313</v>
      </c>
    </row>
    <row r="422" spans="1:4" x14ac:dyDescent="0.2">
      <c r="A422" s="46"/>
      <c r="B422" s="46"/>
      <c r="C422" s="46"/>
      <c r="D422" s="46" t="s">
        <v>511</v>
      </c>
    </row>
    <row r="423" spans="1:4" x14ac:dyDescent="0.2">
      <c r="A423" s="46" t="s">
        <v>1905</v>
      </c>
      <c r="B423" s="46" t="s">
        <v>183</v>
      </c>
      <c r="C423" s="46" t="s">
        <v>1204</v>
      </c>
      <c r="D423" s="46" t="s">
        <v>1313</v>
      </c>
    </row>
    <row r="424" spans="1:4" x14ac:dyDescent="0.2">
      <c r="A424" s="46"/>
      <c r="B424" s="46"/>
      <c r="C424" s="46"/>
      <c r="D424" s="46" t="s">
        <v>511</v>
      </c>
    </row>
    <row r="425" spans="1:4" x14ac:dyDescent="0.2">
      <c r="A425" s="46"/>
      <c r="B425" s="46"/>
      <c r="C425" s="46"/>
      <c r="D425" s="46" t="s">
        <v>478</v>
      </c>
    </row>
    <row r="426" spans="1:4" x14ac:dyDescent="0.2">
      <c r="A426" s="46"/>
      <c r="B426" s="46"/>
      <c r="C426" s="46"/>
      <c r="D426" s="46" t="s">
        <v>1316</v>
      </c>
    </row>
    <row r="427" spans="1:4" x14ac:dyDescent="0.2">
      <c r="A427" s="46"/>
      <c r="B427" s="46"/>
      <c r="C427" s="46"/>
      <c r="D427" s="46" t="s">
        <v>1314</v>
      </c>
    </row>
    <row r="428" spans="1:4" x14ac:dyDescent="0.2">
      <c r="A428" s="46"/>
      <c r="B428" s="46"/>
      <c r="C428" s="46"/>
      <c r="D428" s="46" t="s">
        <v>1317</v>
      </c>
    </row>
    <row r="429" spans="1:4" x14ac:dyDescent="0.2">
      <c r="A429" s="46"/>
      <c r="B429" s="46"/>
      <c r="C429" s="46"/>
      <c r="D429" s="46" t="s">
        <v>512</v>
      </c>
    </row>
    <row r="430" spans="1:4" x14ac:dyDescent="0.2">
      <c r="A430" s="46" t="s">
        <v>1611</v>
      </c>
      <c r="B430" s="46" t="s">
        <v>184</v>
      </c>
      <c r="C430" s="46" t="s">
        <v>1204</v>
      </c>
      <c r="D430" s="46" t="s">
        <v>1313</v>
      </c>
    </row>
    <row r="431" spans="1:4" x14ac:dyDescent="0.2">
      <c r="A431" s="46"/>
      <c r="B431" s="46"/>
      <c r="C431" s="46"/>
      <c r="D431" s="46" t="s">
        <v>511</v>
      </c>
    </row>
    <row r="432" spans="1:4" x14ac:dyDescent="0.2">
      <c r="A432" s="46" t="s">
        <v>202</v>
      </c>
      <c r="B432" s="46" t="s">
        <v>203</v>
      </c>
      <c r="C432" s="46" t="s">
        <v>1204</v>
      </c>
      <c r="D432" s="46" t="s">
        <v>1313</v>
      </c>
    </row>
    <row r="433" spans="1:4" x14ac:dyDescent="0.2">
      <c r="A433" s="46"/>
      <c r="B433" s="46"/>
      <c r="C433" s="46"/>
      <c r="D433" s="46" t="s">
        <v>511</v>
      </c>
    </row>
    <row r="434" spans="1:4" x14ac:dyDescent="0.2">
      <c r="A434" s="46"/>
      <c r="B434" s="46"/>
      <c r="C434" s="46"/>
      <c r="D434" s="46" t="s">
        <v>1317</v>
      </c>
    </row>
    <row r="435" spans="1:4" x14ac:dyDescent="0.2">
      <c r="A435" s="46" t="s">
        <v>1772</v>
      </c>
      <c r="B435" s="46" t="s">
        <v>1773</v>
      </c>
      <c r="C435" s="46" t="s">
        <v>1204</v>
      </c>
      <c r="D435" s="46" t="s">
        <v>511</v>
      </c>
    </row>
    <row r="436" spans="1:4" x14ac:dyDescent="0.2">
      <c r="A436" s="46" t="s">
        <v>2102</v>
      </c>
      <c r="B436" s="46" t="s">
        <v>737</v>
      </c>
      <c r="C436" s="46" t="s">
        <v>1204</v>
      </c>
      <c r="D436" s="46" t="s">
        <v>1313</v>
      </c>
    </row>
    <row r="437" spans="1:4" x14ac:dyDescent="0.2">
      <c r="A437" s="46"/>
      <c r="B437" s="46"/>
      <c r="C437" s="46"/>
      <c r="D437" s="46" t="s">
        <v>511</v>
      </c>
    </row>
    <row r="438" spans="1:4" x14ac:dyDescent="0.2">
      <c r="A438" s="46"/>
      <c r="B438" s="46"/>
      <c r="C438" s="46"/>
      <c r="D438" s="46" t="s">
        <v>1317</v>
      </c>
    </row>
    <row r="439" spans="1:4" x14ac:dyDescent="0.2">
      <c r="A439" s="46" t="s">
        <v>204</v>
      </c>
      <c r="B439" s="46" t="s">
        <v>205</v>
      </c>
      <c r="C439" s="46" t="s">
        <v>1204</v>
      </c>
      <c r="D439" s="46" t="s">
        <v>1313</v>
      </c>
    </row>
    <row r="440" spans="1:4" x14ac:dyDescent="0.2">
      <c r="A440" s="46"/>
      <c r="B440" s="46"/>
      <c r="C440" s="46"/>
      <c r="D440" s="46" t="s">
        <v>511</v>
      </c>
    </row>
    <row r="441" spans="1:4" x14ac:dyDescent="0.2">
      <c r="A441" s="46" t="s">
        <v>206</v>
      </c>
      <c r="B441" s="46" t="s">
        <v>207</v>
      </c>
      <c r="C441" s="46" t="s">
        <v>1204</v>
      </c>
      <c r="D441" s="46" t="s">
        <v>1313</v>
      </c>
    </row>
    <row r="442" spans="1:4" x14ac:dyDescent="0.2">
      <c r="A442" s="46"/>
      <c r="B442" s="46"/>
      <c r="C442" s="46"/>
      <c r="D442" s="46" t="s">
        <v>511</v>
      </c>
    </row>
    <row r="443" spans="1:4" x14ac:dyDescent="0.2">
      <c r="A443" s="46" t="s">
        <v>1199</v>
      </c>
      <c r="B443" s="46" t="s">
        <v>210</v>
      </c>
      <c r="C443" s="46" t="s">
        <v>1204</v>
      </c>
      <c r="D443" s="46" t="s">
        <v>1313</v>
      </c>
    </row>
    <row r="444" spans="1:4" x14ac:dyDescent="0.2">
      <c r="A444" s="46"/>
      <c r="B444" s="46"/>
      <c r="C444" s="46"/>
      <c r="D444" s="46" t="s">
        <v>511</v>
      </c>
    </row>
    <row r="445" spans="1:4" x14ac:dyDescent="0.2">
      <c r="A445" s="46"/>
      <c r="B445" s="46"/>
      <c r="C445" s="46"/>
      <c r="D445" s="46" t="s">
        <v>2092</v>
      </c>
    </row>
    <row r="446" spans="1:4" x14ac:dyDescent="0.2">
      <c r="A446" s="46" t="s">
        <v>1591</v>
      </c>
      <c r="B446" s="46" t="s">
        <v>1592</v>
      </c>
      <c r="C446" s="46" t="s">
        <v>1204</v>
      </c>
      <c r="D446" s="46" t="s">
        <v>1313</v>
      </c>
    </row>
    <row r="447" spans="1:4" x14ac:dyDescent="0.2">
      <c r="A447" s="46"/>
      <c r="B447" s="46"/>
      <c r="C447" s="46"/>
      <c r="D447" s="46" t="s">
        <v>511</v>
      </c>
    </row>
    <row r="448" spans="1:4" x14ac:dyDescent="0.2">
      <c r="A448" s="46"/>
      <c r="B448" s="46"/>
      <c r="C448" s="46"/>
      <c r="D448" s="46" t="s">
        <v>515</v>
      </c>
    </row>
    <row r="449" spans="1:4" x14ac:dyDescent="0.2">
      <c r="A449" s="46" t="s">
        <v>1593</v>
      </c>
      <c r="B449" s="46" t="s">
        <v>1594</v>
      </c>
      <c r="C449" s="46" t="s">
        <v>1204</v>
      </c>
      <c r="D449" s="46" t="s">
        <v>511</v>
      </c>
    </row>
    <row r="450" spans="1:4" x14ac:dyDescent="0.2">
      <c r="A450" s="46" t="s">
        <v>1906</v>
      </c>
      <c r="B450" s="46" t="s">
        <v>683</v>
      </c>
      <c r="C450" s="46" t="s">
        <v>1204</v>
      </c>
      <c r="D450" s="46" t="s">
        <v>1313</v>
      </c>
    </row>
    <row r="451" spans="1:4" x14ac:dyDescent="0.2">
      <c r="A451" s="46"/>
      <c r="B451" s="46"/>
      <c r="C451" s="46"/>
      <c r="D451" s="46" t="s">
        <v>511</v>
      </c>
    </row>
    <row r="452" spans="1:4" x14ac:dyDescent="0.2">
      <c r="A452" s="46"/>
      <c r="B452" s="46"/>
      <c r="C452" s="46"/>
      <c r="D452" s="46" t="s">
        <v>1317</v>
      </c>
    </row>
    <row r="453" spans="1:4" x14ac:dyDescent="0.2">
      <c r="A453" s="46" t="s">
        <v>208</v>
      </c>
      <c r="B453" s="46" t="s">
        <v>209</v>
      </c>
      <c r="C453" s="46" t="s">
        <v>1204</v>
      </c>
      <c r="D453" s="46" t="s">
        <v>1313</v>
      </c>
    </row>
    <row r="454" spans="1:4" x14ac:dyDescent="0.2">
      <c r="A454" s="46"/>
      <c r="B454" s="46"/>
      <c r="C454" s="46"/>
      <c r="D454" s="46" t="s">
        <v>511</v>
      </c>
    </row>
    <row r="455" spans="1:4" x14ac:dyDescent="0.2">
      <c r="A455" s="46" t="s">
        <v>269</v>
      </c>
      <c r="B455" s="46" t="s">
        <v>277</v>
      </c>
      <c r="C455" s="46" t="s">
        <v>1204</v>
      </c>
      <c r="D455" s="46" t="s">
        <v>511</v>
      </c>
    </row>
    <row r="456" spans="1:4" x14ac:dyDescent="0.2">
      <c r="A456" s="46" t="s">
        <v>2103</v>
      </c>
      <c r="B456" s="46" t="s">
        <v>1108</v>
      </c>
      <c r="C456" s="46" t="s">
        <v>1204</v>
      </c>
      <c r="D456" s="46" t="s">
        <v>1313</v>
      </c>
    </row>
    <row r="457" spans="1:4" x14ac:dyDescent="0.2">
      <c r="A457" s="46"/>
      <c r="B457" s="46"/>
      <c r="C457" s="46"/>
      <c r="D457" s="46" t="s">
        <v>511</v>
      </c>
    </row>
    <row r="458" spans="1:4" x14ac:dyDescent="0.2">
      <c r="A458" s="46" t="s">
        <v>2104</v>
      </c>
      <c r="B458" s="46" t="s">
        <v>712</v>
      </c>
      <c r="C458" s="46" t="s">
        <v>1204</v>
      </c>
      <c r="D458" s="46" t="s">
        <v>511</v>
      </c>
    </row>
    <row r="459" spans="1:4" x14ac:dyDescent="0.2">
      <c r="A459" s="46" t="s">
        <v>2105</v>
      </c>
      <c r="B459" s="46" t="s">
        <v>211</v>
      </c>
      <c r="C459" s="46" t="s">
        <v>1204</v>
      </c>
      <c r="D459" s="46" t="s">
        <v>511</v>
      </c>
    </row>
    <row r="460" spans="1:4" x14ac:dyDescent="0.2">
      <c r="A460" s="46"/>
      <c r="B460" s="46"/>
      <c r="C460" s="46"/>
      <c r="D460" s="46" t="s">
        <v>1314</v>
      </c>
    </row>
    <row r="461" spans="1:4" x14ac:dyDescent="0.2">
      <c r="A461" s="46" t="s">
        <v>2105</v>
      </c>
      <c r="B461" s="46" t="s">
        <v>1193</v>
      </c>
      <c r="C461" s="46" t="s">
        <v>1204</v>
      </c>
      <c r="D461" s="46" t="s">
        <v>511</v>
      </c>
    </row>
    <row r="462" spans="1:4" x14ac:dyDescent="0.2">
      <c r="A462" s="46" t="s">
        <v>1706</v>
      </c>
      <c r="B462" s="46" t="s">
        <v>431</v>
      </c>
      <c r="C462" s="46" t="s">
        <v>1204</v>
      </c>
      <c r="D462" s="46" t="s">
        <v>511</v>
      </c>
    </row>
    <row r="463" spans="1:4" x14ac:dyDescent="0.2">
      <c r="A463" s="46" t="s">
        <v>1907</v>
      </c>
      <c r="B463" s="46" t="s">
        <v>322</v>
      </c>
      <c r="C463" s="46" t="s">
        <v>1204</v>
      </c>
      <c r="D463" s="46" t="s">
        <v>511</v>
      </c>
    </row>
    <row r="464" spans="1:4" x14ac:dyDescent="0.2">
      <c r="A464" s="46" t="s">
        <v>2106</v>
      </c>
      <c r="B464" s="46" t="s">
        <v>567</v>
      </c>
      <c r="C464" s="46" t="s">
        <v>1204</v>
      </c>
      <c r="D464" s="46" t="s">
        <v>511</v>
      </c>
    </row>
    <row r="465" spans="1:4" x14ac:dyDescent="0.2">
      <c r="A465" s="46" t="s">
        <v>2773</v>
      </c>
      <c r="B465" s="46" t="s">
        <v>2774</v>
      </c>
      <c r="C465" s="46" t="s">
        <v>1204</v>
      </c>
      <c r="D465" s="46" t="s">
        <v>511</v>
      </c>
    </row>
    <row r="466" spans="1:4" x14ac:dyDescent="0.2">
      <c r="A466" s="46" t="s">
        <v>2775</v>
      </c>
      <c r="B466" s="46" t="s">
        <v>2776</v>
      </c>
      <c r="C466" s="46" t="s">
        <v>1204</v>
      </c>
      <c r="D466" s="46" t="s">
        <v>511</v>
      </c>
    </row>
    <row r="467" spans="1:4" x14ac:dyDescent="0.2">
      <c r="A467" s="46" t="s">
        <v>2107</v>
      </c>
      <c r="B467" s="46" t="s">
        <v>247</v>
      </c>
      <c r="C467" s="46" t="s">
        <v>1204</v>
      </c>
      <c r="D467" s="46" t="s">
        <v>1313</v>
      </c>
    </row>
    <row r="468" spans="1:4" x14ac:dyDescent="0.2">
      <c r="A468" s="46"/>
      <c r="B468" s="46"/>
      <c r="C468" s="46"/>
      <c r="D468" s="46" t="s">
        <v>511</v>
      </c>
    </row>
    <row r="469" spans="1:4" x14ac:dyDescent="0.2">
      <c r="A469" s="46" t="s">
        <v>2166</v>
      </c>
      <c r="B469" s="46" t="s">
        <v>1186</v>
      </c>
      <c r="C469" s="46" t="s">
        <v>1204</v>
      </c>
      <c r="D469" s="46" t="s">
        <v>511</v>
      </c>
    </row>
    <row r="470" spans="1:4" x14ac:dyDescent="0.2">
      <c r="A470" s="46" t="s">
        <v>2468</v>
      </c>
      <c r="B470" s="46" t="s">
        <v>2469</v>
      </c>
      <c r="C470" s="46" t="s">
        <v>1204</v>
      </c>
      <c r="D470" s="46" t="s">
        <v>511</v>
      </c>
    </row>
    <row r="471" spans="1:4" x14ac:dyDescent="0.2">
      <c r="A471" s="46" t="s">
        <v>2108</v>
      </c>
      <c r="B471" s="46" t="s">
        <v>354</v>
      </c>
      <c r="C471" s="46" t="s">
        <v>1204</v>
      </c>
      <c r="D471" s="46" t="s">
        <v>511</v>
      </c>
    </row>
    <row r="472" spans="1:4" x14ac:dyDescent="0.2">
      <c r="A472" s="46" t="s">
        <v>2637</v>
      </c>
      <c r="B472" s="46" t="s">
        <v>2638</v>
      </c>
      <c r="C472" s="46" t="s">
        <v>1204</v>
      </c>
      <c r="D472" s="46" t="s">
        <v>511</v>
      </c>
    </row>
    <row r="473" spans="1:4" x14ac:dyDescent="0.2">
      <c r="A473" s="46" t="s">
        <v>2777</v>
      </c>
      <c r="B473" s="46" t="s">
        <v>2778</v>
      </c>
      <c r="C473" s="46" t="s">
        <v>1204</v>
      </c>
      <c r="D473" s="46" t="s">
        <v>511</v>
      </c>
    </row>
    <row r="474" spans="1:4" x14ac:dyDescent="0.2">
      <c r="A474" s="46" t="s">
        <v>2326</v>
      </c>
      <c r="B474" s="46" t="s">
        <v>2327</v>
      </c>
      <c r="C474" s="46" t="s">
        <v>1204</v>
      </c>
      <c r="D474" s="46" t="s">
        <v>511</v>
      </c>
    </row>
    <row r="475" spans="1:4" x14ac:dyDescent="0.2">
      <c r="A475" s="46" t="s">
        <v>2109</v>
      </c>
      <c r="B475" s="46" t="s">
        <v>248</v>
      </c>
      <c r="C475" s="46" t="s">
        <v>1204</v>
      </c>
      <c r="D475" s="46" t="s">
        <v>511</v>
      </c>
    </row>
    <row r="476" spans="1:4" x14ac:dyDescent="0.2">
      <c r="A476" s="46" t="s">
        <v>352</v>
      </c>
      <c r="B476" s="46" t="s">
        <v>2330</v>
      </c>
      <c r="C476" s="46" t="s">
        <v>1204</v>
      </c>
      <c r="D476" s="46" t="s">
        <v>511</v>
      </c>
    </row>
    <row r="477" spans="1:4" x14ac:dyDescent="0.2">
      <c r="A477" s="46" t="s">
        <v>2110</v>
      </c>
      <c r="B477" s="46" t="s">
        <v>353</v>
      </c>
      <c r="C477" s="46" t="s">
        <v>1204</v>
      </c>
      <c r="D477" s="46" t="s">
        <v>511</v>
      </c>
    </row>
    <row r="478" spans="1:4" x14ac:dyDescent="0.2">
      <c r="A478" s="46" t="s">
        <v>787</v>
      </c>
      <c r="B478" s="46" t="s">
        <v>249</v>
      </c>
      <c r="C478" s="46" t="s">
        <v>1204</v>
      </c>
      <c r="D478" s="46" t="s">
        <v>511</v>
      </c>
    </row>
    <row r="479" spans="1:4" x14ac:dyDescent="0.2">
      <c r="A479" s="46" t="s">
        <v>2111</v>
      </c>
      <c r="B479" s="46" t="s">
        <v>556</v>
      </c>
      <c r="C479" s="46" t="s">
        <v>1204</v>
      </c>
      <c r="D479" s="46" t="s">
        <v>511</v>
      </c>
    </row>
    <row r="480" spans="1:4" x14ac:dyDescent="0.2">
      <c r="A480" s="46" t="s">
        <v>2112</v>
      </c>
      <c r="B480" s="46" t="s">
        <v>555</v>
      </c>
      <c r="C480" s="46" t="s">
        <v>1204</v>
      </c>
      <c r="D480" s="46" t="s">
        <v>511</v>
      </c>
    </row>
    <row r="481" spans="1:4" x14ac:dyDescent="0.2">
      <c r="A481" s="46" t="s">
        <v>2113</v>
      </c>
      <c r="B481" s="46" t="s">
        <v>356</v>
      </c>
      <c r="C481" s="46" t="s">
        <v>1204</v>
      </c>
      <c r="D481" s="46" t="s">
        <v>511</v>
      </c>
    </row>
    <row r="482" spans="1:4" x14ac:dyDescent="0.2">
      <c r="A482" s="46" t="s">
        <v>784</v>
      </c>
      <c r="B482" s="46" t="s">
        <v>250</v>
      </c>
      <c r="C482" s="46" t="s">
        <v>1204</v>
      </c>
      <c r="D482" s="46" t="s">
        <v>511</v>
      </c>
    </row>
    <row r="483" spans="1:4" x14ac:dyDescent="0.2">
      <c r="A483" s="46" t="s">
        <v>2464</v>
      </c>
      <c r="B483" s="46" t="s">
        <v>2465</v>
      </c>
      <c r="C483" s="46" t="s">
        <v>1204</v>
      </c>
      <c r="D483" s="46" t="s">
        <v>511</v>
      </c>
    </row>
    <row r="484" spans="1:4" x14ac:dyDescent="0.2">
      <c r="A484" s="46" t="s">
        <v>780</v>
      </c>
      <c r="B484" s="46" t="s">
        <v>251</v>
      </c>
      <c r="C484" s="46" t="s">
        <v>1204</v>
      </c>
      <c r="D484" s="46" t="s">
        <v>511</v>
      </c>
    </row>
    <row r="485" spans="1:4" x14ac:dyDescent="0.2">
      <c r="A485" s="46" t="s">
        <v>785</v>
      </c>
      <c r="B485" s="46" t="s">
        <v>252</v>
      </c>
      <c r="C485" s="46" t="s">
        <v>1204</v>
      </c>
      <c r="D485" s="46" t="s">
        <v>511</v>
      </c>
    </row>
    <row r="486" spans="1:4" x14ac:dyDescent="0.2">
      <c r="A486" s="46" t="s">
        <v>786</v>
      </c>
      <c r="B486" s="46" t="s">
        <v>253</v>
      </c>
      <c r="C486" s="46" t="s">
        <v>1204</v>
      </c>
      <c r="D486" s="46" t="s">
        <v>511</v>
      </c>
    </row>
    <row r="487" spans="1:4" x14ac:dyDescent="0.2">
      <c r="A487" s="46" t="s">
        <v>2466</v>
      </c>
      <c r="B487" s="46" t="s">
        <v>2467</v>
      </c>
      <c r="C487" s="46" t="s">
        <v>1204</v>
      </c>
      <c r="D487" s="46" t="s">
        <v>511</v>
      </c>
    </row>
    <row r="488" spans="1:4" x14ac:dyDescent="0.2">
      <c r="A488" s="46" t="s">
        <v>781</v>
      </c>
      <c r="B488" s="46" t="s">
        <v>254</v>
      </c>
      <c r="C488" s="46" t="s">
        <v>1204</v>
      </c>
      <c r="D488" s="46" t="s">
        <v>511</v>
      </c>
    </row>
    <row r="489" spans="1:4" x14ac:dyDescent="0.2">
      <c r="A489" s="46" t="s">
        <v>782</v>
      </c>
      <c r="B489" s="46" t="s">
        <v>255</v>
      </c>
      <c r="C489" s="46" t="s">
        <v>1204</v>
      </c>
      <c r="D489" s="46" t="s">
        <v>511</v>
      </c>
    </row>
    <row r="490" spans="1:4" x14ac:dyDescent="0.2">
      <c r="A490" s="46" t="s">
        <v>783</v>
      </c>
      <c r="B490" s="46" t="s">
        <v>256</v>
      </c>
      <c r="C490" s="46" t="s">
        <v>1204</v>
      </c>
      <c r="D490" s="46" t="s">
        <v>511</v>
      </c>
    </row>
    <row r="491" spans="1:4" x14ac:dyDescent="0.2">
      <c r="A491" s="46" t="s">
        <v>2639</v>
      </c>
      <c r="B491" s="46" t="s">
        <v>2640</v>
      </c>
      <c r="C491" s="46" t="s">
        <v>1204</v>
      </c>
      <c r="D491" s="46" t="s">
        <v>511</v>
      </c>
    </row>
    <row r="492" spans="1:4" x14ac:dyDescent="0.2">
      <c r="A492" s="46" t="s">
        <v>2114</v>
      </c>
      <c r="B492" s="46" t="s">
        <v>538</v>
      </c>
      <c r="C492" s="46" t="s">
        <v>1204</v>
      </c>
      <c r="D492" s="46" t="s">
        <v>511</v>
      </c>
    </row>
    <row r="493" spans="1:4" x14ac:dyDescent="0.2">
      <c r="A493" s="46" t="s">
        <v>2328</v>
      </c>
      <c r="B493" s="46" t="s">
        <v>2329</v>
      </c>
      <c r="C493" s="46" t="s">
        <v>1204</v>
      </c>
      <c r="D493" s="46" t="s">
        <v>511</v>
      </c>
    </row>
    <row r="494" spans="1:4" x14ac:dyDescent="0.2">
      <c r="A494" s="46" t="s">
        <v>779</v>
      </c>
      <c r="B494" s="46" t="s">
        <v>257</v>
      </c>
      <c r="C494" s="46" t="s">
        <v>1204</v>
      </c>
      <c r="D494" s="46" t="s">
        <v>511</v>
      </c>
    </row>
    <row r="495" spans="1:4" x14ac:dyDescent="0.2">
      <c r="A495" s="46" t="s">
        <v>2115</v>
      </c>
      <c r="B495" s="46" t="s">
        <v>472</v>
      </c>
      <c r="C495" s="46" t="s">
        <v>1204</v>
      </c>
      <c r="D495" s="46" t="s">
        <v>511</v>
      </c>
    </row>
    <row r="496" spans="1:4" x14ac:dyDescent="0.2">
      <c r="A496" s="46" t="s">
        <v>2116</v>
      </c>
      <c r="B496" s="46" t="s">
        <v>258</v>
      </c>
      <c r="C496" s="46" t="s">
        <v>1204</v>
      </c>
      <c r="D496" s="46" t="s">
        <v>511</v>
      </c>
    </row>
    <row r="497" spans="1:4" x14ac:dyDescent="0.2">
      <c r="A497" s="46" t="s">
        <v>2461</v>
      </c>
      <c r="B497" s="46" t="s">
        <v>2499</v>
      </c>
      <c r="C497" s="46" t="s">
        <v>1204</v>
      </c>
      <c r="D497" s="46" t="s">
        <v>511</v>
      </c>
    </row>
    <row r="498" spans="1:4" x14ac:dyDescent="0.2">
      <c r="A498" s="46" t="s">
        <v>2462</v>
      </c>
      <c r="B498" s="46" t="s">
        <v>2463</v>
      </c>
      <c r="C498" s="46" t="s">
        <v>1204</v>
      </c>
      <c r="D498" s="46" t="s">
        <v>511</v>
      </c>
    </row>
    <row r="499" spans="1:4" x14ac:dyDescent="0.2">
      <c r="A499" s="46" t="s">
        <v>2117</v>
      </c>
      <c r="B499" s="46" t="s">
        <v>259</v>
      </c>
      <c r="C499" s="46" t="s">
        <v>1204</v>
      </c>
      <c r="D499" s="46" t="s">
        <v>511</v>
      </c>
    </row>
    <row r="500" spans="1:4" x14ac:dyDescent="0.2">
      <c r="A500" s="46" t="s">
        <v>37</v>
      </c>
      <c r="B500" s="46" t="s">
        <v>260</v>
      </c>
      <c r="C500" s="46" t="s">
        <v>1204</v>
      </c>
      <c r="D500" s="46" t="s">
        <v>511</v>
      </c>
    </row>
    <row r="501" spans="1:4" x14ac:dyDescent="0.2">
      <c r="A501" s="46" t="s">
        <v>2458</v>
      </c>
      <c r="B501" s="46" t="s">
        <v>2498</v>
      </c>
      <c r="C501" s="46" t="s">
        <v>1204</v>
      </c>
      <c r="D501" s="46" t="s">
        <v>511</v>
      </c>
    </row>
    <row r="502" spans="1:4" x14ac:dyDescent="0.2">
      <c r="A502" s="46" t="s">
        <v>2459</v>
      </c>
      <c r="B502" s="46" t="s">
        <v>2460</v>
      </c>
      <c r="C502" s="46" t="s">
        <v>1204</v>
      </c>
      <c r="D502" s="46" t="s">
        <v>511</v>
      </c>
    </row>
    <row r="503" spans="1:4" x14ac:dyDescent="0.2">
      <c r="A503" s="46" t="s">
        <v>2118</v>
      </c>
      <c r="B503" s="46" t="s">
        <v>261</v>
      </c>
      <c r="C503" s="46" t="s">
        <v>1204</v>
      </c>
      <c r="D503" s="46" t="s">
        <v>511</v>
      </c>
    </row>
    <row r="504" spans="1:4" x14ac:dyDescent="0.2">
      <c r="A504" s="46" t="s">
        <v>38</v>
      </c>
      <c r="B504" s="46" t="s">
        <v>262</v>
      </c>
      <c r="C504" s="46" t="s">
        <v>1204</v>
      </c>
      <c r="D504" s="46" t="s">
        <v>511</v>
      </c>
    </row>
    <row r="505" spans="1:4" x14ac:dyDescent="0.2">
      <c r="A505" s="46" t="s">
        <v>2119</v>
      </c>
      <c r="B505" s="46" t="s">
        <v>790</v>
      </c>
      <c r="C505" s="46" t="s">
        <v>1204</v>
      </c>
      <c r="D505" s="46" t="s">
        <v>511</v>
      </c>
    </row>
    <row r="506" spans="1:4" x14ac:dyDescent="0.2">
      <c r="A506" s="46" t="s">
        <v>2120</v>
      </c>
      <c r="B506" s="46" t="s">
        <v>791</v>
      </c>
      <c r="C506" s="46" t="s">
        <v>1204</v>
      </c>
      <c r="D506" s="46" t="s">
        <v>511</v>
      </c>
    </row>
    <row r="507" spans="1:4" x14ac:dyDescent="0.2">
      <c r="A507" s="46" t="s">
        <v>2121</v>
      </c>
      <c r="B507" s="46" t="s">
        <v>795</v>
      </c>
      <c r="C507" s="46" t="s">
        <v>1204</v>
      </c>
      <c r="D507" s="46" t="s">
        <v>511</v>
      </c>
    </row>
    <row r="508" spans="1:4" x14ac:dyDescent="0.2">
      <c r="A508" s="46" t="s">
        <v>2122</v>
      </c>
      <c r="B508" s="46" t="s">
        <v>796</v>
      </c>
      <c r="C508" s="46" t="s">
        <v>1204</v>
      </c>
      <c r="D508" s="46" t="s">
        <v>511</v>
      </c>
    </row>
    <row r="509" spans="1:4" x14ac:dyDescent="0.2">
      <c r="A509" s="46" t="s">
        <v>2123</v>
      </c>
      <c r="B509" s="46" t="s">
        <v>307</v>
      </c>
      <c r="C509" s="46" t="s">
        <v>1204</v>
      </c>
      <c r="D509" s="46" t="s">
        <v>511</v>
      </c>
    </row>
    <row r="510" spans="1:4" x14ac:dyDescent="0.2">
      <c r="A510" s="46" t="s">
        <v>44</v>
      </c>
      <c r="B510" s="46" t="s">
        <v>308</v>
      </c>
      <c r="C510" s="46" t="s">
        <v>1204</v>
      </c>
      <c r="D510" s="46" t="s">
        <v>511</v>
      </c>
    </row>
    <row r="511" spans="1:4" x14ac:dyDescent="0.2">
      <c r="A511" s="46" t="s">
        <v>2124</v>
      </c>
      <c r="B511" s="46" t="s">
        <v>1194</v>
      </c>
      <c r="C511" s="46" t="s">
        <v>1204</v>
      </c>
      <c r="D511" s="46" t="s">
        <v>511</v>
      </c>
    </row>
    <row r="512" spans="1:4" x14ac:dyDescent="0.2">
      <c r="A512" s="46" t="s">
        <v>2372</v>
      </c>
      <c r="B512" s="46" t="s">
        <v>309</v>
      </c>
      <c r="C512" s="46" t="s">
        <v>1204</v>
      </c>
      <c r="D512" s="46" t="s">
        <v>1313</v>
      </c>
    </row>
    <row r="513" spans="1:4" x14ac:dyDescent="0.2">
      <c r="A513" s="46"/>
      <c r="B513" s="46"/>
      <c r="C513" s="46"/>
      <c r="D513" s="46" t="s">
        <v>511</v>
      </c>
    </row>
    <row r="514" spans="1:4" x14ac:dyDescent="0.2">
      <c r="A514" s="46" t="s">
        <v>1760</v>
      </c>
      <c r="B514" s="46" t="s">
        <v>1761</v>
      </c>
      <c r="C514" s="46" t="s">
        <v>1204</v>
      </c>
      <c r="D514" s="46" t="s">
        <v>1313</v>
      </c>
    </row>
    <row r="515" spans="1:4" x14ac:dyDescent="0.2">
      <c r="A515" s="46"/>
      <c r="B515" s="46"/>
      <c r="C515" s="46"/>
      <c r="D515" s="46" t="s">
        <v>511</v>
      </c>
    </row>
    <row r="516" spans="1:4" x14ac:dyDescent="0.2">
      <c r="A516" s="46" t="s">
        <v>310</v>
      </c>
      <c r="B516" s="46" t="s">
        <v>311</v>
      </c>
      <c r="C516" s="46" t="s">
        <v>1204</v>
      </c>
      <c r="D516" s="46" t="s">
        <v>1313</v>
      </c>
    </row>
    <row r="517" spans="1:4" x14ac:dyDescent="0.2">
      <c r="A517" s="46"/>
      <c r="B517" s="46"/>
      <c r="C517" s="46"/>
      <c r="D517" s="46" t="s">
        <v>511</v>
      </c>
    </row>
    <row r="518" spans="1:4" x14ac:dyDescent="0.2">
      <c r="A518" s="46" t="s">
        <v>1041</v>
      </c>
      <c r="B518" s="46" t="s">
        <v>1042</v>
      </c>
      <c r="C518" s="46" t="s">
        <v>1204</v>
      </c>
      <c r="D518" s="46" t="s">
        <v>1313</v>
      </c>
    </row>
    <row r="519" spans="1:4" x14ac:dyDescent="0.2">
      <c r="A519" s="46"/>
      <c r="B519" s="46"/>
      <c r="C519" s="46"/>
      <c r="D519" s="46" t="s">
        <v>511</v>
      </c>
    </row>
    <row r="520" spans="1:4" x14ac:dyDescent="0.2">
      <c r="A520" s="46"/>
      <c r="B520" s="46"/>
      <c r="C520" s="46"/>
      <c r="D520" s="46" t="s">
        <v>2092</v>
      </c>
    </row>
    <row r="521" spans="1:4" x14ac:dyDescent="0.2">
      <c r="A521" s="46" t="s">
        <v>2922</v>
      </c>
      <c r="B521" s="46" t="s">
        <v>2908</v>
      </c>
      <c r="C521" s="46" t="s">
        <v>1204</v>
      </c>
      <c r="D521" s="46" t="s">
        <v>511</v>
      </c>
    </row>
    <row r="522" spans="1:4" x14ac:dyDescent="0.2">
      <c r="A522" s="46" t="s">
        <v>312</v>
      </c>
      <c r="B522" s="46" t="s">
        <v>313</v>
      </c>
      <c r="C522" s="46" t="s">
        <v>1204</v>
      </c>
      <c r="D522" s="46" t="s">
        <v>1313</v>
      </c>
    </row>
    <row r="523" spans="1:4" x14ac:dyDescent="0.2">
      <c r="A523" s="46"/>
      <c r="B523" s="46"/>
      <c r="C523" s="46"/>
      <c r="D523" s="46" t="s">
        <v>511</v>
      </c>
    </row>
    <row r="524" spans="1:4" x14ac:dyDescent="0.2">
      <c r="A524" s="46"/>
      <c r="B524" s="46"/>
      <c r="C524" s="46"/>
      <c r="D524" s="46" t="s">
        <v>2092</v>
      </c>
    </row>
    <row r="525" spans="1:4" x14ac:dyDescent="0.2">
      <c r="A525" s="46" t="s">
        <v>1908</v>
      </c>
      <c r="B525" s="46" t="s">
        <v>1909</v>
      </c>
      <c r="C525" s="46" t="s">
        <v>1204</v>
      </c>
      <c r="D525" s="46" t="s">
        <v>511</v>
      </c>
    </row>
    <row r="526" spans="1:4" x14ac:dyDescent="0.2">
      <c r="A526" s="46" t="s">
        <v>1595</v>
      </c>
      <c r="B526" s="46" t="s">
        <v>1596</v>
      </c>
      <c r="C526" s="46" t="s">
        <v>1204</v>
      </c>
      <c r="D526" s="46" t="s">
        <v>1313</v>
      </c>
    </row>
    <row r="527" spans="1:4" x14ac:dyDescent="0.2">
      <c r="A527" s="46"/>
      <c r="B527" s="46"/>
      <c r="C527" s="46"/>
      <c r="D527" s="46" t="s">
        <v>511</v>
      </c>
    </row>
    <row r="528" spans="1:4" x14ac:dyDescent="0.2">
      <c r="A528" s="46" t="s">
        <v>1880</v>
      </c>
      <c r="B528" s="46" t="s">
        <v>1901</v>
      </c>
      <c r="C528" s="46" t="s">
        <v>1204</v>
      </c>
      <c r="D528" s="46" t="s">
        <v>511</v>
      </c>
    </row>
    <row r="529" spans="1:4" x14ac:dyDescent="0.2">
      <c r="A529" s="46" t="s">
        <v>1879</v>
      </c>
      <c r="B529" s="46" t="s">
        <v>1900</v>
      </c>
      <c r="C529" s="46" t="s">
        <v>1204</v>
      </c>
      <c r="D529" s="46" t="s">
        <v>511</v>
      </c>
    </row>
    <row r="530" spans="1:4" x14ac:dyDescent="0.2">
      <c r="A530" s="46" t="s">
        <v>1873</v>
      </c>
      <c r="B530" s="46" t="s">
        <v>1894</v>
      </c>
      <c r="C530" s="46" t="s">
        <v>1204</v>
      </c>
      <c r="D530" s="46" t="s">
        <v>511</v>
      </c>
    </row>
    <row r="531" spans="1:4" x14ac:dyDescent="0.2">
      <c r="A531" s="46" t="s">
        <v>314</v>
      </c>
      <c r="B531" s="46" t="s">
        <v>315</v>
      </c>
      <c r="C531" s="46" t="s">
        <v>1204</v>
      </c>
      <c r="D531" s="46" t="s">
        <v>1313</v>
      </c>
    </row>
    <row r="532" spans="1:4" x14ac:dyDescent="0.2">
      <c r="A532" s="46"/>
      <c r="B532" s="46"/>
      <c r="C532" s="46"/>
      <c r="D532" s="46" t="s">
        <v>511</v>
      </c>
    </row>
    <row r="533" spans="1:4" x14ac:dyDescent="0.2">
      <c r="A533" s="46"/>
      <c r="B533" s="46"/>
      <c r="C533" s="46"/>
      <c r="D533" s="46" t="s">
        <v>2092</v>
      </c>
    </row>
    <row r="534" spans="1:4" x14ac:dyDescent="0.2">
      <c r="A534" s="46" t="s">
        <v>1875</v>
      </c>
      <c r="B534" s="46" t="s">
        <v>1896</v>
      </c>
      <c r="C534" s="46" t="s">
        <v>1204</v>
      </c>
      <c r="D534" s="46" t="s">
        <v>511</v>
      </c>
    </row>
    <row r="535" spans="1:4" x14ac:dyDescent="0.2">
      <c r="A535" s="46" t="s">
        <v>316</v>
      </c>
      <c r="B535" s="46" t="s">
        <v>317</v>
      </c>
      <c r="C535" s="46" t="s">
        <v>1204</v>
      </c>
      <c r="D535" s="46" t="s">
        <v>1313</v>
      </c>
    </row>
    <row r="536" spans="1:4" x14ac:dyDescent="0.2">
      <c r="A536" s="46"/>
      <c r="B536" s="46"/>
      <c r="C536" s="46"/>
      <c r="D536" s="46" t="s">
        <v>511</v>
      </c>
    </row>
    <row r="537" spans="1:4" x14ac:dyDescent="0.2">
      <c r="A537" s="46" t="s">
        <v>318</v>
      </c>
      <c r="B537" s="46" t="s">
        <v>319</v>
      </c>
      <c r="C537" s="46" t="s">
        <v>1204</v>
      </c>
      <c r="D537" s="46" t="s">
        <v>1313</v>
      </c>
    </row>
    <row r="538" spans="1:4" x14ac:dyDescent="0.2">
      <c r="A538" s="46"/>
      <c r="B538" s="46"/>
      <c r="C538" s="46"/>
      <c r="D538" s="46" t="s">
        <v>511</v>
      </c>
    </row>
    <row r="539" spans="1:4" x14ac:dyDescent="0.2">
      <c r="A539" s="46"/>
      <c r="B539" s="46"/>
      <c r="C539" s="46"/>
      <c r="D539" s="46" t="s">
        <v>2092</v>
      </c>
    </row>
    <row r="540" spans="1:4" x14ac:dyDescent="0.2">
      <c r="A540" s="46" t="s">
        <v>1827</v>
      </c>
      <c r="B540" s="46" t="s">
        <v>1828</v>
      </c>
      <c r="C540" s="46" t="s">
        <v>1204</v>
      </c>
      <c r="D540" s="46" t="s">
        <v>511</v>
      </c>
    </row>
    <row r="541" spans="1:4" x14ac:dyDescent="0.2">
      <c r="A541" s="46" t="s">
        <v>1829</v>
      </c>
      <c r="B541" s="46" t="s">
        <v>1830</v>
      </c>
      <c r="C541" s="46" t="s">
        <v>1204</v>
      </c>
      <c r="D541" s="46" t="s">
        <v>511</v>
      </c>
    </row>
    <row r="542" spans="1:4" x14ac:dyDescent="0.2">
      <c r="A542" s="46" t="s">
        <v>1831</v>
      </c>
      <c r="B542" s="46" t="s">
        <v>1832</v>
      </c>
      <c r="C542" s="46" t="s">
        <v>1204</v>
      </c>
      <c r="D542" s="46" t="s">
        <v>511</v>
      </c>
    </row>
    <row r="543" spans="1:4" x14ac:dyDescent="0.2">
      <c r="A543" s="46" t="s">
        <v>1833</v>
      </c>
      <c r="B543" s="46" t="s">
        <v>1834</v>
      </c>
      <c r="C543" s="46" t="s">
        <v>1204</v>
      </c>
      <c r="D543" s="46" t="s">
        <v>511</v>
      </c>
    </row>
    <row r="544" spans="1:4" x14ac:dyDescent="0.2">
      <c r="A544" s="46" t="s">
        <v>1835</v>
      </c>
      <c r="B544" s="46" t="s">
        <v>1836</v>
      </c>
      <c r="C544" s="46" t="s">
        <v>1204</v>
      </c>
      <c r="D544" s="46" t="s">
        <v>511</v>
      </c>
    </row>
    <row r="545" spans="1:4" x14ac:dyDescent="0.2">
      <c r="A545" s="46" t="s">
        <v>1837</v>
      </c>
      <c r="B545" s="46" t="s">
        <v>1838</v>
      </c>
      <c r="C545" s="46" t="s">
        <v>1204</v>
      </c>
      <c r="D545" s="46" t="s">
        <v>511</v>
      </c>
    </row>
    <row r="546" spans="1:4" x14ac:dyDescent="0.2">
      <c r="A546" s="46" t="s">
        <v>1839</v>
      </c>
      <c r="B546" s="46" t="s">
        <v>1840</v>
      </c>
      <c r="C546" s="46" t="s">
        <v>1204</v>
      </c>
      <c r="D546" s="46" t="s">
        <v>511</v>
      </c>
    </row>
    <row r="547" spans="1:4" x14ac:dyDescent="0.2">
      <c r="A547" s="46" t="s">
        <v>1841</v>
      </c>
      <c r="B547" s="46" t="s">
        <v>1842</v>
      </c>
      <c r="C547" s="46" t="s">
        <v>1204</v>
      </c>
      <c r="D547" s="46" t="s">
        <v>511</v>
      </c>
    </row>
    <row r="548" spans="1:4" x14ac:dyDescent="0.2">
      <c r="A548" s="46" t="s">
        <v>1843</v>
      </c>
      <c r="B548" s="46" t="s">
        <v>1844</v>
      </c>
      <c r="C548" s="46" t="s">
        <v>1204</v>
      </c>
      <c r="D548" s="46" t="s">
        <v>511</v>
      </c>
    </row>
    <row r="549" spans="1:4" x14ac:dyDescent="0.2">
      <c r="A549" s="46" t="s">
        <v>1845</v>
      </c>
      <c r="B549" s="46" t="s">
        <v>1846</v>
      </c>
      <c r="C549" s="46" t="s">
        <v>1204</v>
      </c>
      <c r="D549" s="46" t="s">
        <v>511</v>
      </c>
    </row>
    <row r="550" spans="1:4" x14ac:dyDescent="0.2">
      <c r="A550" s="46" t="s">
        <v>320</v>
      </c>
      <c r="B550" s="46" t="s">
        <v>321</v>
      </c>
      <c r="C550" s="46" t="s">
        <v>1204</v>
      </c>
      <c r="D550" s="46" t="s">
        <v>1313</v>
      </c>
    </row>
    <row r="551" spans="1:4" x14ac:dyDescent="0.2">
      <c r="A551" s="46"/>
      <c r="B551" s="46"/>
      <c r="C551" s="46"/>
      <c r="D551" s="46" t="s">
        <v>511</v>
      </c>
    </row>
    <row r="552" spans="1:4" x14ac:dyDescent="0.2">
      <c r="A552" s="46"/>
      <c r="B552" s="46"/>
      <c r="C552" s="46"/>
      <c r="D552" s="46" t="s">
        <v>2092</v>
      </c>
    </row>
    <row r="553" spans="1:4" x14ac:dyDescent="0.2">
      <c r="A553" s="46" t="s">
        <v>1847</v>
      </c>
      <c r="B553" s="46" t="s">
        <v>1848</v>
      </c>
      <c r="C553" s="46" t="s">
        <v>1204</v>
      </c>
      <c r="D553" s="46" t="s">
        <v>511</v>
      </c>
    </row>
    <row r="554" spans="1:4" x14ac:dyDescent="0.2">
      <c r="A554" s="46" t="s">
        <v>589</v>
      </c>
      <c r="B554" s="46" t="s">
        <v>590</v>
      </c>
      <c r="C554" s="46" t="s">
        <v>1204</v>
      </c>
      <c r="D554" s="46" t="s">
        <v>1313</v>
      </c>
    </row>
    <row r="555" spans="1:4" x14ac:dyDescent="0.2">
      <c r="A555" s="46"/>
      <c r="B555" s="46"/>
      <c r="C555" s="46"/>
      <c r="D555" s="46" t="s">
        <v>511</v>
      </c>
    </row>
    <row r="556" spans="1:4" x14ac:dyDescent="0.2">
      <c r="A556" s="46" t="s">
        <v>591</v>
      </c>
      <c r="B556" s="46" t="s">
        <v>592</v>
      </c>
      <c r="C556" s="46" t="s">
        <v>1204</v>
      </c>
      <c r="D556" s="46" t="s">
        <v>1313</v>
      </c>
    </row>
    <row r="557" spans="1:4" x14ac:dyDescent="0.2">
      <c r="A557" s="46"/>
      <c r="B557" s="46"/>
      <c r="C557" s="46"/>
      <c r="D557" s="46" t="s">
        <v>511</v>
      </c>
    </row>
    <row r="558" spans="1:4" x14ac:dyDescent="0.2">
      <c r="A558" s="46" t="s">
        <v>593</v>
      </c>
      <c r="B558" s="46" t="s">
        <v>594</v>
      </c>
      <c r="C558" s="46" t="s">
        <v>1204</v>
      </c>
      <c r="D558" s="46" t="s">
        <v>1313</v>
      </c>
    </row>
    <row r="559" spans="1:4" x14ac:dyDescent="0.2">
      <c r="A559" s="46"/>
      <c r="B559" s="46"/>
      <c r="C559" s="46"/>
      <c r="D559" s="46" t="s">
        <v>511</v>
      </c>
    </row>
    <row r="560" spans="1:4" x14ac:dyDescent="0.2">
      <c r="A560" s="46" t="s">
        <v>1597</v>
      </c>
      <c r="B560" s="46" t="s">
        <v>1598</v>
      </c>
      <c r="C560" s="46" t="s">
        <v>1204</v>
      </c>
      <c r="D560" s="46" t="s">
        <v>511</v>
      </c>
    </row>
    <row r="561" spans="1:4" x14ac:dyDescent="0.2">
      <c r="A561" s="46" t="s">
        <v>1878</v>
      </c>
      <c r="B561" s="46" t="s">
        <v>1899</v>
      </c>
      <c r="C561" s="46" t="s">
        <v>1204</v>
      </c>
      <c r="D561" s="46" t="s">
        <v>511</v>
      </c>
    </row>
    <row r="562" spans="1:4" x14ac:dyDescent="0.2">
      <c r="A562" s="46" t="s">
        <v>263</v>
      </c>
      <c r="B562" s="46" t="s">
        <v>270</v>
      </c>
      <c r="C562" s="46" t="s">
        <v>1204</v>
      </c>
      <c r="D562" s="46" t="s">
        <v>511</v>
      </c>
    </row>
    <row r="563" spans="1:4" x14ac:dyDescent="0.2">
      <c r="A563" s="46"/>
      <c r="B563" s="46"/>
      <c r="C563" s="46"/>
      <c r="D563" s="46" t="s">
        <v>2092</v>
      </c>
    </row>
    <row r="564" spans="1:4" x14ac:dyDescent="0.2">
      <c r="A564" s="46" t="s">
        <v>595</v>
      </c>
      <c r="B564" s="46" t="s">
        <v>596</v>
      </c>
      <c r="C564" s="46" t="s">
        <v>1204</v>
      </c>
      <c r="D564" s="46" t="s">
        <v>1313</v>
      </c>
    </row>
    <row r="565" spans="1:4" x14ac:dyDescent="0.2">
      <c r="A565" s="46"/>
      <c r="B565" s="46"/>
      <c r="C565" s="46"/>
      <c r="D565" s="46" t="s">
        <v>511</v>
      </c>
    </row>
    <row r="566" spans="1:4" x14ac:dyDescent="0.2">
      <c r="A566" s="46"/>
      <c r="B566" s="46"/>
      <c r="C566" s="46"/>
      <c r="D566" s="46" t="s">
        <v>1314</v>
      </c>
    </row>
    <row r="567" spans="1:4" x14ac:dyDescent="0.2">
      <c r="A567" s="46" t="s">
        <v>2924</v>
      </c>
      <c r="B567" s="46" t="s">
        <v>2910</v>
      </c>
      <c r="C567" s="46" t="s">
        <v>1204</v>
      </c>
      <c r="D567" s="46" t="s">
        <v>511</v>
      </c>
    </row>
    <row r="568" spans="1:4" x14ac:dyDescent="0.2">
      <c r="A568" s="46" t="s">
        <v>597</v>
      </c>
      <c r="B568" s="46" t="s">
        <v>598</v>
      </c>
      <c r="C568" s="46" t="s">
        <v>1204</v>
      </c>
      <c r="D568" s="46" t="s">
        <v>1313</v>
      </c>
    </row>
    <row r="569" spans="1:4" x14ac:dyDescent="0.2">
      <c r="A569" s="46"/>
      <c r="B569" s="46"/>
      <c r="C569" s="46"/>
      <c r="D569" s="46" t="s">
        <v>511</v>
      </c>
    </row>
    <row r="570" spans="1:4" x14ac:dyDescent="0.2">
      <c r="A570" s="46"/>
      <c r="B570" s="46"/>
      <c r="C570" s="46"/>
      <c r="D570" s="46" t="s">
        <v>2092</v>
      </c>
    </row>
    <row r="571" spans="1:4" x14ac:dyDescent="0.2">
      <c r="A571" s="46" t="s">
        <v>1876</v>
      </c>
      <c r="B571" s="46" t="s">
        <v>1897</v>
      </c>
      <c r="C571" s="46" t="s">
        <v>1204</v>
      </c>
      <c r="D571" s="46" t="s">
        <v>511</v>
      </c>
    </row>
    <row r="572" spans="1:4" x14ac:dyDescent="0.2">
      <c r="A572" s="46" t="s">
        <v>1600</v>
      </c>
      <c r="B572" s="46" t="s">
        <v>1601</v>
      </c>
      <c r="C572" s="46" t="s">
        <v>1204</v>
      </c>
      <c r="D572" s="46" t="s">
        <v>511</v>
      </c>
    </row>
    <row r="573" spans="1:4" x14ac:dyDescent="0.2">
      <c r="A573" s="46" t="s">
        <v>1039</v>
      </c>
      <c r="B573" s="46" t="s">
        <v>1040</v>
      </c>
      <c r="C573" s="46" t="s">
        <v>1204</v>
      </c>
      <c r="D573" s="46" t="s">
        <v>1313</v>
      </c>
    </row>
    <row r="574" spans="1:4" x14ac:dyDescent="0.2">
      <c r="A574" s="46"/>
      <c r="B574" s="46"/>
      <c r="C574" s="46"/>
      <c r="D574" s="46" t="s">
        <v>511</v>
      </c>
    </row>
    <row r="575" spans="1:4" x14ac:dyDescent="0.2">
      <c r="A575" s="46" t="s">
        <v>2923</v>
      </c>
      <c r="B575" s="46" t="s">
        <v>2909</v>
      </c>
      <c r="C575" s="46" t="s">
        <v>1204</v>
      </c>
      <c r="D575" s="46" t="s">
        <v>511</v>
      </c>
    </row>
    <row r="576" spans="1:4" x14ac:dyDescent="0.2">
      <c r="A576" s="46" t="s">
        <v>1702</v>
      </c>
      <c r="B576" s="46" t="s">
        <v>582</v>
      </c>
      <c r="C576" s="46" t="s">
        <v>1204</v>
      </c>
      <c r="D576" s="46" t="s">
        <v>511</v>
      </c>
    </row>
    <row r="577" spans="1:4" x14ac:dyDescent="0.2">
      <c r="A577" s="46" t="s">
        <v>2921</v>
      </c>
      <c r="B577" s="46" t="s">
        <v>2907</v>
      </c>
      <c r="C577" s="46" t="s">
        <v>1204</v>
      </c>
      <c r="D577" s="46" t="s">
        <v>511</v>
      </c>
    </row>
    <row r="578" spans="1:4" x14ac:dyDescent="0.2">
      <c r="A578" s="46" t="s">
        <v>668</v>
      </c>
      <c r="B578" s="46" t="s">
        <v>669</v>
      </c>
      <c r="C578" s="46" t="s">
        <v>1204</v>
      </c>
      <c r="D578" s="46" t="s">
        <v>1313</v>
      </c>
    </row>
    <row r="579" spans="1:4" x14ac:dyDescent="0.2">
      <c r="A579" s="46"/>
      <c r="B579" s="46"/>
      <c r="C579" s="46"/>
      <c r="D579" s="46" t="s">
        <v>511</v>
      </c>
    </row>
    <row r="580" spans="1:4" x14ac:dyDescent="0.2">
      <c r="A580" s="46"/>
      <c r="B580" s="46"/>
      <c r="C580" s="46"/>
      <c r="D580" s="46" t="s">
        <v>2092</v>
      </c>
    </row>
    <row r="581" spans="1:4" x14ac:dyDescent="0.2">
      <c r="A581" s="46" t="s">
        <v>2920</v>
      </c>
      <c r="B581" s="46" t="s">
        <v>2906</v>
      </c>
      <c r="C581" s="46" t="s">
        <v>1204</v>
      </c>
      <c r="D581" s="46" t="s">
        <v>511</v>
      </c>
    </row>
    <row r="582" spans="1:4" x14ac:dyDescent="0.2">
      <c r="A582" s="46" t="s">
        <v>670</v>
      </c>
      <c r="B582" s="46" t="s">
        <v>671</v>
      </c>
      <c r="C582" s="46" t="s">
        <v>1204</v>
      </c>
      <c r="D582" s="46" t="s">
        <v>1313</v>
      </c>
    </row>
    <row r="583" spans="1:4" x14ac:dyDescent="0.2">
      <c r="A583" s="46"/>
      <c r="B583" s="46"/>
      <c r="C583" s="46"/>
      <c r="D583" s="46" t="s">
        <v>511</v>
      </c>
    </row>
    <row r="584" spans="1:4" x14ac:dyDescent="0.2">
      <c r="A584" s="46"/>
      <c r="B584" s="46"/>
      <c r="C584" s="46"/>
      <c r="D584" s="46" t="s">
        <v>2092</v>
      </c>
    </row>
    <row r="585" spans="1:4" x14ac:dyDescent="0.2">
      <c r="A585" s="46" t="s">
        <v>1877</v>
      </c>
      <c r="B585" s="46" t="s">
        <v>1898</v>
      </c>
      <c r="C585" s="46" t="s">
        <v>1204</v>
      </c>
      <c r="D585" s="46" t="s">
        <v>511</v>
      </c>
    </row>
    <row r="586" spans="1:4" x14ac:dyDescent="0.2">
      <c r="A586" s="46" t="s">
        <v>672</v>
      </c>
      <c r="B586" s="46" t="s">
        <v>673</v>
      </c>
      <c r="C586" s="46" t="s">
        <v>1204</v>
      </c>
      <c r="D586" s="46" t="s">
        <v>1313</v>
      </c>
    </row>
    <row r="587" spans="1:4" x14ac:dyDescent="0.2">
      <c r="A587" s="46"/>
      <c r="B587" s="46"/>
      <c r="C587" s="46"/>
      <c r="D587" s="46" t="s">
        <v>511</v>
      </c>
    </row>
    <row r="588" spans="1:4" x14ac:dyDescent="0.2">
      <c r="A588" s="46"/>
      <c r="B588" s="46"/>
      <c r="C588" s="46"/>
      <c r="D588" s="46" t="s">
        <v>1316</v>
      </c>
    </row>
    <row r="589" spans="1:4" x14ac:dyDescent="0.2">
      <c r="A589" s="46"/>
      <c r="B589" s="46"/>
      <c r="C589" s="46"/>
      <c r="D589" s="46" t="s">
        <v>1314</v>
      </c>
    </row>
    <row r="590" spans="1:4" x14ac:dyDescent="0.2">
      <c r="A590" s="46" t="s">
        <v>1863</v>
      </c>
      <c r="B590" s="46" t="s">
        <v>1884</v>
      </c>
      <c r="C590" s="46" t="s">
        <v>1204</v>
      </c>
      <c r="D590" s="46" t="s">
        <v>511</v>
      </c>
    </row>
    <row r="591" spans="1:4" x14ac:dyDescent="0.2">
      <c r="A591" s="46" t="s">
        <v>1864</v>
      </c>
      <c r="B591" s="46" t="s">
        <v>1885</v>
      </c>
      <c r="C591" s="46" t="s">
        <v>1204</v>
      </c>
      <c r="D591" s="46" t="s">
        <v>511</v>
      </c>
    </row>
    <row r="592" spans="1:4" x14ac:dyDescent="0.2">
      <c r="A592" s="46" t="s">
        <v>1870</v>
      </c>
      <c r="B592" s="46" t="s">
        <v>1891</v>
      </c>
      <c r="C592" s="46" t="s">
        <v>1204</v>
      </c>
      <c r="D592" s="46" t="s">
        <v>511</v>
      </c>
    </row>
    <row r="593" spans="1:4" x14ac:dyDescent="0.2">
      <c r="A593" s="46" t="s">
        <v>1865</v>
      </c>
      <c r="B593" s="46" t="s">
        <v>1886</v>
      </c>
      <c r="C593" s="46" t="s">
        <v>1204</v>
      </c>
      <c r="D593" s="46" t="s">
        <v>511</v>
      </c>
    </row>
    <row r="594" spans="1:4" x14ac:dyDescent="0.2">
      <c r="A594" s="46" t="s">
        <v>1866</v>
      </c>
      <c r="B594" s="46" t="s">
        <v>1887</v>
      </c>
      <c r="C594" s="46" t="s">
        <v>1204</v>
      </c>
      <c r="D594" s="46" t="s">
        <v>1313</v>
      </c>
    </row>
    <row r="595" spans="1:4" x14ac:dyDescent="0.2">
      <c r="A595" s="46"/>
      <c r="B595" s="46"/>
      <c r="C595" s="46"/>
      <c r="D595" s="46" t="s">
        <v>511</v>
      </c>
    </row>
    <row r="596" spans="1:4" x14ac:dyDescent="0.2">
      <c r="A596" s="46" t="s">
        <v>1871</v>
      </c>
      <c r="B596" s="46" t="s">
        <v>1892</v>
      </c>
      <c r="C596" s="46" t="s">
        <v>1204</v>
      </c>
      <c r="D596" s="46" t="s">
        <v>511</v>
      </c>
    </row>
    <row r="597" spans="1:4" x14ac:dyDescent="0.2">
      <c r="A597" s="46" t="s">
        <v>1867</v>
      </c>
      <c r="B597" s="46" t="s">
        <v>1888</v>
      </c>
      <c r="C597" s="46" t="s">
        <v>1204</v>
      </c>
      <c r="D597" s="46" t="s">
        <v>511</v>
      </c>
    </row>
    <row r="598" spans="1:4" x14ac:dyDescent="0.2">
      <c r="A598" s="46" t="s">
        <v>1872</v>
      </c>
      <c r="B598" s="46" t="s">
        <v>1893</v>
      </c>
      <c r="C598" s="46" t="s">
        <v>1204</v>
      </c>
      <c r="D598" s="46" t="s">
        <v>511</v>
      </c>
    </row>
    <row r="599" spans="1:4" x14ac:dyDescent="0.2">
      <c r="A599" s="46" t="s">
        <v>1868</v>
      </c>
      <c r="B599" s="46" t="s">
        <v>1889</v>
      </c>
      <c r="C599" s="46" t="s">
        <v>1204</v>
      </c>
      <c r="D599" s="46" t="s">
        <v>511</v>
      </c>
    </row>
    <row r="600" spans="1:4" x14ac:dyDescent="0.2">
      <c r="A600" s="46" t="s">
        <v>674</v>
      </c>
      <c r="B600" s="46" t="s">
        <v>675</v>
      </c>
      <c r="C600" s="46" t="s">
        <v>1204</v>
      </c>
      <c r="D600" s="46" t="s">
        <v>1313</v>
      </c>
    </row>
    <row r="601" spans="1:4" x14ac:dyDescent="0.2">
      <c r="A601" s="46"/>
      <c r="B601" s="46"/>
      <c r="C601" s="46"/>
      <c r="D601" s="46" t="s">
        <v>511</v>
      </c>
    </row>
    <row r="602" spans="1:4" x14ac:dyDescent="0.2">
      <c r="A602" s="46" t="s">
        <v>1869</v>
      </c>
      <c r="B602" s="46" t="s">
        <v>1890</v>
      </c>
      <c r="C602" s="46" t="s">
        <v>1204</v>
      </c>
      <c r="D602" s="46" t="s">
        <v>511</v>
      </c>
    </row>
    <row r="603" spans="1:4" x14ac:dyDescent="0.2">
      <c r="A603" s="46" t="s">
        <v>2125</v>
      </c>
      <c r="B603" s="46" t="s">
        <v>1011</v>
      </c>
      <c r="C603" s="46" t="s">
        <v>1204</v>
      </c>
      <c r="D603" s="46" t="s">
        <v>511</v>
      </c>
    </row>
    <row r="604" spans="1:4" x14ac:dyDescent="0.2">
      <c r="A604" s="46" t="s">
        <v>68</v>
      </c>
      <c r="B604" s="46" t="s">
        <v>80</v>
      </c>
      <c r="C604" s="46" t="s">
        <v>1204</v>
      </c>
      <c r="D604" s="46" t="s">
        <v>511</v>
      </c>
    </row>
    <row r="605" spans="1:4" x14ac:dyDescent="0.2">
      <c r="A605" s="46"/>
      <c r="B605" s="46"/>
      <c r="C605" s="46"/>
      <c r="D605" s="46" t="s">
        <v>1316</v>
      </c>
    </row>
    <row r="606" spans="1:4" x14ac:dyDescent="0.2">
      <c r="A606" s="46" t="s">
        <v>1874</v>
      </c>
      <c r="B606" s="46" t="s">
        <v>1895</v>
      </c>
      <c r="C606" s="46" t="s">
        <v>1204</v>
      </c>
      <c r="D606" s="46" t="s">
        <v>511</v>
      </c>
    </row>
    <row r="607" spans="1:4" x14ac:dyDescent="0.2">
      <c r="A607" s="46" t="s">
        <v>39</v>
      </c>
      <c r="B607" s="46" t="s">
        <v>682</v>
      </c>
      <c r="C607" s="46" t="s">
        <v>1204</v>
      </c>
      <c r="D607" s="46" t="s">
        <v>1313</v>
      </c>
    </row>
    <row r="608" spans="1:4" x14ac:dyDescent="0.2">
      <c r="A608" s="46"/>
      <c r="B608" s="46"/>
      <c r="C608" s="46"/>
      <c r="D608" s="46" t="s">
        <v>511</v>
      </c>
    </row>
    <row r="609" spans="1:4" x14ac:dyDescent="0.2">
      <c r="A609" s="46" t="s">
        <v>1764</v>
      </c>
      <c r="B609" s="46" t="s">
        <v>1765</v>
      </c>
      <c r="C609" s="46" t="s">
        <v>1204</v>
      </c>
      <c r="D609" s="46" t="s">
        <v>1313</v>
      </c>
    </row>
    <row r="610" spans="1:4" x14ac:dyDescent="0.2">
      <c r="A610" s="46"/>
      <c r="B610" s="46"/>
      <c r="C610" s="46"/>
      <c r="D610" s="46" t="s">
        <v>511</v>
      </c>
    </row>
    <row r="611" spans="1:4" x14ac:dyDescent="0.2">
      <c r="A611" s="46" t="s">
        <v>1767</v>
      </c>
      <c r="B611" s="46" t="s">
        <v>1768</v>
      </c>
      <c r="C611" s="46" t="s">
        <v>1204</v>
      </c>
      <c r="D611" s="46" t="s">
        <v>1313</v>
      </c>
    </row>
    <row r="612" spans="1:4" x14ac:dyDescent="0.2">
      <c r="A612" s="46"/>
      <c r="B612" s="46"/>
      <c r="C612" s="46"/>
      <c r="D612" s="46" t="s">
        <v>511</v>
      </c>
    </row>
    <row r="613" spans="1:4" x14ac:dyDescent="0.2">
      <c r="A613" s="46" t="s">
        <v>2494</v>
      </c>
      <c r="B613" s="46" t="s">
        <v>2495</v>
      </c>
      <c r="C613" s="46" t="s">
        <v>1204</v>
      </c>
      <c r="D613" s="46" t="s">
        <v>511</v>
      </c>
    </row>
    <row r="614" spans="1:4" x14ac:dyDescent="0.2">
      <c r="A614" s="46" t="s">
        <v>1602</v>
      </c>
      <c r="B614" s="46" t="s">
        <v>1603</v>
      </c>
      <c r="C614" s="46" t="s">
        <v>1204</v>
      </c>
      <c r="D614" s="46" t="s">
        <v>1313</v>
      </c>
    </row>
    <row r="615" spans="1:4" x14ac:dyDescent="0.2">
      <c r="A615" s="46"/>
      <c r="B615" s="46"/>
      <c r="C615" s="46"/>
      <c r="D615" s="46" t="s">
        <v>511</v>
      </c>
    </row>
    <row r="616" spans="1:4" x14ac:dyDescent="0.2">
      <c r="A616" s="46"/>
      <c r="B616" s="46"/>
      <c r="C616" s="46"/>
      <c r="D616" s="46" t="s">
        <v>1316</v>
      </c>
    </row>
    <row r="617" spans="1:4" x14ac:dyDescent="0.2">
      <c r="A617" s="46"/>
      <c r="B617" s="46"/>
      <c r="C617" s="46"/>
      <c r="D617" s="46" t="s">
        <v>1317</v>
      </c>
    </row>
    <row r="618" spans="1:4" x14ac:dyDescent="0.2">
      <c r="A618" s="46" t="s">
        <v>2126</v>
      </c>
      <c r="B618" s="46" t="s">
        <v>990</v>
      </c>
      <c r="C618" s="46" t="s">
        <v>1204</v>
      </c>
      <c r="D618" s="46" t="s">
        <v>1313</v>
      </c>
    </row>
    <row r="619" spans="1:4" x14ac:dyDescent="0.2">
      <c r="A619" s="46"/>
      <c r="B619" s="46"/>
      <c r="C619" s="46"/>
      <c r="D619" s="46" t="s">
        <v>511</v>
      </c>
    </row>
    <row r="620" spans="1:4" x14ac:dyDescent="0.2">
      <c r="A620" s="46" t="s">
        <v>1910</v>
      </c>
      <c r="B620" s="46" t="s">
        <v>676</v>
      </c>
      <c r="C620" s="46" t="s">
        <v>1204</v>
      </c>
      <c r="D620" s="46" t="s">
        <v>1313</v>
      </c>
    </row>
    <row r="621" spans="1:4" x14ac:dyDescent="0.2">
      <c r="A621" s="46"/>
      <c r="B621" s="46"/>
      <c r="C621" s="46"/>
      <c r="D621" s="46" t="s">
        <v>511</v>
      </c>
    </row>
    <row r="622" spans="1:4" x14ac:dyDescent="0.2">
      <c r="A622" s="46"/>
      <c r="B622" s="46"/>
      <c r="C622" s="46"/>
      <c r="D622" s="46" t="s">
        <v>1317</v>
      </c>
    </row>
    <row r="623" spans="1:4" x14ac:dyDescent="0.2">
      <c r="A623" s="46" t="s">
        <v>466</v>
      </c>
      <c r="B623" s="46" t="s">
        <v>467</v>
      </c>
      <c r="C623" s="46" t="s">
        <v>1204</v>
      </c>
      <c r="D623" s="46" t="s">
        <v>1313</v>
      </c>
    </row>
    <row r="624" spans="1:4" x14ac:dyDescent="0.2">
      <c r="A624" s="46"/>
      <c r="B624" s="46"/>
      <c r="C624" s="46"/>
      <c r="D624" s="46" t="s">
        <v>511</v>
      </c>
    </row>
    <row r="625" spans="1:4" x14ac:dyDescent="0.2">
      <c r="A625" s="46" t="s">
        <v>2127</v>
      </c>
      <c r="B625" s="46" t="s">
        <v>677</v>
      </c>
      <c r="C625" s="46" t="s">
        <v>1204</v>
      </c>
      <c r="D625" s="46" t="s">
        <v>1313</v>
      </c>
    </row>
    <row r="626" spans="1:4" x14ac:dyDescent="0.2">
      <c r="A626" s="46"/>
      <c r="B626" s="46"/>
      <c r="C626" s="46"/>
      <c r="D626" s="46" t="s">
        <v>511</v>
      </c>
    </row>
    <row r="627" spans="1:4" x14ac:dyDescent="0.2">
      <c r="A627" s="46"/>
      <c r="B627" s="46"/>
      <c r="C627" s="46"/>
      <c r="D627" s="46" t="s">
        <v>2092</v>
      </c>
    </row>
    <row r="628" spans="1:4" x14ac:dyDescent="0.2">
      <c r="A628" s="46" t="s">
        <v>2128</v>
      </c>
      <c r="B628" s="46" t="s">
        <v>461</v>
      </c>
      <c r="C628" s="46" t="s">
        <v>1204</v>
      </c>
      <c r="D628" s="46" t="s">
        <v>511</v>
      </c>
    </row>
    <row r="629" spans="1:4" x14ac:dyDescent="0.2">
      <c r="A629" s="46" t="s">
        <v>678</v>
      </c>
      <c r="B629" s="46" t="s">
        <v>679</v>
      </c>
      <c r="C629" s="46" t="s">
        <v>1204</v>
      </c>
      <c r="D629" s="46" t="s">
        <v>1313</v>
      </c>
    </row>
    <row r="630" spans="1:4" x14ac:dyDescent="0.2">
      <c r="A630" s="46"/>
      <c r="B630" s="46"/>
      <c r="C630" s="46"/>
      <c r="D630" s="46" t="s">
        <v>511</v>
      </c>
    </row>
    <row r="631" spans="1:4" x14ac:dyDescent="0.2">
      <c r="A631" s="46" t="s">
        <v>464</v>
      </c>
      <c r="B631" s="46" t="s">
        <v>465</v>
      </c>
      <c r="C631" s="46" t="s">
        <v>1204</v>
      </c>
      <c r="D631" s="46" t="s">
        <v>1313</v>
      </c>
    </row>
    <row r="632" spans="1:4" x14ac:dyDescent="0.2">
      <c r="A632" s="46"/>
      <c r="B632" s="46"/>
      <c r="C632" s="46"/>
      <c r="D632" s="46" t="s">
        <v>511</v>
      </c>
    </row>
    <row r="633" spans="1:4" x14ac:dyDescent="0.2">
      <c r="A633" s="46" t="s">
        <v>680</v>
      </c>
      <c r="B633" s="46" t="s">
        <v>681</v>
      </c>
      <c r="C633" s="46" t="s">
        <v>1204</v>
      </c>
      <c r="D633" s="46" t="s">
        <v>1313</v>
      </c>
    </row>
    <row r="634" spans="1:4" x14ac:dyDescent="0.2">
      <c r="A634" s="46"/>
      <c r="B634" s="46"/>
      <c r="C634" s="46"/>
      <c r="D634" s="46" t="s">
        <v>511</v>
      </c>
    </row>
    <row r="635" spans="1:4" x14ac:dyDescent="0.2">
      <c r="A635" s="46" t="s">
        <v>430</v>
      </c>
      <c r="B635" s="46" t="s">
        <v>432</v>
      </c>
      <c r="C635" s="46" t="s">
        <v>1204</v>
      </c>
      <c r="D635" s="46" t="s">
        <v>511</v>
      </c>
    </row>
    <row r="636" spans="1:4" x14ac:dyDescent="0.2">
      <c r="A636" s="46" t="s">
        <v>1758</v>
      </c>
      <c r="B636" s="46" t="s">
        <v>1759</v>
      </c>
      <c r="C636" s="46" t="s">
        <v>1204</v>
      </c>
      <c r="D636" s="46" t="s">
        <v>1313</v>
      </c>
    </row>
    <row r="637" spans="1:4" x14ac:dyDescent="0.2">
      <c r="A637" s="46"/>
      <c r="B637" s="46"/>
      <c r="C637" s="46"/>
      <c r="D637" s="46" t="s">
        <v>511</v>
      </c>
    </row>
    <row r="638" spans="1:4" x14ac:dyDescent="0.2">
      <c r="A638" s="46" t="s">
        <v>2129</v>
      </c>
      <c r="B638" s="46" t="s">
        <v>684</v>
      </c>
      <c r="C638" s="46" t="s">
        <v>1204</v>
      </c>
      <c r="D638" s="46" t="s">
        <v>1313</v>
      </c>
    </row>
    <row r="639" spans="1:4" x14ac:dyDescent="0.2">
      <c r="A639" s="46"/>
      <c r="B639" s="46"/>
      <c r="C639" s="46"/>
      <c r="D639" s="46" t="s">
        <v>511</v>
      </c>
    </row>
    <row r="640" spans="1:4" x14ac:dyDescent="0.2">
      <c r="A640" s="46"/>
      <c r="B640" s="46"/>
      <c r="C640" s="46"/>
      <c r="D640" s="46" t="s">
        <v>478</v>
      </c>
    </row>
    <row r="641" spans="1:4" x14ac:dyDescent="0.2">
      <c r="A641" s="46"/>
      <c r="B641" s="46"/>
      <c r="C641" s="46"/>
      <c r="D641" s="46" t="s">
        <v>1317</v>
      </c>
    </row>
    <row r="642" spans="1:4" x14ac:dyDescent="0.2">
      <c r="A642" s="46"/>
      <c r="B642" s="46"/>
      <c r="C642" s="46"/>
      <c r="D642" s="46" t="s">
        <v>512</v>
      </c>
    </row>
    <row r="643" spans="1:4" x14ac:dyDescent="0.2">
      <c r="A643" s="46" t="s">
        <v>685</v>
      </c>
      <c r="B643" s="46" t="s">
        <v>686</v>
      </c>
      <c r="C643" s="46" t="s">
        <v>1204</v>
      </c>
      <c r="D643" s="46" t="s">
        <v>1313</v>
      </c>
    </row>
    <row r="644" spans="1:4" x14ac:dyDescent="0.2">
      <c r="A644" s="46"/>
      <c r="B644" s="46"/>
      <c r="C644" s="46"/>
      <c r="D644" s="46" t="s">
        <v>511</v>
      </c>
    </row>
    <row r="645" spans="1:4" x14ac:dyDescent="0.2">
      <c r="A645" s="46" t="s">
        <v>687</v>
      </c>
      <c r="B645" s="46" t="s">
        <v>688</v>
      </c>
      <c r="C645" s="46" t="s">
        <v>1204</v>
      </c>
      <c r="D645" s="46" t="s">
        <v>1313</v>
      </c>
    </row>
    <row r="646" spans="1:4" x14ac:dyDescent="0.2">
      <c r="A646" s="46"/>
      <c r="B646" s="46"/>
      <c r="C646" s="46"/>
      <c r="D646" s="46" t="s">
        <v>511</v>
      </c>
    </row>
    <row r="647" spans="1:4" x14ac:dyDescent="0.2">
      <c r="A647" s="46" t="s">
        <v>513</v>
      </c>
      <c r="B647" s="46" t="s">
        <v>393</v>
      </c>
      <c r="C647" s="46" t="s">
        <v>1204</v>
      </c>
      <c r="D647" s="46" t="s">
        <v>1313</v>
      </c>
    </row>
    <row r="648" spans="1:4" x14ac:dyDescent="0.2">
      <c r="A648" s="46"/>
      <c r="B648" s="46"/>
      <c r="C648" s="46"/>
      <c r="D648" s="46" t="s">
        <v>511</v>
      </c>
    </row>
    <row r="649" spans="1:4" x14ac:dyDescent="0.2">
      <c r="A649" s="46" t="s">
        <v>892</v>
      </c>
      <c r="B649" s="46" t="s">
        <v>893</v>
      </c>
      <c r="C649" s="46" t="s">
        <v>1204</v>
      </c>
      <c r="D649" s="46" t="s">
        <v>511</v>
      </c>
    </row>
    <row r="650" spans="1:4" x14ac:dyDescent="0.2">
      <c r="A650" s="46" t="s">
        <v>890</v>
      </c>
      <c r="B650" s="46" t="s">
        <v>891</v>
      </c>
      <c r="C650" s="46" t="s">
        <v>1204</v>
      </c>
      <c r="D650" s="46" t="s">
        <v>511</v>
      </c>
    </row>
    <row r="651" spans="1:4" x14ac:dyDescent="0.2">
      <c r="A651" s="46" t="s">
        <v>2130</v>
      </c>
      <c r="B651" s="46" t="s">
        <v>273</v>
      </c>
      <c r="C651" s="46" t="s">
        <v>1204</v>
      </c>
      <c r="D651" s="46" t="s">
        <v>511</v>
      </c>
    </row>
    <row r="652" spans="1:4" x14ac:dyDescent="0.2">
      <c r="A652" s="46" t="s">
        <v>909</v>
      </c>
      <c r="B652" s="46" t="s">
        <v>200</v>
      </c>
      <c r="C652" s="46" t="s">
        <v>1204</v>
      </c>
      <c r="D652" s="46" t="s">
        <v>1313</v>
      </c>
    </row>
    <row r="653" spans="1:4" x14ac:dyDescent="0.2">
      <c r="A653" s="46"/>
      <c r="B653" s="46"/>
      <c r="C653" s="46"/>
      <c r="D653" s="46" t="s">
        <v>511</v>
      </c>
    </row>
    <row r="654" spans="1:4" x14ac:dyDescent="0.2">
      <c r="A654" s="46" t="s">
        <v>2724</v>
      </c>
      <c r="B654" s="46" t="s">
        <v>185</v>
      </c>
      <c r="C654" s="46" t="s">
        <v>1204</v>
      </c>
      <c r="D654" s="46" t="s">
        <v>1313</v>
      </c>
    </row>
    <row r="655" spans="1:4" x14ac:dyDescent="0.2">
      <c r="A655" s="46"/>
      <c r="B655" s="46"/>
      <c r="C655" s="46"/>
      <c r="D655" s="46" t="s">
        <v>511</v>
      </c>
    </row>
    <row r="656" spans="1:4" x14ac:dyDescent="0.2">
      <c r="A656" s="46"/>
      <c r="B656" s="46"/>
      <c r="C656" s="46"/>
      <c r="D656" s="46" t="s">
        <v>478</v>
      </c>
    </row>
    <row r="657" spans="1:4" x14ac:dyDescent="0.2">
      <c r="A657" s="46"/>
      <c r="B657" s="46"/>
      <c r="C657" s="46"/>
      <c r="D657" s="46" t="s">
        <v>515</v>
      </c>
    </row>
    <row r="658" spans="1:4" x14ac:dyDescent="0.2">
      <c r="A658" s="46" t="s">
        <v>2725</v>
      </c>
      <c r="B658" s="46" t="s">
        <v>186</v>
      </c>
      <c r="C658" s="46" t="s">
        <v>1204</v>
      </c>
      <c r="D658" s="46" t="s">
        <v>1313</v>
      </c>
    </row>
    <row r="659" spans="1:4" x14ac:dyDescent="0.2">
      <c r="A659" s="46"/>
      <c r="B659" s="46"/>
      <c r="C659" s="46"/>
      <c r="D659" s="46" t="s">
        <v>511</v>
      </c>
    </row>
    <row r="660" spans="1:4" x14ac:dyDescent="0.2">
      <c r="A660" s="46"/>
      <c r="B660" s="46"/>
      <c r="C660" s="46"/>
      <c r="D660" s="46" t="s">
        <v>515</v>
      </c>
    </row>
    <row r="661" spans="1:4" x14ac:dyDescent="0.2">
      <c r="A661" s="46" t="s">
        <v>2726</v>
      </c>
      <c r="B661" s="46" t="s">
        <v>187</v>
      </c>
      <c r="C661" s="46" t="s">
        <v>1204</v>
      </c>
      <c r="D661" s="46" t="s">
        <v>1313</v>
      </c>
    </row>
    <row r="662" spans="1:4" x14ac:dyDescent="0.2">
      <c r="A662" s="46"/>
      <c r="B662" s="46"/>
      <c r="C662" s="46"/>
      <c r="D662" s="46" t="s">
        <v>511</v>
      </c>
    </row>
    <row r="663" spans="1:4" x14ac:dyDescent="0.2">
      <c r="A663" s="46"/>
      <c r="B663" s="46"/>
      <c r="C663" s="46"/>
      <c r="D663" s="46" t="s">
        <v>478</v>
      </c>
    </row>
    <row r="664" spans="1:4" x14ac:dyDescent="0.2">
      <c r="A664" s="46"/>
      <c r="B664" s="46"/>
      <c r="C664" s="46"/>
      <c r="D664" s="46" t="s">
        <v>515</v>
      </c>
    </row>
    <row r="665" spans="1:4" x14ac:dyDescent="0.2">
      <c r="A665" s="46" t="s">
        <v>2727</v>
      </c>
      <c r="B665" s="46" t="s">
        <v>1103</v>
      </c>
      <c r="C665" s="46" t="s">
        <v>1204</v>
      </c>
      <c r="D665" s="46" t="s">
        <v>511</v>
      </c>
    </row>
    <row r="666" spans="1:4" x14ac:dyDescent="0.2">
      <c r="A666" s="46"/>
      <c r="B666" s="46"/>
      <c r="C666" s="46"/>
      <c r="D666" s="46" t="s">
        <v>515</v>
      </c>
    </row>
    <row r="667" spans="1:4" x14ac:dyDescent="0.2">
      <c r="A667" s="46" t="s">
        <v>2728</v>
      </c>
      <c r="B667" s="46" t="s">
        <v>1038</v>
      </c>
      <c r="C667" s="46" t="s">
        <v>1204</v>
      </c>
      <c r="D667" s="46" t="s">
        <v>1313</v>
      </c>
    </row>
    <row r="668" spans="1:4" x14ac:dyDescent="0.2">
      <c r="A668" s="46"/>
      <c r="B668" s="46"/>
      <c r="C668" s="46"/>
      <c r="D668" s="46" t="s">
        <v>511</v>
      </c>
    </row>
    <row r="669" spans="1:4" x14ac:dyDescent="0.2">
      <c r="A669" s="46"/>
      <c r="B669" s="46"/>
      <c r="C669" s="46"/>
      <c r="D669" s="46" t="s">
        <v>478</v>
      </c>
    </row>
    <row r="670" spans="1:4" x14ac:dyDescent="0.2">
      <c r="A670" s="46" t="s">
        <v>2729</v>
      </c>
      <c r="B670" s="46" t="s">
        <v>188</v>
      </c>
      <c r="C670" s="46" t="s">
        <v>1204</v>
      </c>
      <c r="D670" s="46" t="s">
        <v>1313</v>
      </c>
    </row>
    <row r="671" spans="1:4" x14ac:dyDescent="0.2">
      <c r="A671" s="46"/>
      <c r="B671" s="46"/>
      <c r="C671" s="46"/>
      <c r="D671" s="46" t="s">
        <v>511</v>
      </c>
    </row>
    <row r="672" spans="1:4" x14ac:dyDescent="0.2">
      <c r="A672" s="46"/>
      <c r="B672" s="46"/>
      <c r="C672" s="46"/>
      <c r="D672" s="46" t="s">
        <v>478</v>
      </c>
    </row>
    <row r="673" spans="1:4" x14ac:dyDescent="0.2">
      <c r="A673" s="46"/>
      <c r="B673" s="46"/>
      <c r="C673" s="46"/>
      <c r="D673" s="46" t="s">
        <v>515</v>
      </c>
    </row>
    <row r="674" spans="1:4" x14ac:dyDescent="0.2">
      <c r="A674" s="46" t="s">
        <v>2730</v>
      </c>
      <c r="B674" s="46" t="s">
        <v>189</v>
      </c>
      <c r="C674" s="46" t="s">
        <v>1204</v>
      </c>
      <c r="D674" s="46" t="s">
        <v>1313</v>
      </c>
    </row>
    <row r="675" spans="1:4" x14ac:dyDescent="0.2">
      <c r="A675" s="46"/>
      <c r="B675" s="46"/>
      <c r="C675" s="46"/>
      <c r="D675" s="46" t="s">
        <v>511</v>
      </c>
    </row>
    <row r="676" spans="1:4" x14ac:dyDescent="0.2">
      <c r="A676" s="46"/>
      <c r="B676" s="46"/>
      <c r="C676" s="46"/>
      <c r="D676" s="46" t="s">
        <v>478</v>
      </c>
    </row>
    <row r="677" spans="1:4" x14ac:dyDescent="0.2">
      <c r="A677" s="46"/>
      <c r="B677" s="46"/>
      <c r="C677" s="46"/>
      <c r="D677" s="46" t="s">
        <v>515</v>
      </c>
    </row>
    <row r="678" spans="1:4" x14ac:dyDescent="0.2">
      <c r="A678" s="46" t="s">
        <v>2731</v>
      </c>
      <c r="B678" s="46" t="s">
        <v>190</v>
      </c>
      <c r="C678" s="46" t="s">
        <v>1204</v>
      </c>
      <c r="D678" s="46" t="s">
        <v>511</v>
      </c>
    </row>
    <row r="679" spans="1:4" x14ac:dyDescent="0.2">
      <c r="A679" s="46"/>
      <c r="B679" s="46"/>
      <c r="C679" s="46"/>
      <c r="D679" s="46" t="s">
        <v>515</v>
      </c>
    </row>
    <row r="680" spans="1:4" x14ac:dyDescent="0.2">
      <c r="A680" s="46" t="s">
        <v>2732</v>
      </c>
      <c r="B680" s="46" t="s">
        <v>191</v>
      </c>
      <c r="C680" s="46" t="s">
        <v>1204</v>
      </c>
      <c r="D680" s="46" t="s">
        <v>1313</v>
      </c>
    </row>
    <row r="681" spans="1:4" x14ac:dyDescent="0.2">
      <c r="A681" s="46"/>
      <c r="B681" s="46"/>
      <c r="C681" s="46"/>
      <c r="D681" s="46" t="s">
        <v>511</v>
      </c>
    </row>
    <row r="682" spans="1:4" x14ac:dyDescent="0.2">
      <c r="A682" s="46"/>
      <c r="B682" s="46"/>
      <c r="C682" s="46"/>
      <c r="D682" s="46" t="s">
        <v>478</v>
      </c>
    </row>
    <row r="683" spans="1:4" x14ac:dyDescent="0.2">
      <c r="A683" s="46"/>
      <c r="B683" s="46"/>
      <c r="C683" s="46"/>
      <c r="D683" s="46" t="s">
        <v>515</v>
      </c>
    </row>
    <row r="684" spans="1:4" x14ac:dyDescent="0.2">
      <c r="A684" s="46" t="s">
        <v>2733</v>
      </c>
      <c r="B684" s="46" t="s">
        <v>1105</v>
      </c>
      <c r="C684" s="46" t="s">
        <v>1204</v>
      </c>
      <c r="D684" s="46" t="s">
        <v>511</v>
      </c>
    </row>
    <row r="685" spans="1:4" x14ac:dyDescent="0.2">
      <c r="A685" s="46"/>
      <c r="B685" s="46"/>
      <c r="C685" s="46"/>
      <c r="D685" s="46" t="s">
        <v>515</v>
      </c>
    </row>
    <row r="686" spans="1:4" x14ac:dyDescent="0.2">
      <c r="A686" s="46" t="s">
        <v>2734</v>
      </c>
      <c r="B686" s="46" t="s">
        <v>192</v>
      </c>
      <c r="C686" s="46" t="s">
        <v>1204</v>
      </c>
      <c r="D686" s="46" t="s">
        <v>1313</v>
      </c>
    </row>
    <row r="687" spans="1:4" x14ac:dyDescent="0.2">
      <c r="A687" s="46"/>
      <c r="B687" s="46"/>
      <c r="C687" s="46"/>
      <c r="D687" s="46" t="s">
        <v>511</v>
      </c>
    </row>
    <row r="688" spans="1:4" x14ac:dyDescent="0.2">
      <c r="A688" s="46"/>
      <c r="B688" s="46"/>
      <c r="C688" s="46"/>
      <c r="D688" s="46" t="s">
        <v>478</v>
      </c>
    </row>
    <row r="689" spans="1:4" x14ac:dyDescent="0.2">
      <c r="A689" s="46"/>
      <c r="B689" s="46"/>
      <c r="C689" s="46"/>
      <c r="D689" s="46" t="s">
        <v>515</v>
      </c>
    </row>
    <row r="690" spans="1:4" x14ac:dyDescent="0.2">
      <c r="A690" s="46" t="s">
        <v>2735</v>
      </c>
      <c r="B690" s="46" t="s">
        <v>1106</v>
      </c>
      <c r="C690" s="46" t="s">
        <v>1204</v>
      </c>
      <c r="D690" s="46" t="s">
        <v>511</v>
      </c>
    </row>
    <row r="691" spans="1:4" x14ac:dyDescent="0.2">
      <c r="A691" s="46"/>
      <c r="B691" s="46"/>
      <c r="C691" s="46"/>
      <c r="D691" s="46" t="s">
        <v>515</v>
      </c>
    </row>
    <row r="692" spans="1:4" x14ac:dyDescent="0.2">
      <c r="A692" s="46" t="s">
        <v>2736</v>
      </c>
      <c r="B692" s="46" t="s">
        <v>194</v>
      </c>
      <c r="C692" s="46" t="s">
        <v>1204</v>
      </c>
      <c r="D692" s="46" t="s">
        <v>1313</v>
      </c>
    </row>
    <row r="693" spans="1:4" x14ac:dyDescent="0.2">
      <c r="A693" s="46"/>
      <c r="B693" s="46"/>
      <c r="C693" s="46"/>
      <c r="D693" s="46" t="s">
        <v>511</v>
      </c>
    </row>
    <row r="694" spans="1:4" x14ac:dyDescent="0.2">
      <c r="A694" s="46"/>
      <c r="B694" s="46"/>
      <c r="C694" s="46"/>
      <c r="D694" s="46" t="s">
        <v>478</v>
      </c>
    </row>
    <row r="695" spans="1:4" x14ac:dyDescent="0.2">
      <c r="A695" s="46"/>
      <c r="B695" s="46"/>
      <c r="C695" s="46"/>
      <c r="D695" s="46" t="s">
        <v>515</v>
      </c>
    </row>
    <row r="696" spans="1:4" x14ac:dyDescent="0.2">
      <c r="A696" s="46" t="s">
        <v>2737</v>
      </c>
      <c r="B696" s="46" t="s">
        <v>193</v>
      </c>
      <c r="C696" s="46" t="s">
        <v>1204</v>
      </c>
      <c r="D696" s="46" t="s">
        <v>511</v>
      </c>
    </row>
    <row r="697" spans="1:4" x14ac:dyDescent="0.2">
      <c r="A697" s="46"/>
      <c r="B697" s="46"/>
      <c r="C697" s="46"/>
      <c r="D697" s="46" t="s">
        <v>515</v>
      </c>
    </row>
    <row r="698" spans="1:4" x14ac:dyDescent="0.2">
      <c r="A698" s="46" t="s">
        <v>2738</v>
      </c>
      <c r="B698" s="46" t="s">
        <v>195</v>
      </c>
      <c r="C698" s="46" t="s">
        <v>1204</v>
      </c>
      <c r="D698" s="46" t="s">
        <v>1313</v>
      </c>
    </row>
    <row r="699" spans="1:4" x14ac:dyDescent="0.2">
      <c r="A699" s="46"/>
      <c r="B699" s="46"/>
      <c r="C699" s="46"/>
      <c r="D699" s="46" t="s">
        <v>511</v>
      </c>
    </row>
    <row r="700" spans="1:4" x14ac:dyDescent="0.2">
      <c r="A700" s="46"/>
      <c r="B700" s="46"/>
      <c r="C700" s="46"/>
      <c r="D700" s="46" t="s">
        <v>478</v>
      </c>
    </row>
    <row r="701" spans="1:4" x14ac:dyDescent="0.2">
      <c r="A701" s="46"/>
      <c r="B701" s="46"/>
      <c r="C701" s="46"/>
      <c r="D701" s="46" t="s">
        <v>515</v>
      </c>
    </row>
    <row r="702" spans="1:4" x14ac:dyDescent="0.2">
      <c r="A702" s="46" t="s">
        <v>2739</v>
      </c>
      <c r="B702" s="46" t="s">
        <v>196</v>
      </c>
      <c r="C702" s="46" t="s">
        <v>1204</v>
      </c>
      <c r="D702" s="46" t="s">
        <v>511</v>
      </c>
    </row>
    <row r="703" spans="1:4" x14ac:dyDescent="0.2">
      <c r="A703" s="46"/>
      <c r="B703" s="46"/>
      <c r="C703" s="46"/>
      <c r="D703" s="46" t="s">
        <v>515</v>
      </c>
    </row>
    <row r="704" spans="1:4" x14ac:dyDescent="0.2">
      <c r="A704" s="46" t="s">
        <v>2740</v>
      </c>
      <c r="B704" s="46" t="s">
        <v>197</v>
      </c>
      <c r="C704" s="46" t="s">
        <v>1204</v>
      </c>
      <c r="D704" s="46" t="s">
        <v>1313</v>
      </c>
    </row>
    <row r="705" spans="1:4" x14ac:dyDescent="0.2">
      <c r="A705" s="46"/>
      <c r="B705" s="46"/>
      <c r="C705" s="46"/>
      <c r="D705" s="46" t="s">
        <v>511</v>
      </c>
    </row>
    <row r="706" spans="1:4" x14ac:dyDescent="0.2">
      <c r="A706" s="46"/>
      <c r="B706" s="46"/>
      <c r="C706" s="46"/>
      <c r="D706" s="46" t="s">
        <v>478</v>
      </c>
    </row>
    <row r="707" spans="1:4" x14ac:dyDescent="0.2">
      <c r="A707" s="46"/>
      <c r="B707" s="46"/>
      <c r="C707" s="46"/>
      <c r="D707" s="46" t="s">
        <v>515</v>
      </c>
    </row>
    <row r="708" spans="1:4" x14ac:dyDescent="0.2">
      <c r="A708" s="46" t="s">
        <v>2741</v>
      </c>
      <c r="B708" s="46" t="s">
        <v>198</v>
      </c>
      <c r="C708" s="46" t="s">
        <v>1204</v>
      </c>
      <c r="D708" s="46" t="s">
        <v>511</v>
      </c>
    </row>
    <row r="709" spans="1:4" x14ac:dyDescent="0.2">
      <c r="A709" s="46"/>
      <c r="B709" s="46"/>
      <c r="C709" s="46"/>
      <c r="D709" s="46" t="s">
        <v>515</v>
      </c>
    </row>
    <row r="710" spans="1:4" x14ac:dyDescent="0.2">
      <c r="A710" s="46" t="s">
        <v>2742</v>
      </c>
      <c r="B710" s="46" t="s">
        <v>199</v>
      </c>
      <c r="C710" s="46" t="s">
        <v>1204</v>
      </c>
      <c r="D710" s="46" t="s">
        <v>1313</v>
      </c>
    </row>
    <row r="711" spans="1:4" x14ac:dyDescent="0.2">
      <c r="A711" s="46"/>
      <c r="B711" s="46"/>
      <c r="C711" s="46"/>
      <c r="D711" s="46" t="s">
        <v>511</v>
      </c>
    </row>
    <row r="712" spans="1:4" x14ac:dyDescent="0.2">
      <c r="A712" s="46"/>
      <c r="B712" s="46"/>
      <c r="C712" s="46"/>
      <c r="D712" s="46" t="s">
        <v>478</v>
      </c>
    </row>
    <row r="713" spans="1:4" x14ac:dyDescent="0.2">
      <c r="A713" s="46"/>
      <c r="B713" s="46"/>
      <c r="C713" s="46"/>
      <c r="D713" s="46" t="s">
        <v>515</v>
      </c>
    </row>
    <row r="714" spans="1:4" x14ac:dyDescent="0.2">
      <c r="A714" s="46" t="s">
        <v>2743</v>
      </c>
      <c r="B714" s="46" t="s">
        <v>1104</v>
      </c>
      <c r="C714" s="46" t="s">
        <v>1204</v>
      </c>
      <c r="D714" s="46" t="s">
        <v>511</v>
      </c>
    </row>
    <row r="715" spans="1:4" x14ac:dyDescent="0.2">
      <c r="A715" s="46"/>
      <c r="B715" s="46"/>
      <c r="C715" s="46"/>
      <c r="D715" s="46" t="s">
        <v>515</v>
      </c>
    </row>
    <row r="716" spans="1:4" x14ac:dyDescent="0.2">
      <c r="A716" s="46" t="s">
        <v>1769</v>
      </c>
      <c r="B716" s="46" t="s">
        <v>1770</v>
      </c>
      <c r="C716" s="46" t="s">
        <v>1573</v>
      </c>
      <c r="D716" s="46" t="s">
        <v>1315</v>
      </c>
    </row>
    <row r="717" spans="1:4" x14ac:dyDescent="0.2">
      <c r="A717" s="46"/>
      <c r="B717" s="46"/>
      <c r="C717" s="46"/>
      <c r="D717" s="46" t="s">
        <v>2931</v>
      </c>
    </row>
    <row r="718" spans="1:4" x14ac:dyDescent="0.2">
      <c r="A718" s="46" t="s">
        <v>690</v>
      </c>
      <c r="B718" s="46" t="s">
        <v>691</v>
      </c>
      <c r="C718" s="46" t="s">
        <v>1574</v>
      </c>
      <c r="D718" s="46" t="s">
        <v>514</v>
      </c>
    </row>
    <row r="719" spans="1:4" x14ac:dyDescent="0.2">
      <c r="A719" s="46"/>
      <c r="B719" s="46"/>
      <c r="C719" s="46"/>
      <c r="D719" s="46" t="s">
        <v>515</v>
      </c>
    </row>
    <row r="720" spans="1:4" x14ac:dyDescent="0.2">
      <c r="A720" s="46"/>
      <c r="B720" s="46"/>
      <c r="C720" s="46"/>
      <c r="D720" s="46" t="s">
        <v>476</v>
      </c>
    </row>
    <row r="721" spans="1:4" x14ac:dyDescent="0.2">
      <c r="A721" s="46" t="s">
        <v>1612</v>
      </c>
      <c r="B721" s="46" t="s">
        <v>794</v>
      </c>
      <c r="C721" s="46" t="s">
        <v>1574</v>
      </c>
      <c r="D721" s="46" t="s">
        <v>514</v>
      </c>
    </row>
    <row r="722" spans="1:4" x14ac:dyDescent="0.2">
      <c r="A722" s="46"/>
      <c r="B722" s="46"/>
      <c r="C722" s="46"/>
      <c r="D722" s="46" t="s">
        <v>1316</v>
      </c>
    </row>
    <row r="723" spans="1:4" x14ac:dyDescent="0.2">
      <c r="A723" s="46"/>
      <c r="B723" s="46"/>
      <c r="C723" s="46"/>
      <c r="D723" s="46" t="s">
        <v>476</v>
      </c>
    </row>
    <row r="724" spans="1:4" x14ac:dyDescent="0.2">
      <c r="A724" s="46" t="s">
        <v>1911</v>
      </c>
      <c r="B724" s="46" t="s">
        <v>1187</v>
      </c>
      <c r="C724" s="46" t="s">
        <v>1574</v>
      </c>
      <c r="D724" s="46" t="s">
        <v>514</v>
      </c>
    </row>
    <row r="725" spans="1:4" x14ac:dyDescent="0.2">
      <c r="A725" s="46"/>
      <c r="B725" s="46"/>
      <c r="C725" s="46"/>
      <c r="D725" s="46" t="s">
        <v>1316</v>
      </c>
    </row>
    <row r="726" spans="1:4" x14ac:dyDescent="0.2">
      <c r="A726" s="46"/>
      <c r="B726" s="46"/>
      <c r="C726" s="46"/>
      <c r="D726" s="46" t="s">
        <v>1317</v>
      </c>
    </row>
    <row r="727" spans="1:4" x14ac:dyDescent="0.2">
      <c r="A727" s="46"/>
      <c r="B727" s="46"/>
      <c r="C727" s="46"/>
      <c r="D727" s="46" t="s">
        <v>476</v>
      </c>
    </row>
    <row r="728" spans="1:4" x14ac:dyDescent="0.2">
      <c r="A728" s="46" t="s">
        <v>1613</v>
      </c>
      <c r="B728" s="46" t="s">
        <v>792</v>
      </c>
      <c r="C728" s="46" t="s">
        <v>1574</v>
      </c>
      <c r="D728" s="46" t="s">
        <v>514</v>
      </c>
    </row>
    <row r="729" spans="1:4" x14ac:dyDescent="0.2">
      <c r="A729" s="46"/>
      <c r="B729" s="46"/>
      <c r="C729" s="46"/>
      <c r="D729" s="46" t="s">
        <v>1313</v>
      </c>
    </row>
    <row r="730" spans="1:4" x14ac:dyDescent="0.2">
      <c r="A730" s="46"/>
      <c r="B730" s="46"/>
      <c r="C730" s="46"/>
      <c r="D730" s="46" t="s">
        <v>1316</v>
      </c>
    </row>
    <row r="731" spans="1:4" x14ac:dyDescent="0.2">
      <c r="A731" s="46" t="s">
        <v>692</v>
      </c>
      <c r="B731" s="46" t="s">
        <v>693</v>
      </c>
      <c r="C731" s="46" t="s">
        <v>1574</v>
      </c>
      <c r="D731" s="46" t="s">
        <v>515</v>
      </c>
    </row>
    <row r="732" spans="1:4" x14ac:dyDescent="0.2">
      <c r="A732" s="46" t="s">
        <v>1695</v>
      </c>
      <c r="B732" s="46" t="s">
        <v>689</v>
      </c>
      <c r="C732" s="46" t="s">
        <v>1574</v>
      </c>
      <c r="D732" s="46" t="s">
        <v>515</v>
      </c>
    </row>
    <row r="733" spans="1:4" x14ac:dyDescent="0.2">
      <c r="A733" s="46" t="s">
        <v>1107</v>
      </c>
      <c r="B733" s="46" t="s">
        <v>718</v>
      </c>
      <c r="C733" s="46" t="s">
        <v>1574</v>
      </c>
      <c r="D733" s="46" t="s">
        <v>514</v>
      </c>
    </row>
    <row r="734" spans="1:4" x14ac:dyDescent="0.2">
      <c r="A734" s="46"/>
      <c r="B734" s="46"/>
      <c r="C734" s="46"/>
      <c r="D734" s="46" t="s">
        <v>1316</v>
      </c>
    </row>
    <row r="735" spans="1:4" x14ac:dyDescent="0.2">
      <c r="A735" s="46" t="s">
        <v>910</v>
      </c>
      <c r="B735" s="46" t="s">
        <v>719</v>
      </c>
      <c r="C735" s="46" t="s">
        <v>1574</v>
      </c>
      <c r="D735" s="46" t="s">
        <v>514</v>
      </c>
    </row>
    <row r="736" spans="1:4" x14ac:dyDescent="0.2">
      <c r="A736" s="46"/>
      <c r="B736" s="46"/>
      <c r="C736" s="46"/>
      <c r="D736" s="46" t="s">
        <v>1313</v>
      </c>
    </row>
    <row r="737" spans="1:4" x14ac:dyDescent="0.2">
      <c r="A737" s="46" t="s">
        <v>351</v>
      </c>
      <c r="B737" s="46" t="s">
        <v>694</v>
      </c>
      <c r="C737" s="46" t="s">
        <v>1574</v>
      </c>
      <c r="D737" s="46" t="s">
        <v>515</v>
      </c>
    </row>
    <row r="738" spans="1:4" x14ac:dyDescent="0.2">
      <c r="A738" s="46" t="s">
        <v>695</v>
      </c>
      <c r="B738" s="46" t="s">
        <v>696</v>
      </c>
      <c r="C738" s="46" t="s">
        <v>1574</v>
      </c>
      <c r="D738" s="46" t="s">
        <v>515</v>
      </c>
    </row>
    <row r="739" spans="1:4" x14ac:dyDescent="0.2">
      <c r="A739" s="46" t="s">
        <v>1707</v>
      </c>
      <c r="B739" s="46" t="s">
        <v>717</v>
      </c>
      <c r="C739" s="46" t="s">
        <v>1574</v>
      </c>
      <c r="D739" s="46" t="s">
        <v>514</v>
      </c>
    </row>
    <row r="740" spans="1:4" x14ac:dyDescent="0.2">
      <c r="A740" s="46"/>
      <c r="B740" s="46"/>
      <c r="C740" s="46"/>
      <c r="D740" s="46" t="s">
        <v>476</v>
      </c>
    </row>
    <row r="741" spans="1:4" x14ac:dyDescent="0.2">
      <c r="A741" s="46" t="s">
        <v>1708</v>
      </c>
      <c r="B741" s="46" t="s">
        <v>793</v>
      </c>
      <c r="C741" s="46" t="s">
        <v>1574</v>
      </c>
      <c r="D741" s="46" t="s">
        <v>514</v>
      </c>
    </row>
    <row r="742" spans="1:4" x14ac:dyDescent="0.2">
      <c r="A742" s="46" t="s">
        <v>697</v>
      </c>
      <c r="B742" s="46" t="s">
        <v>698</v>
      </c>
      <c r="C742" s="46" t="s">
        <v>1575</v>
      </c>
      <c r="D742" s="46" t="s">
        <v>1313</v>
      </c>
    </row>
    <row r="743" spans="1:4" x14ac:dyDescent="0.2">
      <c r="A743" s="46"/>
      <c r="B743" s="46"/>
      <c r="C743" s="46"/>
      <c r="D743" s="46" t="s">
        <v>478</v>
      </c>
    </row>
    <row r="744" spans="1:4" x14ac:dyDescent="0.2">
      <c r="A744" s="46"/>
      <c r="B744" s="46"/>
      <c r="C744" s="46"/>
      <c r="D744" s="46" t="s">
        <v>1317</v>
      </c>
    </row>
    <row r="745" spans="1:4" x14ac:dyDescent="0.2">
      <c r="A745" s="46" t="s">
        <v>40</v>
      </c>
      <c r="B745" s="46" t="s">
        <v>715</v>
      </c>
      <c r="C745" s="46" t="s">
        <v>1575</v>
      </c>
      <c r="D745" s="46" t="s">
        <v>1313</v>
      </c>
    </row>
    <row r="746" spans="1:4" x14ac:dyDescent="0.2">
      <c r="A746" s="46"/>
      <c r="B746" s="46"/>
      <c r="C746" s="46"/>
      <c r="D746" s="46" t="s">
        <v>478</v>
      </c>
    </row>
    <row r="747" spans="1:4" x14ac:dyDescent="0.2">
      <c r="A747" s="46" t="s">
        <v>568</v>
      </c>
      <c r="B747" s="46" t="s">
        <v>569</v>
      </c>
      <c r="C747" s="46" t="s">
        <v>1575</v>
      </c>
      <c r="D747" s="46" t="s">
        <v>1313</v>
      </c>
    </row>
    <row r="748" spans="1:4" x14ac:dyDescent="0.2">
      <c r="A748" s="46"/>
      <c r="B748" s="46"/>
      <c r="C748" s="46"/>
      <c r="D748" s="46" t="s">
        <v>478</v>
      </c>
    </row>
    <row r="749" spans="1:4" x14ac:dyDescent="0.2">
      <c r="A749" s="46" t="s">
        <v>1453</v>
      </c>
      <c r="B749" s="46" t="s">
        <v>1454</v>
      </c>
      <c r="C749" s="46" t="s">
        <v>1575</v>
      </c>
      <c r="D749" s="46" t="s">
        <v>1319</v>
      </c>
    </row>
    <row r="750" spans="1:4" x14ac:dyDescent="0.2">
      <c r="A750" s="46"/>
      <c r="B750" s="46"/>
      <c r="C750" s="46"/>
      <c r="D750" s="46" t="s">
        <v>1313</v>
      </c>
    </row>
    <row r="751" spans="1:4" x14ac:dyDescent="0.2">
      <c r="A751" s="46"/>
      <c r="B751" s="46"/>
      <c r="C751" s="46"/>
      <c r="D751" s="46" t="s">
        <v>478</v>
      </c>
    </row>
    <row r="752" spans="1:4" x14ac:dyDescent="0.2">
      <c r="A752" s="46" t="s">
        <v>1455</v>
      </c>
      <c r="B752" s="46" t="s">
        <v>1456</v>
      </c>
      <c r="C752" s="46" t="s">
        <v>1575</v>
      </c>
      <c r="D752" s="46" t="s">
        <v>1319</v>
      </c>
    </row>
    <row r="753" spans="1:4" x14ac:dyDescent="0.2">
      <c r="A753" s="46"/>
      <c r="B753" s="46"/>
      <c r="C753" s="46"/>
      <c r="D753" s="46" t="s">
        <v>1313</v>
      </c>
    </row>
    <row r="754" spans="1:4" x14ac:dyDescent="0.2">
      <c r="A754" s="46"/>
      <c r="B754" s="46"/>
      <c r="C754" s="46"/>
      <c r="D754" s="46" t="s">
        <v>478</v>
      </c>
    </row>
    <row r="755" spans="1:4" x14ac:dyDescent="0.2">
      <c r="A755" s="46" t="s">
        <v>1457</v>
      </c>
      <c r="B755" s="46" t="s">
        <v>1458</v>
      </c>
      <c r="C755" s="46" t="s">
        <v>1575</v>
      </c>
      <c r="D755" s="46" t="s">
        <v>1319</v>
      </c>
    </row>
    <row r="756" spans="1:4" x14ac:dyDescent="0.2">
      <c r="A756" s="46"/>
      <c r="B756" s="46"/>
      <c r="C756" s="46"/>
      <c r="D756" s="46" t="s">
        <v>1313</v>
      </c>
    </row>
    <row r="757" spans="1:4" x14ac:dyDescent="0.2">
      <c r="A757" s="46"/>
      <c r="B757" s="46"/>
      <c r="C757" s="46"/>
      <c r="D757" s="46" t="s">
        <v>478</v>
      </c>
    </row>
    <row r="758" spans="1:4" x14ac:dyDescent="0.2">
      <c r="A758" s="46" t="s">
        <v>1459</v>
      </c>
      <c r="B758" s="46" t="s">
        <v>1460</v>
      </c>
      <c r="C758" s="46" t="s">
        <v>1575</v>
      </c>
      <c r="D758" s="46" t="s">
        <v>1319</v>
      </c>
    </row>
    <row r="759" spans="1:4" x14ac:dyDescent="0.2">
      <c r="A759" s="46"/>
      <c r="B759" s="46"/>
      <c r="C759" s="46"/>
      <c r="D759" s="46" t="s">
        <v>1313</v>
      </c>
    </row>
    <row r="760" spans="1:4" x14ac:dyDescent="0.2">
      <c r="A760" s="46"/>
      <c r="B760" s="46"/>
      <c r="C760" s="46"/>
      <c r="D760" s="46" t="s">
        <v>478</v>
      </c>
    </row>
    <row r="761" spans="1:4" x14ac:dyDescent="0.2">
      <c r="A761" s="46" t="s">
        <v>911</v>
      </c>
      <c r="B761" s="46" t="s">
        <v>101</v>
      </c>
      <c r="C761" s="46" t="s">
        <v>1575</v>
      </c>
      <c r="D761" s="46" t="s">
        <v>1319</v>
      </c>
    </row>
    <row r="762" spans="1:4" x14ac:dyDescent="0.2">
      <c r="A762" s="46"/>
      <c r="B762" s="46"/>
      <c r="C762" s="46"/>
      <c r="D762" s="46" t="s">
        <v>1313</v>
      </c>
    </row>
    <row r="763" spans="1:4" x14ac:dyDescent="0.2">
      <c r="A763" s="46"/>
      <c r="B763" s="46"/>
      <c r="C763" s="46"/>
      <c r="D763" s="46" t="s">
        <v>478</v>
      </c>
    </row>
    <row r="764" spans="1:4" x14ac:dyDescent="0.2">
      <c r="A764" s="46" t="s">
        <v>912</v>
      </c>
      <c r="B764" s="46" t="s">
        <v>105</v>
      </c>
      <c r="C764" s="46" t="s">
        <v>1575</v>
      </c>
      <c r="D764" s="46" t="s">
        <v>1319</v>
      </c>
    </row>
    <row r="765" spans="1:4" x14ac:dyDescent="0.2">
      <c r="A765" s="46"/>
      <c r="B765" s="46"/>
      <c r="C765" s="46"/>
      <c r="D765" s="46" t="s">
        <v>1313</v>
      </c>
    </row>
    <row r="766" spans="1:4" x14ac:dyDescent="0.2">
      <c r="A766" s="46"/>
      <c r="B766" s="46"/>
      <c r="C766" s="46"/>
      <c r="D766" s="46" t="s">
        <v>478</v>
      </c>
    </row>
    <row r="767" spans="1:4" x14ac:dyDescent="0.2">
      <c r="A767" s="46" t="s">
        <v>913</v>
      </c>
      <c r="B767" s="46" t="s">
        <v>102</v>
      </c>
      <c r="C767" s="46" t="s">
        <v>1575</v>
      </c>
      <c r="D767" s="46" t="s">
        <v>1319</v>
      </c>
    </row>
    <row r="768" spans="1:4" x14ac:dyDescent="0.2">
      <c r="A768" s="46"/>
      <c r="B768" s="46"/>
      <c r="C768" s="46"/>
      <c r="D768" s="46" t="s">
        <v>1313</v>
      </c>
    </row>
    <row r="769" spans="1:4" x14ac:dyDescent="0.2">
      <c r="A769" s="46"/>
      <c r="B769" s="46"/>
      <c r="C769" s="46"/>
      <c r="D769" s="46" t="s">
        <v>478</v>
      </c>
    </row>
    <row r="770" spans="1:4" x14ac:dyDescent="0.2">
      <c r="A770" s="46" t="s">
        <v>914</v>
      </c>
      <c r="B770" s="46" t="s">
        <v>103</v>
      </c>
      <c r="C770" s="46" t="s">
        <v>1575</v>
      </c>
      <c r="D770" s="46" t="s">
        <v>1319</v>
      </c>
    </row>
    <row r="771" spans="1:4" x14ac:dyDescent="0.2">
      <c r="A771" s="46"/>
      <c r="B771" s="46"/>
      <c r="C771" s="46"/>
      <c r="D771" s="46" t="s">
        <v>1313</v>
      </c>
    </row>
    <row r="772" spans="1:4" x14ac:dyDescent="0.2">
      <c r="A772" s="46"/>
      <c r="B772" s="46"/>
      <c r="C772" s="46"/>
      <c r="D772" s="46" t="s">
        <v>478</v>
      </c>
    </row>
    <row r="773" spans="1:4" x14ac:dyDescent="0.2">
      <c r="A773" s="46" t="s">
        <v>915</v>
      </c>
      <c r="B773" s="46" t="s">
        <v>104</v>
      </c>
      <c r="C773" s="46" t="s">
        <v>1575</v>
      </c>
      <c r="D773" s="46" t="s">
        <v>1319</v>
      </c>
    </row>
    <row r="774" spans="1:4" x14ac:dyDescent="0.2">
      <c r="A774" s="46"/>
      <c r="B774" s="46"/>
      <c r="C774" s="46"/>
      <c r="D774" s="46" t="s">
        <v>1313</v>
      </c>
    </row>
    <row r="775" spans="1:4" x14ac:dyDescent="0.2">
      <c r="A775" s="46"/>
      <c r="B775" s="46"/>
      <c r="C775" s="46"/>
      <c r="D775" s="46" t="s">
        <v>478</v>
      </c>
    </row>
    <row r="776" spans="1:4" x14ac:dyDescent="0.2">
      <c r="A776" s="46" t="s">
        <v>916</v>
      </c>
      <c r="B776" s="46" t="s">
        <v>106</v>
      </c>
      <c r="C776" s="46" t="s">
        <v>1575</v>
      </c>
      <c r="D776" s="46" t="s">
        <v>1319</v>
      </c>
    </row>
    <row r="777" spans="1:4" x14ac:dyDescent="0.2">
      <c r="A777" s="46"/>
      <c r="B777" s="46"/>
      <c r="C777" s="46"/>
      <c r="D777" s="46" t="s">
        <v>1313</v>
      </c>
    </row>
    <row r="778" spans="1:4" x14ac:dyDescent="0.2">
      <c r="A778" s="46"/>
      <c r="B778" s="46"/>
      <c r="C778" s="46"/>
      <c r="D778" s="46" t="s">
        <v>478</v>
      </c>
    </row>
    <row r="779" spans="1:4" x14ac:dyDescent="0.2">
      <c r="A779" s="46" t="s">
        <v>1699</v>
      </c>
      <c r="B779" s="46" t="s">
        <v>699</v>
      </c>
      <c r="C779" s="46" t="s">
        <v>1575</v>
      </c>
      <c r="D779" s="46" t="s">
        <v>1313</v>
      </c>
    </row>
    <row r="780" spans="1:4" x14ac:dyDescent="0.2">
      <c r="A780" s="46"/>
      <c r="B780" s="46"/>
      <c r="C780" s="46"/>
      <c r="D780" s="46" t="s">
        <v>478</v>
      </c>
    </row>
    <row r="781" spans="1:4" x14ac:dyDescent="0.2">
      <c r="A781" s="46"/>
      <c r="B781" s="46"/>
      <c r="C781" s="46"/>
      <c r="D781" s="46" t="s">
        <v>1316</v>
      </c>
    </row>
    <row r="782" spans="1:4" x14ac:dyDescent="0.2">
      <c r="A782" s="46" t="s">
        <v>1713</v>
      </c>
      <c r="B782" s="46" t="s">
        <v>726</v>
      </c>
      <c r="C782" s="46" t="s">
        <v>1575</v>
      </c>
      <c r="D782" s="46" t="s">
        <v>478</v>
      </c>
    </row>
    <row r="783" spans="1:4" x14ac:dyDescent="0.2">
      <c r="A783" s="46"/>
      <c r="B783" s="46"/>
      <c r="C783" s="46"/>
      <c r="D783" s="46" t="s">
        <v>1316</v>
      </c>
    </row>
    <row r="784" spans="1:4" x14ac:dyDescent="0.2">
      <c r="A784" s="46" t="s">
        <v>1700</v>
      </c>
      <c r="B784" s="46" t="s">
        <v>716</v>
      </c>
      <c r="C784" s="46" t="s">
        <v>1575</v>
      </c>
      <c r="D784" s="46" t="s">
        <v>1313</v>
      </c>
    </row>
    <row r="785" spans="1:4" x14ac:dyDescent="0.2">
      <c r="A785" s="46"/>
      <c r="B785" s="46"/>
      <c r="C785" s="46"/>
      <c r="D785" s="46" t="s">
        <v>478</v>
      </c>
    </row>
    <row r="786" spans="1:4" x14ac:dyDescent="0.2">
      <c r="A786" s="46" t="s">
        <v>357</v>
      </c>
      <c r="B786" s="46" t="s">
        <v>358</v>
      </c>
      <c r="C786" s="46" t="s">
        <v>1575</v>
      </c>
      <c r="D786" s="46" t="s">
        <v>1313</v>
      </c>
    </row>
    <row r="787" spans="1:4" x14ac:dyDescent="0.2">
      <c r="A787" s="46"/>
      <c r="B787" s="46"/>
      <c r="C787" s="46"/>
      <c r="D787" s="46" t="s">
        <v>478</v>
      </c>
    </row>
    <row r="788" spans="1:4" x14ac:dyDescent="0.2">
      <c r="A788" s="46" t="s">
        <v>887</v>
      </c>
      <c r="B788" s="46" t="s">
        <v>888</v>
      </c>
      <c r="C788" s="46" t="s">
        <v>1575</v>
      </c>
      <c r="D788" s="46" t="s">
        <v>1313</v>
      </c>
    </row>
    <row r="789" spans="1:4" x14ac:dyDescent="0.2">
      <c r="A789" s="46"/>
      <c r="B789" s="46"/>
      <c r="C789" s="46"/>
      <c r="D789" s="46" t="s">
        <v>478</v>
      </c>
    </row>
    <row r="790" spans="1:4" x14ac:dyDescent="0.2">
      <c r="A790" s="46" t="s">
        <v>67</v>
      </c>
      <c r="B790" s="46" t="s">
        <v>78</v>
      </c>
      <c r="C790" s="46" t="s">
        <v>1575</v>
      </c>
      <c r="D790" s="46" t="s">
        <v>1319</v>
      </c>
    </row>
    <row r="791" spans="1:4" x14ac:dyDescent="0.2">
      <c r="A791" s="46"/>
      <c r="B791" s="46"/>
      <c r="C791" s="46"/>
      <c r="D791" s="46" t="s">
        <v>1313</v>
      </c>
    </row>
    <row r="792" spans="1:4" x14ac:dyDescent="0.2">
      <c r="A792" s="46"/>
      <c r="B792" s="46"/>
      <c r="C792" s="46"/>
      <c r="D792" s="46" t="s">
        <v>478</v>
      </c>
    </row>
    <row r="793" spans="1:4" x14ac:dyDescent="0.2">
      <c r="A793" s="46" t="s">
        <v>66</v>
      </c>
      <c r="B793" s="46" t="s">
        <v>77</v>
      </c>
      <c r="C793" s="46" t="s">
        <v>1575</v>
      </c>
      <c r="D793" s="46" t="s">
        <v>1319</v>
      </c>
    </row>
    <row r="794" spans="1:4" x14ac:dyDescent="0.2">
      <c r="A794" s="46"/>
      <c r="B794" s="46"/>
      <c r="C794" s="46"/>
      <c r="D794" s="46" t="s">
        <v>1313</v>
      </c>
    </row>
    <row r="795" spans="1:4" x14ac:dyDescent="0.2">
      <c r="A795" s="46"/>
      <c r="B795" s="46"/>
      <c r="C795" s="46"/>
      <c r="D795" s="46" t="s">
        <v>478</v>
      </c>
    </row>
    <row r="796" spans="1:4" x14ac:dyDescent="0.2">
      <c r="A796" s="46" t="s">
        <v>65</v>
      </c>
      <c r="B796" s="46" t="s">
        <v>76</v>
      </c>
      <c r="C796" s="46" t="s">
        <v>1575</v>
      </c>
      <c r="D796" s="46" t="s">
        <v>1319</v>
      </c>
    </row>
    <row r="797" spans="1:4" x14ac:dyDescent="0.2">
      <c r="A797" s="46"/>
      <c r="B797" s="46"/>
      <c r="C797" s="46"/>
      <c r="D797" s="46" t="s">
        <v>1313</v>
      </c>
    </row>
    <row r="798" spans="1:4" x14ac:dyDescent="0.2">
      <c r="A798" s="46"/>
      <c r="B798" s="46"/>
      <c r="C798" s="46"/>
      <c r="D798" s="46" t="s">
        <v>478</v>
      </c>
    </row>
    <row r="799" spans="1:4" x14ac:dyDescent="0.2">
      <c r="A799" s="46" t="s">
        <v>64</v>
      </c>
      <c r="B799" s="46" t="s">
        <v>75</v>
      </c>
      <c r="C799" s="46" t="s">
        <v>1575</v>
      </c>
      <c r="D799" s="46" t="s">
        <v>1319</v>
      </c>
    </row>
    <row r="800" spans="1:4" x14ac:dyDescent="0.2">
      <c r="A800" s="46"/>
      <c r="B800" s="46"/>
      <c r="C800" s="46"/>
      <c r="D800" s="46" t="s">
        <v>1313</v>
      </c>
    </row>
    <row r="801" spans="1:4" x14ac:dyDescent="0.2">
      <c r="A801" s="46"/>
      <c r="B801" s="46"/>
      <c r="C801" s="46"/>
      <c r="D801" s="46" t="s">
        <v>478</v>
      </c>
    </row>
    <row r="802" spans="1:4" x14ac:dyDescent="0.2">
      <c r="A802" s="46" t="s">
        <v>63</v>
      </c>
      <c r="B802" s="46" t="s">
        <v>74</v>
      </c>
      <c r="C802" s="46" t="s">
        <v>1575</v>
      </c>
      <c r="D802" s="46" t="s">
        <v>1319</v>
      </c>
    </row>
    <row r="803" spans="1:4" x14ac:dyDescent="0.2">
      <c r="A803" s="46"/>
      <c r="B803" s="46"/>
      <c r="C803" s="46"/>
      <c r="D803" s="46" t="s">
        <v>1313</v>
      </c>
    </row>
    <row r="804" spans="1:4" x14ac:dyDescent="0.2">
      <c r="A804" s="46"/>
      <c r="B804" s="46"/>
      <c r="C804" s="46"/>
      <c r="D804" s="46" t="s">
        <v>478</v>
      </c>
    </row>
    <row r="805" spans="1:4" x14ac:dyDescent="0.2">
      <c r="A805" s="46" t="s">
        <v>62</v>
      </c>
      <c r="B805" s="46" t="s">
        <v>73</v>
      </c>
      <c r="C805" s="46" t="s">
        <v>1575</v>
      </c>
      <c r="D805" s="46" t="s">
        <v>1319</v>
      </c>
    </row>
    <row r="806" spans="1:4" x14ac:dyDescent="0.2">
      <c r="A806" s="46"/>
      <c r="B806" s="46"/>
      <c r="C806" s="46"/>
      <c r="D806" s="46" t="s">
        <v>1313</v>
      </c>
    </row>
    <row r="807" spans="1:4" x14ac:dyDescent="0.2">
      <c r="A807" s="46"/>
      <c r="B807" s="46"/>
      <c r="C807" s="46"/>
      <c r="D807" s="46" t="s">
        <v>478</v>
      </c>
    </row>
    <row r="808" spans="1:4" x14ac:dyDescent="0.2">
      <c r="A808" s="46" t="s">
        <v>349</v>
      </c>
      <c r="B808" s="46" t="s">
        <v>350</v>
      </c>
      <c r="C808" s="46" t="s">
        <v>1575</v>
      </c>
      <c r="D808" s="46" t="s">
        <v>1319</v>
      </c>
    </row>
    <row r="809" spans="1:4" x14ac:dyDescent="0.2">
      <c r="A809" s="46"/>
      <c r="B809" s="46"/>
      <c r="C809" s="46"/>
      <c r="D809" s="46" t="s">
        <v>1313</v>
      </c>
    </row>
    <row r="810" spans="1:4" x14ac:dyDescent="0.2">
      <c r="A810" s="46"/>
      <c r="B810" s="46"/>
      <c r="C810" s="46"/>
      <c r="D810" s="46" t="s">
        <v>478</v>
      </c>
    </row>
    <row r="811" spans="1:4" x14ac:dyDescent="0.2">
      <c r="A811" s="46" t="s">
        <v>1154</v>
      </c>
      <c r="B811" s="46" t="s">
        <v>1146</v>
      </c>
      <c r="C811" s="46" t="s">
        <v>1575</v>
      </c>
      <c r="D811" s="46" t="s">
        <v>1313</v>
      </c>
    </row>
    <row r="812" spans="1:4" x14ac:dyDescent="0.2">
      <c r="A812" s="46"/>
      <c r="B812" s="46"/>
      <c r="C812" s="46"/>
      <c r="D812" s="46" t="s">
        <v>478</v>
      </c>
    </row>
    <row r="813" spans="1:4" x14ac:dyDescent="0.2">
      <c r="A813" s="46" t="s">
        <v>1153</v>
      </c>
      <c r="B813" s="46" t="s">
        <v>1145</v>
      </c>
      <c r="C813" s="46" t="s">
        <v>1575</v>
      </c>
      <c r="D813" s="46" t="s">
        <v>478</v>
      </c>
    </row>
    <row r="814" spans="1:4" x14ac:dyDescent="0.2">
      <c r="A814" s="46" t="s">
        <v>88</v>
      </c>
      <c r="B814" s="46" t="s">
        <v>89</v>
      </c>
      <c r="C814" s="46" t="s">
        <v>1575</v>
      </c>
      <c r="D814" s="46" t="s">
        <v>1313</v>
      </c>
    </row>
    <row r="815" spans="1:4" x14ac:dyDescent="0.2">
      <c r="A815" s="46"/>
      <c r="B815" s="46"/>
      <c r="C815" s="46"/>
      <c r="D815" s="46" t="s">
        <v>478</v>
      </c>
    </row>
    <row r="816" spans="1:4" x14ac:dyDescent="0.2">
      <c r="A816" s="46" t="s">
        <v>558</v>
      </c>
      <c r="B816" s="46" t="s">
        <v>559</v>
      </c>
      <c r="C816" s="46" t="s">
        <v>1575</v>
      </c>
      <c r="D816" s="46" t="s">
        <v>478</v>
      </c>
    </row>
    <row r="817" spans="1:4" x14ac:dyDescent="0.2">
      <c r="A817" s="46" t="s">
        <v>90</v>
      </c>
      <c r="B817" s="46" t="s">
        <v>91</v>
      </c>
      <c r="C817" s="46" t="s">
        <v>1575</v>
      </c>
      <c r="D817" s="46" t="s">
        <v>478</v>
      </c>
    </row>
    <row r="818" spans="1:4" x14ac:dyDescent="0.2">
      <c r="A818" s="46" t="s">
        <v>92</v>
      </c>
      <c r="B818" s="46" t="s">
        <v>93</v>
      </c>
      <c r="C818" s="46" t="s">
        <v>1575</v>
      </c>
      <c r="D818" s="46" t="s">
        <v>1313</v>
      </c>
    </row>
    <row r="819" spans="1:4" x14ac:dyDescent="0.2">
      <c r="A819" s="46"/>
      <c r="B819" s="46"/>
      <c r="C819" s="46"/>
      <c r="D819" s="46" t="s">
        <v>478</v>
      </c>
    </row>
    <row r="820" spans="1:4" x14ac:dyDescent="0.2">
      <c r="A820" s="46" t="s">
        <v>468</v>
      </c>
      <c r="B820" s="46" t="s">
        <v>469</v>
      </c>
      <c r="C820" s="46" t="s">
        <v>1575</v>
      </c>
      <c r="D820" s="46" t="s">
        <v>478</v>
      </c>
    </row>
    <row r="821" spans="1:4" x14ac:dyDescent="0.2">
      <c r="A821" s="46" t="s">
        <v>94</v>
      </c>
      <c r="B821" s="46" t="s">
        <v>95</v>
      </c>
      <c r="C821" s="46" t="s">
        <v>1575</v>
      </c>
      <c r="D821" s="46" t="s">
        <v>1313</v>
      </c>
    </row>
    <row r="822" spans="1:4" x14ac:dyDescent="0.2">
      <c r="A822" s="46"/>
      <c r="B822" s="46"/>
      <c r="C822" s="46"/>
      <c r="D822" s="46" t="s">
        <v>478</v>
      </c>
    </row>
    <row r="823" spans="1:4" x14ac:dyDescent="0.2">
      <c r="A823" s="46" t="s">
        <v>96</v>
      </c>
      <c r="B823" s="46" t="s">
        <v>97</v>
      </c>
      <c r="C823" s="46" t="s">
        <v>1575</v>
      </c>
      <c r="D823" s="46" t="s">
        <v>478</v>
      </c>
    </row>
    <row r="824" spans="1:4" x14ac:dyDescent="0.2">
      <c r="A824" s="46" t="s">
        <v>560</v>
      </c>
      <c r="B824" s="46" t="s">
        <v>561</v>
      </c>
      <c r="C824" s="46" t="s">
        <v>1575</v>
      </c>
      <c r="D824" s="46" t="s">
        <v>1313</v>
      </c>
    </row>
    <row r="825" spans="1:4" x14ac:dyDescent="0.2">
      <c r="A825" s="46"/>
      <c r="B825" s="46"/>
      <c r="C825" s="46"/>
      <c r="D825" s="46" t="s">
        <v>478</v>
      </c>
    </row>
    <row r="826" spans="1:4" x14ac:dyDescent="0.2">
      <c r="A826" s="46" t="s">
        <v>98</v>
      </c>
      <c r="B826" s="46" t="s">
        <v>99</v>
      </c>
      <c r="C826" s="46" t="s">
        <v>1575</v>
      </c>
      <c r="D826" s="46" t="s">
        <v>478</v>
      </c>
    </row>
    <row r="827" spans="1:4" x14ac:dyDescent="0.2">
      <c r="A827" s="46" t="s">
        <v>1701</v>
      </c>
      <c r="B827" s="46" t="s">
        <v>581</v>
      </c>
      <c r="C827" s="46" t="s">
        <v>1575</v>
      </c>
      <c r="D827" s="46" t="s">
        <v>478</v>
      </c>
    </row>
    <row r="828" spans="1:4" x14ac:dyDescent="0.2">
      <c r="A828" s="46" t="s">
        <v>1698</v>
      </c>
      <c r="B828" s="46" t="s">
        <v>700</v>
      </c>
      <c r="C828" s="46" t="s">
        <v>1575</v>
      </c>
      <c r="D828" s="46" t="s">
        <v>1313</v>
      </c>
    </row>
    <row r="829" spans="1:4" x14ac:dyDescent="0.2">
      <c r="A829" s="46"/>
      <c r="B829" s="46"/>
      <c r="C829" s="46"/>
      <c r="D829" s="46" t="s">
        <v>478</v>
      </c>
    </row>
    <row r="830" spans="1:4" x14ac:dyDescent="0.2">
      <c r="A830" s="46" t="s">
        <v>1696</v>
      </c>
      <c r="B830" s="46" t="s">
        <v>701</v>
      </c>
      <c r="C830" s="46" t="s">
        <v>1575</v>
      </c>
      <c r="D830" s="46" t="s">
        <v>1313</v>
      </c>
    </row>
    <row r="831" spans="1:4" x14ac:dyDescent="0.2">
      <c r="A831" s="46"/>
      <c r="B831" s="46"/>
      <c r="C831" s="46"/>
      <c r="D831" s="46" t="s">
        <v>478</v>
      </c>
    </row>
    <row r="832" spans="1:4" x14ac:dyDescent="0.2">
      <c r="A832" s="46" t="s">
        <v>1697</v>
      </c>
      <c r="B832" s="46" t="s">
        <v>702</v>
      </c>
      <c r="C832" s="46" t="s">
        <v>1575</v>
      </c>
      <c r="D832" s="46" t="s">
        <v>1313</v>
      </c>
    </row>
    <row r="833" spans="1:4" x14ac:dyDescent="0.2">
      <c r="A833" s="46"/>
      <c r="B833" s="46"/>
      <c r="C833" s="46"/>
      <c r="D833" s="46" t="s">
        <v>478</v>
      </c>
    </row>
    <row r="834" spans="1:4" x14ac:dyDescent="0.2">
      <c r="A834" s="46" t="s">
        <v>2167</v>
      </c>
      <c r="B834" s="46" t="s">
        <v>1068</v>
      </c>
      <c r="C834" s="46" t="s">
        <v>1576</v>
      </c>
      <c r="D834" s="46" t="s">
        <v>1313</v>
      </c>
    </row>
    <row r="835" spans="1:4" x14ac:dyDescent="0.2">
      <c r="A835" s="46"/>
      <c r="B835" s="46"/>
      <c r="C835" s="46"/>
      <c r="D835" s="46" t="s">
        <v>515</v>
      </c>
    </row>
    <row r="836" spans="1:4" x14ac:dyDescent="0.2">
      <c r="A836" s="46" t="s">
        <v>2168</v>
      </c>
      <c r="B836" s="46" t="s">
        <v>1069</v>
      </c>
      <c r="C836" s="46" t="s">
        <v>1576</v>
      </c>
      <c r="D836" s="46" t="s">
        <v>1313</v>
      </c>
    </row>
    <row r="837" spans="1:4" x14ac:dyDescent="0.2">
      <c r="A837" s="46"/>
      <c r="B837" s="46"/>
      <c r="C837" s="46"/>
      <c r="D837" s="46" t="s">
        <v>515</v>
      </c>
    </row>
    <row r="838" spans="1:4" x14ac:dyDescent="0.2">
      <c r="A838" s="46" t="s">
        <v>46</v>
      </c>
      <c r="B838" s="46" t="s">
        <v>1014</v>
      </c>
      <c r="C838" s="46" t="s">
        <v>1576</v>
      </c>
      <c r="D838" s="46" t="s">
        <v>1313</v>
      </c>
    </row>
    <row r="839" spans="1:4" x14ac:dyDescent="0.2">
      <c r="A839" s="46"/>
      <c r="B839" s="46"/>
      <c r="C839" s="46"/>
      <c r="D839" s="46" t="s">
        <v>515</v>
      </c>
    </row>
    <row r="840" spans="1:4" x14ac:dyDescent="0.2">
      <c r="A840" s="46" t="s">
        <v>1604</v>
      </c>
      <c r="B840" s="46" t="s">
        <v>1605</v>
      </c>
      <c r="C840" s="46" t="s">
        <v>1576</v>
      </c>
      <c r="D840" s="46" t="s">
        <v>1313</v>
      </c>
    </row>
    <row r="841" spans="1:4" x14ac:dyDescent="0.2">
      <c r="A841" s="46"/>
      <c r="B841" s="46"/>
      <c r="C841" s="46"/>
      <c r="D841" s="46" t="s">
        <v>515</v>
      </c>
    </row>
    <row r="842" spans="1:4" x14ac:dyDescent="0.2">
      <c r="A842" s="46" t="s">
        <v>917</v>
      </c>
      <c r="B842" s="46" t="s">
        <v>87</v>
      </c>
      <c r="C842" s="46" t="s">
        <v>1576</v>
      </c>
      <c r="D842" s="46" t="s">
        <v>1313</v>
      </c>
    </row>
    <row r="843" spans="1:4" x14ac:dyDescent="0.2">
      <c r="A843" s="46"/>
      <c r="B843" s="46"/>
      <c r="C843" s="46"/>
      <c r="D843" s="46" t="s">
        <v>515</v>
      </c>
    </row>
    <row r="844" spans="1:4" x14ac:dyDescent="0.2">
      <c r="A844" s="46" t="s">
        <v>1606</v>
      </c>
      <c r="B844" s="46" t="s">
        <v>1607</v>
      </c>
      <c r="C844" s="46" t="s">
        <v>1576</v>
      </c>
      <c r="D844" s="46" t="s">
        <v>1313</v>
      </c>
    </row>
    <row r="845" spans="1:4" x14ac:dyDescent="0.2">
      <c r="A845" s="46"/>
      <c r="B845" s="46"/>
      <c r="C845" s="46"/>
      <c r="D845" s="46" t="s">
        <v>515</v>
      </c>
    </row>
    <row r="846" spans="1:4" x14ac:dyDescent="0.2">
      <c r="A846" s="46" t="s">
        <v>2169</v>
      </c>
      <c r="B846" s="46" t="s">
        <v>1619</v>
      </c>
      <c r="C846" s="46" t="s">
        <v>1576</v>
      </c>
      <c r="D846" s="46" t="s">
        <v>515</v>
      </c>
    </row>
    <row r="847" spans="1:4" x14ac:dyDescent="0.2">
      <c r="A847" s="46" t="s">
        <v>1499</v>
      </c>
      <c r="B847" s="46" t="s">
        <v>1500</v>
      </c>
      <c r="C847" s="46" t="s">
        <v>1576</v>
      </c>
      <c r="D847" s="46" t="s">
        <v>515</v>
      </c>
    </row>
    <row r="848" spans="1:4" x14ac:dyDescent="0.2">
      <c r="A848" s="46" t="s">
        <v>2170</v>
      </c>
      <c r="B848" s="46" t="s">
        <v>1015</v>
      </c>
      <c r="C848" s="46" t="s">
        <v>1576</v>
      </c>
      <c r="D848" s="46" t="s">
        <v>1313</v>
      </c>
    </row>
    <row r="849" spans="1:4" x14ac:dyDescent="0.2">
      <c r="A849" s="46"/>
      <c r="B849" s="46"/>
      <c r="C849" s="46"/>
      <c r="D849" s="46" t="s">
        <v>1316</v>
      </c>
    </row>
    <row r="850" spans="1:4" x14ac:dyDescent="0.2">
      <c r="A850" s="46"/>
      <c r="B850" s="46"/>
      <c r="C850" s="46"/>
      <c r="D850" s="46" t="s">
        <v>1314</v>
      </c>
    </row>
    <row r="851" spans="1:4" x14ac:dyDescent="0.2">
      <c r="A851" s="46"/>
      <c r="B851" s="46"/>
      <c r="C851" s="46"/>
      <c r="D851" s="46" t="s">
        <v>515</v>
      </c>
    </row>
    <row r="852" spans="1:4" x14ac:dyDescent="0.2">
      <c r="A852" s="46" t="s">
        <v>47</v>
      </c>
      <c r="B852" s="46" t="s">
        <v>1013</v>
      </c>
      <c r="C852" s="46" t="s">
        <v>1576</v>
      </c>
      <c r="D852" s="46" t="s">
        <v>1313</v>
      </c>
    </row>
    <row r="853" spans="1:4" x14ac:dyDescent="0.2">
      <c r="A853" s="46"/>
      <c r="B853" s="46"/>
      <c r="C853" s="46"/>
      <c r="D853" s="46" t="s">
        <v>515</v>
      </c>
    </row>
    <row r="854" spans="1:4" x14ac:dyDescent="0.2">
      <c r="A854" s="46" t="s">
        <v>48</v>
      </c>
      <c r="B854" s="46" t="s">
        <v>1012</v>
      </c>
      <c r="C854" s="46" t="s">
        <v>1576</v>
      </c>
      <c r="D854" s="46" t="s">
        <v>1313</v>
      </c>
    </row>
    <row r="855" spans="1:4" x14ac:dyDescent="0.2">
      <c r="A855" s="46"/>
      <c r="B855" s="46"/>
      <c r="C855" s="46"/>
      <c r="D855" s="46" t="s">
        <v>515</v>
      </c>
    </row>
    <row r="856" spans="1:4" x14ac:dyDescent="0.2">
      <c r="A856" s="46" t="s">
        <v>1490</v>
      </c>
      <c r="B856" s="46" t="s">
        <v>1491</v>
      </c>
      <c r="C856" s="46" t="s">
        <v>1576</v>
      </c>
      <c r="D856" s="46" t="s">
        <v>802</v>
      </c>
    </row>
    <row r="857" spans="1:4" x14ac:dyDescent="0.2">
      <c r="A857" s="46" t="s">
        <v>1912</v>
      </c>
      <c r="B857" s="46" t="s">
        <v>725</v>
      </c>
      <c r="C857" s="46" t="s">
        <v>1573</v>
      </c>
      <c r="D857" s="46" t="s">
        <v>1313</v>
      </c>
    </row>
    <row r="858" spans="1:4" x14ac:dyDescent="0.2">
      <c r="A858" s="46"/>
      <c r="B858" s="46"/>
      <c r="C858" s="46"/>
      <c r="D858" s="46" t="s">
        <v>1316</v>
      </c>
    </row>
    <row r="859" spans="1:4" x14ac:dyDescent="0.2">
      <c r="A859" s="46"/>
      <c r="B859" s="46"/>
      <c r="C859" s="46"/>
      <c r="D859" s="46" t="s">
        <v>1314</v>
      </c>
    </row>
    <row r="860" spans="1:4" x14ac:dyDescent="0.2">
      <c r="A860" s="46" t="s">
        <v>1913</v>
      </c>
      <c r="B860" s="46" t="s">
        <v>572</v>
      </c>
      <c r="C860" s="46" t="s">
        <v>1573</v>
      </c>
      <c r="D860" s="46" t="s">
        <v>1313</v>
      </c>
    </row>
    <row r="861" spans="1:4" x14ac:dyDescent="0.2">
      <c r="A861" s="46"/>
      <c r="B861" s="46"/>
      <c r="C861" s="46"/>
      <c r="D861" s="46" t="s">
        <v>1316</v>
      </c>
    </row>
    <row r="862" spans="1:4" x14ac:dyDescent="0.2">
      <c r="A862" s="46"/>
      <c r="B862" s="46"/>
      <c r="C862" s="46"/>
      <c r="D862" s="46" t="s">
        <v>1314</v>
      </c>
    </row>
    <row r="863" spans="1:4" x14ac:dyDescent="0.2">
      <c r="A863" s="46" t="s">
        <v>223</v>
      </c>
      <c r="B863" s="46" t="s">
        <v>224</v>
      </c>
      <c r="C863" s="46" t="s">
        <v>1573</v>
      </c>
      <c r="D863" s="46" t="s">
        <v>1313</v>
      </c>
    </row>
    <row r="864" spans="1:4" x14ac:dyDescent="0.2">
      <c r="A864" s="46"/>
      <c r="B864" s="46"/>
      <c r="C864" s="46"/>
      <c r="D864" s="46" t="s">
        <v>1315</v>
      </c>
    </row>
    <row r="865" spans="1:4" x14ac:dyDescent="0.2">
      <c r="A865" s="46"/>
      <c r="B865" s="46"/>
      <c r="C865" s="46"/>
      <c r="D865" s="46" t="s">
        <v>515</v>
      </c>
    </row>
    <row r="866" spans="1:4" x14ac:dyDescent="0.2">
      <c r="A866" s="46"/>
      <c r="B866" s="46"/>
      <c r="C866" s="46"/>
      <c r="D866" s="46" t="s">
        <v>2931</v>
      </c>
    </row>
    <row r="867" spans="1:4" x14ac:dyDescent="0.2">
      <c r="A867" s="46" t="s">
        <v>1914</v>
      </c>
      <c r="B867" s="46" t="s">
        <v>576</v>
      </c>
      <c r="C867" s="46" t="s">
        <v>1573</v>
      </c>
      <c r="D867" s="46" t="s">
        <v>1313</v>
      </c>
    </row>
    <row r="868" spans="1:4" x14ac:dyDescent="0.2">
      <c r="A868" s="46"/>
      <c r="B868" s="46"/>
      <c r="C868" s="46"/>
      <c r="D868" s="46" t="s">
        <v>1315</v>
      </c>
    </row>
    <row r="869" spans="1:4" x14ac:dyDescent="0.2">
      <c r="A869" s="46"/>
      <c r="B869" s="46"/>
      <c r="C869" s="46"/>
      <c r="D869" s="46" t="s">
        <v>2931</v>
      </c>
    </row>
    <row r="870" spans="1:4" x14ac:dyDescent="0.2">
      <c r="A870" s="46" t="s">
        <v>302</v>
      </c>
      <c r="B870" s="46" t="s">
        <v>303</v>
      </c>
      <c r="C870" s="46" t="s">
        <v>306</v>
      </c>
      <c r="D870" s="46" t="s">
        <v>1315</v>
      </c>
    </row>
    <row r="871" spans="1:4" x14ac:dyDescent="0.2">
      <c r="A871" s="46" t="s">
        <v>547</v>
      </c>
      <c r="B871" s="46" t="s">
        <v>548</v>
      </c>
      <c r="C871" s="46" t="s">
        <v>557</v>
      </c>
      <c r="D871" s="46" t="s">
        <v>477</v>
      </c>
    </row>
    <row r="872" spans="1:4" x14ac:dyDescent="0.2">
      <c r="A872" s="46" t="s">
        <v>473</v>
      </c>
      <c r="B872" s="46" t="s">
        <v>474</v>
      </c>
      <c r="C872" s="46" t="s">
        <v>557</v>
      </c>
      <c r="D872" s="46" t="s">
        <v>477</v>
      </c>
    </row>
    <row r="873" spans="1:4" x14ac:dyDescent="0.2">
      <c r="A873" s="46" t="s">
        <v>525</v>
      </c>
      <c r="B873" s="46" t="s">
        <v>526</v>
      </c>
      <c r="C873" s="46" t="s">
        <v>557</v>
      </c>
      <c r="D873" s="46" t="s">
        <v>477</v>
      </c>
    </row>
    <row r="874" spans="1:4" x14ac:dyDescent="0.2">
      <c r="A874" s="46" t="s">
        <v>545</v>
      </c>
      <c r="B874" s="46" t="s">
        <v>546</v>
      </c>
      <c r="C874" s="46" t="s">
        <v>557</v>
      </c>
      <c r="D874" s="46" t="s">
        <v>477</v>
      </c>
    </row>
    <row r="875" spans="1:4" x14ac:dyDescent="0.2">
      <c r="A875" s="46" t="s">
        <v>531</v>
      </c>
      <c r="B875" s="46" t="s">
        <v>532</v>
      </c>
      <c r="C875" s="46" t="s">
        <v>557</v>
      </c>
      <c r="D875" s="46" t="s">
        <v>477</v>
      </c>
    </row>
    <row r="876" spans="1:4" x14ac:dyDescent="0.2">
      <c r="A876" s="46" t="s">
        <v>529</v>
      </c>
      <c r="B876" s="46" t="s">
        <v>530</v>
      </c>
      <c r="C876" s="46" t="s">
        <v>557</v>
      </c>
      <c r="D876" s="46" t="s">
        <v>477</v>
      </c>
    </row>
    <row r="877" spans="1:4" x14ac:dyDescent="0.2">
      <c r="A877" s="46" t="s">
        <v>1915</v>
      </c>
      <c r="B877" s="46" t="s">
        <v>537</v>
      </c>
      <c r="C877" s="46" t="s">
        <v>557</v>
      </c>
      <c r="D877" s="46" t="s">
        <v>477</v>
      </c>
    </row>
    <row r="878" spans="1:4" x14ac:dyDescent="0.2">
      <c r="A878" s="46" t="s">
        <v>553</v>
      </c>
      <c r="B878" s="46" t="s">
        <v>554</v>
      </c>
      <c r="C878" s="46" t="s">
        <v>557</v>
      </c>
      <c r="D878" s="46" t="s">
        <v>477</v>
      </c>
    </row>
    <row r="879" spans="1:4" x14ac:dyDescent="0.2">
      <c r="A879" s="46" t="s">
        <v>527</v>
      </c>
      <c r="B879" s="46" t="s">
        <v>528</v>
      </c>
      <c r="C879" s="46" t="s">
        <v>557</v>
      </c>
      <c r="D879" s="46" t="s">
        <v>477</v>
      </c>
    </row>
    <row r="880" spans="1:4" x14ac:dyDescent="0.2">
      <c r="A880" s="46" t="s">
        <v>1115</v>
      </c>
      <c r="B880" s="46" t="s">
        <v>1116</v>
      </c>
      <c r="C880" s="46" t="s">
        <v>1577</v>
      </c>
      <c r="D880" s="46" t="s">
        <v>1313</v>
      </c>
    </row>
    <row r="881" spans="1:4" x14ac:dyDescent="0.2">
      <c r="A881" s="46"/>
      <c r="B881" s="46"/>
      <c r="C881" s="46"/>
      <c r="D881" s="46" t="s">
        <v>478</v>
      </c>
    </row>
    <row r="882" spans="1:4" x14ac:dyDescent="0.2">
      <c r="A882" s="46"/>
      <c r="B882" s="46"/>
      <c r="C882" s="46"/>
      <c r="D882" s="46" t="s">
        <v>1849</v>
      </c>
    </row>
    <row r="883" spans="1:4" x14ac:dyDescent="0.2">
      <c r="A883" s="46" t="s">
        <v>2879</v>
      </c>
      <c r="B883" s="46" t="s">
        <v>2880</v>
      </c>
      <c r="C883" s="46" t="s">
        <v>1577</v>
      </c>
      <c r="D883" s="46" t="s">
        <v>1319</v>
      </c>
    </row>
    <row r="884" spans="1:4" x14ac:dyDescent="0.2">
      <c r="A884" s="46"/>
      <c r="B884" s="46"/>
      <c r="C884" s="46"/>
      <c r="D884" s="46" t="s">
        <v>1313</v>
      </c>
    </row>
    <row r="885" spans="1:4" x14ac:dyDescent="0.2">
      <c r="A885" s="46"/>
      <c r="B885" s="46"/>
      <c r="C885" s="46"/>
      <c r="D885" s="46" t="s">
        <v>515</v>
      </c>
    </row>
    <row r="886" spans="1:4" x14ac:dyDescent="0.2">
      <c r="A886" s="46" t="s">
        <v>2881</v>
      </c>
      <c r="B886" s="46" t="s">
        <v>2882</v>
      </c>
      <c r="C886" s="46" t="s">
        <v>1577</v>
      </c>
      <c r="D886" s="46" t="s">
        <v>1319</v>
      </c>
    </row>
    <row r="887" spans="1:4" x14ac:dyDescent="0.2">
      <c r="A887" s="46"/>
      <c r="B887" s="46"/>
      <c r="C887" s="46"/>
      <c r="D887" s="46" t="s">
        <v>1313</v>
      </c>
    </row>
    <row r="888" spans="1:4" x14ac:dyDescent="0.2">
      <c r="A888" s="46"/>
      <c r="B888" s="46"/>
      <c r="C888" s="46"/>
      <c r="D888" s="46" t="s">
        <v>515</v>
      </c>
    </row>
    <row r="889" spans="1:4" x14ac:dyDescent="0.2">
      <c r="A889" s="46" t="s">
        <v>919</v>
      </c>
      <c r="B889" s="46" t="s">
        <v>705</v>
      </c>
      <c r="C889" s="46" t="s">
        <v>1577</v>
      </c>
      <c r="D889" s="46" t="s">
        <v>2092</v>
      </c>
    </row>
    <row r="890" spans="1:4" x14ac:dyDescent="0.2">
      <c r="A890" s="46"/>
      <c r="B890" s="46"/>
      <c r="C890" s="46"/>
      <c r="D890" s="46" t="s">
        <v>515</v>
      </c>
    </row>
    <row r="891" spans="1:4" x14ac:dyDescent="0.2">
      <c r="A891" s="46" t="s">
        <v>921</v>
      </c>
      <c r="B891" s="46" t="s">
        <v>707</v>
      </c>
      <c r="C891" s="46" t="s">
        <v>1577</v>
      </c>
      <c r="D891" s="46" t="s">
        <v>1313</v>
      </c>
    </row>
    <row r="892" spans="1:4" x14ac:dyDescent="0.2">
      <c r="A892" s="46"/>
      <c r="B892" s="46"/>
      <c r="C892" s="46"/>
      <c r="D892" s="46" t="s">
        <v>1314</v>
      </c>
    </row>
    <row r="893" spans="1:4" x14ac:dyDescent="0.2">
      <c r="A893" s="46"/>
      <c r="B893" s="46"/>
      <c r="C893" s="46"/>
      <c r="D893" s="46" t="s">
        <v>515</v>
      </c>
    </row>
    <row r="894" spans="1:4" x14ac:dyDescent="0.2">
      <c r="A894" s="46" t="s">
        <v>2918</v>
      </c>
      <c r="B894" s="46" t="s">
        <v>2904</v>
      </c>
      <c r="C894" s="46" t="s">
        <v>1577</v>
      </c>
      <c r="D894" s="46" t="s">
        <v>515</v>
      </c>
    </row>
    <row r="895" spans="1:4" x14ac:dyDescent="0.2">
      <c r="A895" s="46" t="s">
        <v>1860</v>
      </c>
      <c r="B895" s="46" t="s">
        <v>1881</v>
      </c>
      <c r="C895" s="46" t="s">
        <v>1577</v>
      </c>
      <c r="D895" s="46" t="s">
        <v>515</v>
      </c>
    </row>
    <row r="896" spans="1:4" x14ac:dyDescent="0.2">
      <c r="A896" s="46" t="s">
        <v>1703</v>
      </c>
      <c r="B896" s="46" t="s">
        <v>54</v>
      </c>
      <c r="C896" s="46" t="s">
        <v>1577</v>
      </c>
      <c r="D896" s="46" t="s">
        <v>2092</v>
      </c>
    </row>
    <row r="897" spans="1:4" x14ac:dyDescent="0.2">
      <c r="A897" s="46"/>
      <c r="B897" s="46"/>
      <c r="C897" s="46"/>
      <c r="D897" s="46" t="s">
        <v>515</v>
      </c>
    </row>
    <row r="898" spans="1:4" x14ac:dyDescent="0.2">
      <c r="A898" s="46" t="s">
        <v>1716</v>
      </c>
      <c r="B898" s="46" t="s">
        <v>727</v>
      </c>
      <c r="C898" s="46" t="s">
        <v>1577</v>
      </c>
      <c r="D898" s="46" t="s">
        <v>1313</v>
      </c>
    </row>
    <row r="899" spans="1:4" x14ac:dyDescent="0.2">
      <c r="A899" s="46"/>
      <c r="B899" s="46"/>
      <c r="C899" s="46"/>
      <c r="D899" s="46" t="s">
        <v>515</v>
      </c>
    </row>
    <row r="900" spans="1:4" x14ac:dyDescent="0.2">
      <c r="A900" s="46" t="s">
        <v>1705</v>
      </c>
      <c r="B900" s="46" t="s">
        <v>56</v>
      </c>
      <c r="C900" s="46" t="s">
        <v>1577</v>
      </c>
      <c r="D900" s="46" t="s">
        <v>1313</v>
      </c>
    </row>
    <row r="901" spans="1:4" x14ac:dyDescent="0.2">
      <c r="A901" s="46"/>
      <c r="B901" s="46"/>
      <c r="C901" s="46"/>
      <c r="D901" s="46" t="s">
        <v>2092</v>
      </c>
    </row>
    <row r="902" spans="1:4" x14ac:dyDescent="0.2">
      <c r="A902" s="46"/>
      <c r="B902" s="46"/>
      <c r="C902" s="46"/>
      <c r="D902" s="46" t="s">
        <v>1314</v>
      </c>
    </row>
    <row r="903" spans="1:4" x14ac:dyDescent="0.2">
      <c r="A903" s="46"/>
      <c r="B903" s="46"/>
      <c r="C903" s="46"/>
      <c r="D903" s="46" t="s">
        <v>515</v>
      </c>
    </row>
    <row r="904" spans="1:4" x14ac:dyDescent="0.2">
      <c r="A904" s="46" t="s">
        <v>1714</v>
      </c>
      <c r="B904" s="46" t="s">
        <v>728</v>
      </c>
      <c r="C904" s="46" t="s">
        <v>1577</v>
      </c>
      <c r="D904" s="46" t="s">
        <v>1313</v>
      </c>
    </row>
    <row r="905" spans="1:4" x14ac:dyDescent="0.2">
      <c r="A905" s="46"/>
      <c r="B905" s="46"/>
      <c r="C905" s="46"/>
      <c r="D905" s="46" t="s">
        <v>2092</v>
      </c>
    </row>
    <row r="906" spans="1:4" x14ac:dyDescent="0.2">
      <c r="A906" s="46"/>
      <c r="B906" s="46"/>
      <c r="C906" s="46"/>
      <c r="D906" s="46" t="s">
        <v>515</v>
      </c>
    </row>
    <row r="907" spans="1:4" x14ac:dyDescent="0.2">
      <c r="A907" s="46" t="s">
        <v>1715</v>
      </c>
      <c r="B907" s="46" t="s">
        <v>729</v>
      </c>
      <c r="C907" s="46" t="s">
        <v>1577</v>
      </c>
      <c r="D907" s="46" t="s">
        <v>1313</v>
      </c>
    </row>
    <row r="908" spans="1:4" x14ac:dyDescent="0.2">
      <c r="A908" s="46"/>
      <c r="B908" s="46"/>
      <c r="C908" s="46"/>
      <c r="D908" s="46" t="s">
        <v>515</v>
      </c>
    </row>
    <row r="909" spans="1:4" x14ac:dyDescent="0.2">
      <c r="A909" s="46" t="s">
        <v>1711</v>
      </c>
      <c r="B909" s="46" t="s">
        <v>755</v>
      </c>
      <c r="C909" s="46" t="s">
        <v>1577</v>
      </c>
      <c r="D909" s="46" t="s">
        <v>1313</v>
      </c>
    </row>
    <row r="910" spans="1:4" x14ac:dyDescent="0.2">
      <c r="A910" s="46"/>
      <c r="B910" s="46"/>
      <c r="C910" s="46"/>
      <c r="D910" s="46" t="s">
        <v>515</v>
      </c>
    </row>
    <row r="911" spans="1:4" x14ac:dyDescent="0.2">
      <c r="A911" s="46" t="s">
        <v>1691</v>
      </c>
      <c r="B911" s="46" t="s">
        <v>710</v>
      </c>
      <c r="C911" s="46" t="s">
        <v>1577</v>
      </c>
      <c r="D911" s="46" t="s">
        <v>1319</v>
      </c>
    </row>
    <row r="912" spans="1:4" x14ac:dyDescent="0.2">
      <c r="A912" s="46"/>
      <c r="B912" s="46"/>
      <c r="C912" s="46"/>
      <c r="D912" s="46" t="s">
        <v>1313</v>
      </c>
    </row>
    <row r="913" spans="1:4" x14ac:dyDescent="0.2">
      <c r="A913" s="46"/>
      <c r="B913" s="46"/>
      <c r="C913" s="46"/>
      <c r="D913" s="46" t="s">
        <v>515</v>
      </c>
    </row>
    <row r="914" spans="1:4" x14ac:dyDescent="0.2">
      <c r="A914" s="46" t="s">
        <v>1692</v>
      </c>
      <c r="B914" s="46" t="s">
        <v>711</v>
      </c>
      <c r="C914" s="46" t="s">
        <v>1577</v>
      </c>
      <c r="D914" s="46" t="s">
        <v>1319</v>
      </c>
    </row>
    <row r="915" spans="1:4" x14ac:dyDescent="0.2">
      <c r="A915" s="46"/>
      <c r="B915" s="46"/>
      <c r="C915" s="46"/>
      <c r="D915" s="46" t="s">
        <v>1313</v>
      </c>
    </row>
    <row r="916" spans="1:4" x14ac:dyDescent="0.2">
      <c r="A916" s="46"/>
      <c r="B916" s="46"/>
      <c r="C916" s="46"/>
      <c r="D916" s="46" t="s">
        <v>515</v>
      </c>
    </row>
    <row r="917" spans="1:4" x14ac:dyDescent="0.2">
      <c r="A917" s="46" t="s">
        <v>1712</v>
      </c>
      <c r="B917" s="46" t="s">
        <v>756</v>
      </c>
      <c r="C917" s="46" t="s">
        <v>1577</v>
      </c>
      <c r="D917" s="46" t="s">
        <v>1313</v>
      </c>
    </row>
    <row r="918" spans="1:4" x14ac:dyDescent="0.2">
      <c r="A918" s="46"/>
      <c r="B918" s="46"/>
      <c r="C918" s="46"/>
      <c r="D918" s="46" t="s">
        <v>515</v>
      </c>
    </row>
    <row r="919" spans="1:4" x14ac:dyDescent="0.2">
      <c r="A919" s="46" t="s">
        <v>1693</v>
      </c>
      <c r="B919" s="46" t="s">
        <v>1113</v>
      </c>
      <c r="C919" s="46" t="s">
        <v>1577</v>
      </c>
      <c r="D919" s="46" t="s">
        <v>1319</v>
      </c>
    </row>
    <row r="920" spans="1:4" x14ac:dyDescent="0.2">
      <c r="A920" s="46"/>
      <c r="B920" s="46"/>
      <c r="C920" s="46"/>
      <c r="D920" s="46" t="s">
        <v>1313</v>
      </c>
    </row>
    <row r="921" spans="1:4" x14ac:dyDescent="0.2">
      <c r="A921" s="46"/>
      <c r="B921" s="46"/>
      <c r="C921" s="46"/>
      <c r="D921" s="46" t="s">
        <v>515</v>
      </c>
    </row>
    <row r="922" spans="1:4" x14ac:dyDescent="0.2">
      <c r="A922" s="46" t="s">
        <v>1682</v>
      </c>
      <c r="B922" s="46" t="s">
        <v>1114</v>
      </c>
      <c r="C922" s="46" t="s">
        <v>1577</v>
      </c>
      <c r="D922" s="46" t="s">
        <v>1313</v>
      </c>
    </row>
    <row r="923" spans="1:4" x14ac:dyDescent="0.2">
      <c r="A923" s="46"/>
      <c r="B923" s="46"/>
      <c r="C923" s="46"/>
      <c r="D923" s="46" t="s">
        <v>2092</v>
      </c>
    </row>
    <row r="924" spans="1:4" x14ac:dyDescent="0.2">
      <c r="A924" s="46"/>
      <c r="B924" s="46"/>
      <c r="C924" s="46"/>
      <c r="D924" s="46" t="s">
        <v>515</v>
      </c>
    </row>
    <row r="925" spans="1:4" x14ac:dyDescent="0.2">
      <c r="A925" s="46" t="s">
        <v>922</v>
      </c>
      <c r="B925" s="46" t="s">
        <v>741</v>
      </c>
      <c r="C925" s="46" t="s">
        <v>1577</v>
      </c>
      <c r="D925" s="46" t="s">
        <v>1313</v>
      </c>
    </row>
    <row r="926" spans="1:4" x14ac:dyDescent="0.2">
      <c r="A926" s="46"/>
      <c r="B926" s="46"/>
      <c r="C926" s="46"/>
      <c r="D926" s="46" t="s">
        <v>515</v>
      </c>
    </row>
    <row r="927" spans="1:4" x14ac:dyDescent="0.2">
      <c r="A927" s="46" t="s">
        <v>1704</v>
      </c>
      <c r="B927" s="46" t="s">
        <v>55</v>
      </c>
      <c r="C927" s="46" t="s">
        <v>1577</v>
      </c>
      <c r="D927" s="46" t="s">
        <v>1313</v>
      </c>
    </row>
    <row r="928" spans="1:4" x14ac:dyDescent="0.2">
      <c r="A928" s="46"/>
      <c r="B928" s="46"/>
      <c r="C928" s="46"/>
      <c r="D928" s="46" t="s">
        <v>515</v>
      </c>
    </row>
    <row r="929" spans="1:4" x14ac:dyDescent="0.2">
      <c r="A929" s="46" t="s">
        <v>931</v>
      </c>
      <c r="B929" s="46" t="s">
        <v>85</v>
      </c>
      <c r="C929" s="46" t="s">
        <v>1577</v>
      </c>
      <c r="D929" s="46" t="s">
        <v>515</v>
      </c>
    </row>
    <row r="930" spans="1:4" x14ac:dyDescent="0.2">
      <c r="A930" s="46" t="s">
        <v>2470</v>
      </c>
      <c r="B930" s="46" t="s">
        <v>2471</v>
      </c>
      <c r="C930" s="46" t="s">
        <v>1577</v>
      </c>
      <c r="D930" s="46" t="s">
        <v>515</v>
      </c>
    </row>
    <row r="931" spans="1:4" x14ac:dyDescent="0.2">
      <c r="A931" s="46" t="s">
        <v>2883</v>
      </c>
      <c r="B931" s="46" t="s">
        <v>2884</v>
      </c>
      <c r="C931" s="46" t="s">
        <v>1577</v>
      </c>
      <c r="D931" s="46" t="s">
        <v>1319</v>
      </c>
    </row>
    <row r="932" spans="1:4" x14ac:dyDescent="0.2">
      <c r="A932" s="46"/>
      <c r="B932" s="46"/>
      <c r="C932" s="46"/>
      <c r="D932" s="46" t="s">
        <v>1313</v>
      </c>
    </row>
    <row r="933" spans="1:4" x14ac:dyDescent="0.2">
      <c r="A933" s="46"/>
      <c r="B933" s="46"/>
      <c r="C933" s="46"/>
      <c r="D933" s="46" t="s">
        <v>515</v>
      </c>
    </row>
    <row r="934" spans="1:4" x14ac:dyDescent="0.2">
      <c r="A934" s="46" t="s">
        <v>2885</v>
      </c>
      <c r="B934" s="46" t="s">
        <v>2886</v>
      </c>
      <c r="C934" s="46" t="s">
        <v>1577</v>
      </c>
      <c r="D934" s="46" t="s">
        <v>1319</v>
      </c>
    </row>
    <row r="935" spans="1:4" x14ac:dyDescent="0.2">
      <c r="A935" s="46"/>
      <c r="B935" s="46"/>
      <c r="C935" s="46"/>
      <c r="D935" s="46" t="s">
        <v>1313</v>
      </c>
    </row>
    <row r="936" spans="1:4" x14ac:dyDescent="0.2">
      <c r="A936" s="46"/>
      <c r="B936" s="46"/>
      <c r="C936" s="46"/>
      <c r="D936" s="46" t="s">
        <v>515</v>
      </c>
    </row>
    <row r="937" spans="1:4" x14ac:dyDescent="0.2">
      <c r="A937" s="46" t="s">
        <v>2887</v>
      </c>
      <c r="B937" s="46" t="s">
        <v>2888</v>
      </c>
      <c r="C937" s="46" t="s">
        <v>1577</v>
      </c>
      <c r="D937" s="46" t="s">
        <v>1319</v>
      </c>
    </row>
    <row r="938" spans="1:4" x14ac:dyDescent="0.2">
      <c r="A938" s="46"/>
      <c r="B938" s="46"/>
      <c r="C938" s="46"/>
      <c r="D938" s="46" t="s">
        <v>1313</v>
      </c>
    </row>
    <row r="939" spans="1:4" x14ac:dyDescent="0.2">
      <c r="A939" s="46"/>
      <c r="B939" s="46"/>
      <c r="C939" s="46"/>
      <c r="D939" s="46" t="s">
        <v>515</v>
      </c>
    </row>
    <row r="940" spans="1:4" x14ac:dyDescent="0.2">
      <c r="A940" s="46" t="s">
        <v>2889</v>
      </c>
      <c r="B940" s="46" t="s">
        <v>2890</v>
      </c>
      <c r="C940" s="46" t="s">
        <v>1577</v>
      </c>
      <c r="D940" s="46" t="s">
        <v>1319</v>
      </c>
    </row>
    <row r="941" spans="1:4" x14ac:dyDescent="0.2">
      <c r="A941" s="46"/>
      <c r="B941" s="46"/>
      <c r="C941" s="46"/>
      <c r="D941" s="46" t="s">
        <v>1313</v>
      </c>
    </row>
    <row r="942" spans="1:4" x14ac:dyDescent="0.2">
      <c r="A942" s="46"/>
      <c r="B942" s="46"/>
      <c r="C942" s="46"/>
      <c r="D942" s="46" t="s">
        <v>515</v>
      </c>
    </row>
    <row r="943" spans="1:4" x14ac:dyDescent="0.2">
      <c r="A943" s="46" t="s">
        <v>2891</v>
      </c>
      <c r="B943" s="46" t="s">
        <v>2892</v>
      </c>
      <c r="C943" s="46" t="s">
        <v>1577</v>
      </c>
      <c r="D943" s="46" t="s">
        <v>1319</v>
      </c>
    </row>
    <row r="944" spans="1:4" x14ac:dyDescent="0.2">
      <c r="A944" s="46"/>
      <c r="B944" s="46"/>
      <c r="C944" s="46"/>
      <c r="D944" s="46" t="s">
        <v>1313</v>
      </c>
    </row>
    <row r="945" spans="1:4" x14ac:dyDescent="0.2">
      <c r="A945" s="46"/>
      <c r="B945" s="46"/>
      <c r="C945" s="46"/>
      <c r="D945" s="46" t="s">
        <v>515</v>
      </c>
    </row>
    <row r="946" spans="1:4" x14ac:dyDescent="0.2">
      <c r="A946" s="46" t="s">
        <v>2893</v>
      </c>
      <c r="B946" s="46" t="s">
        <v>2894</v>
      </c>
      <c r="C946" s="46" t="s">
        <v>1577</v>
      </c>
      <c r="D946" s="46" t="s">
        <v>1319</v>
      </c>
    </row>
    <row r="947" spans="1:4" x14ac:dyDescent="0.2">
      <c r="A947" s="46"/>
      <c r="B947" s="46"/>
      <c r="C947" s="46"/>
      <c r="D947" s="46" t="s">
        <v>1313</v>
      </c>
    </row>
    <row r="948" spans="1:4" x14ac:dyDescent="0.2">
      <c r="A948" s="46"/>
      <c r="B948" s="46"/>
      <c r="C948" s="46"/>
      <c r="D948" s="46" t="s">
        <v>515</v>
      </c>
    </row>
    <row r="949" spans="1:4" x14ac:dyDescent="0.2">
      <c r="A949" s="46" t="s">
        <v>920</v>
      </c>
      <c r="B949" s="46" t="s">
        <v>706</v>
      </c>
      <c r="C949" s="46" t="s">
        <v>1577</v>
      </c>
      <c r="D949" s="46" t="s">
        <v>1313</v>
      </c>
    </row>
    <row r="950" spans="1:4" x14ac:dyDescent="0.2">
      <c r="A950" s="46"/>
      <c r="B950" s="46"/>
      <c r="C950" s="46"/>
      <c r="D950" s="46" t="s">
        <v>1314</v>
      </c>
    </row>
    <row r="951" spans="1:4" x14ac:dyDescent="0.2">
      <c r="A951" s="46"/>
      <c r="B951" s="46"/>
      <c r="C951" s="46"/>
      <c r="D951" s="46" t="s">
        <v>515</v>
      </c>
    </row>
    <row r="952" spans="1:4" x14ac:dyDescent="0.2">
      <c r="A952" s="46" t="s">
        <v>1688</v>
      </c>
      <c r="B952" s="46" t="s">
        <v>709</v>
      </c>
      <c r="C952" s="46" t="s">
        <v>1577</v>
      </c>
      <c r="D952" s="46" t="s">
        <v>1319</v>
      </c>
    </row>
    <row r="953" spans="1:4" x14ac:dyDescent="0.2">
      <c r="A953" s="46"/>
      <c r="B953" s="46"/>
      <c r="C953" s="46"/>
      <c r="D953" s="46" t="s">
        <v>1313</v>
      </c>
    </row>
    <row r="954" spans="1:4" x14ac:dyDescent="0.2">
      <c r="A954" s="46"/>
      <c r="B954" s="46"/>
      <c r="C954" s="46"/>
      <c r="D954" s="46" t="s">
        <v>515</v>
      </c>
    </row>
    <row r="955" spans="1:4" x14ac:dyDescent="0.2">
      <c r="A955" s="46" t="s">
        <v>57</v>
      </c>
      <c r="B955" s="46" t="s">
        <v>58</v>
      </c>
      <c r="C955" s="46" t="s">
        <v>1577</v>
      </c>
      <c r="D955" s="46" t="s">
        <v>515</v>
      </c>
    </row>
    <row r="956" spans="1:4" x14ac:dyDescent="0.2">
      <c r="A956" s="46" t="s">
        <v>1117</v>
      </c>
      <c r="B956" s="46" t="s">
        <v>1118</v>
      </c>
      <c r="C956" s="46" t="s">
        <v>1577</v>
      </c>
      <c r="D956" s="46" t="s">
        <v>516</v>
      </c>
    </row>
    <row r="957" spans="1:4" x14ac:dyDescent="0.2">
      <c r="A957" s="46"/>
      <c r="B957" s="46"/>
      <c r="C957" s="46"/>
      <c r="D957" s="46" t="s">
        <v>1319</v>
      </c>
    </row>
    <row r="958" spans="1:4" x14ac:dyDescent="0.2">
      <c r="A958" s="46"/>
      <c r="B958" s="46"/>
      <c r="C958" s="46"/>
      <c r="D958" s="46" t="s">
        <v>1313</v>
      </c>
    </row>
    <row r="959" spans="1:4" x14ac:dyDescent="0.2">
      <c r="A959" s="46"/>
      <c r="B959" s="46"/>
      <c r="C959" s="46"/>
      <c r="D959" s="46" t="s">
        <v>511</v>
      </c>
    </row>
    <row r="960" spans="1:4" x14ac:dyDescent="0.2">
      <c r="A960" s="46"/>
      <c r="B960" s="46"/>
      <c r="C960" s="46"/>
      <c r="D960" s="46" t="s">
        <v>478</v>
      </c>
    </row>
    <row r="961" spans="1:4" x14ac:dyDescent="0.2">
      <c r="A961" s="46"/>
      <c r="B961" s="46"/>
      <c r="C961" s="46"/>
      <c r="D961" s="46" t="s">
        <v>1314</v>
      </c>
    </row>
    <row r="962" spans="1:4" x14ac:dyDescent="0.2">
      <c r="A962" s="46"/>
      <c r="B962" s="46"/>
      <c r="C962" s="46"/>
      <c r="D962" s="46" t="s">
        <v>1317</v>
      </c>
    </row>
    <row r="963" spans="1:4" x14ac:dyDescent="0.2">
      <c r="A963" s="46"/>
      <c r="B963" s="46"/>
      <c r="C963" s="46"/>
      <c r="D963" s="46" t="s">
        <v>476</v>
      </c>
    </row>
    <row r="964" spans="1:4" x14ac:dyDescent="0.2">
      <c r="A964" s="46"/>
      <c r="B964" s="46"/>
      <c r="C964" s="46"/>
      <c r="D964" s="46" t="s">
        <v>512</v>
      </c>
    </row>
    <row r="965" spans="1:4" x14ac:dyDescent="0.2">
      <c r="A965" s="46"/>
      <c r="B965" s="46"/>
      <c r="C965" s="46"/>
      <c r="D965" s="46" t="s">
        <v>1849</v>
      </c>
    </row>
    <row r="966" spans="1:4" x14ac:dyDescent="0.2">
      <c r="A966" s="46" t="s">
        <v>1119</v>
      </c>
      <c r="B966" s="46" t="s">
        <v>1120</v>
      </c>
      <c r="C966" s="46" t="s">
        <v>1577</v>
      </c>
      <c r="D966" s="46" t="s">
        <v>516</v>
      </c>
    </row>
    <row r="967" spans="1:4" x14ac:dyDescent="0.2">
      <c r="A967" s="46"/>
      <c r="B967" s="46"/>
      <c r="C967" s="46"/>
      <c r="D967" s="46" t="s">
        <v>1319</v>
      </c>
    </row>
    <row r="968" spans="1:4" x14ac:dyDescent="0.2">
      <c r="A968" s="46"/>
      <c r="B968" s="46"/>
      <c r="C968" s="46"/>
      <c r="D968" s="46" t="s">
        <v>1313</v>
      </c>
    </row>
    <row r="969" spans="1:4" x14ac:dyDescent="0.2">
      <c r="A969" s="46"/>
      <c r="B969" s="46"/>
      <c r="C969" s="46"/>
      <c r="D969" s="46" t="s">
        <v>478</v>
      </c>
    </row>
    <row r="970" spans="1:4" x14ac:dyDescent="0.2">
      <c r="A970" s="46"/>
      <c r="B970" s="46"/>
      <c r="C970" s="46"/>
      <c r="D970" s="46" t="s">
        <v>1849</v>
      </c>
    </row>
    <row r="971" spans="1:4" x14ac:dyDescent="0.2">
      <c r="A971" s="46" t="s">
        <v>41</v>
      </c>
      <c r="B971" s="46" t="s">
        <v>1121</v>
      </c>
      <c r="C971" s="46" t="s">
        <v>1577</v>
      </c>
      <c r="D971" s="46" t="s">
        <v>1319</v>
      </c>
    </row>
    <row r="972" spans="1:4" x14ac:dyDescent="0.2">
      <c r="A972" s="46"/>
      <c r="B972" s="46"/>
      <c r="C972" s="46"/>
      <c r="D972" s="46" t="s">
        <v>1313</v>
      </c>
    </row>
    <row r="973" spans="1:4" x14ac:dyDescent="0.2">
      <c r="A973" s="46" t="s">
        <v>923</v>
      </c>
      <c r="B973" s="46" t="s">
        <v>1122</v>
      </c>
      <c r="C973" s="46" t="s">
        <v>1577</v>
      </c>
      <c r="D973" s="46" t="s">
        <v>1313</v>
      </c>
    </row>
    <row r="974" spans="1:4" x14ac:dyDescent="0.2">
      <c r="A974" s="46"/>
      <c r="B974" s="46"/>
      <c r="C974" s="46"/>
      <c r="D974" s="46" t="s">
        <v>515</v>
      </c>
    </row>
    <row r="975" spans="1:4" x14ac:dyDescent="0.2">
      <c r="A975" s="46" t="s">
        <v>1123</v>
      </c>
      <c r="B975" s="46" t="s">
        <v>1124</v>
      </c>
      <c r="C975" s="46" t="s">
        <v>1577</v>
      </c>
      <c r="D975" s="46" t="s">
        <v>1319</v>
      </c>
    </row>
    <row r="976" spans="1:4" x14ac:dyDescent="0.2">
      <c r="A976" s="46"/>
      <c r="B976" s="46"/>
      <c r="C976" s="46"/>
      <c r="D976" s="46" t="s">
        <v>1313</v>
      </c>
    </row>
    <row r="977" spans="1:4" x14ac:dyDescent="0.2">
      <c r="A977" s="46"/>
      <c r="B977" s="46"/>
      <c r="C977" s="46"/>
      <c r="D977" s="46" t="s">
        <v>478</v>
      </c>
    </row>
    <row r="978" spans="1:4" x14ac:dyDescent="0.2">
      <c r="A978" s="46"/>
      <c r="B978" s="46"/>
      <c r="C978" s="46"/>
      <c r="D978" s="46" t="s">
        <v>2092</v>
      </c>
    </row>
    <row r="979" spans="1:4" x14ac:dyDescent="0.2">
      <c r="A979" s="46" t="s">
        <v>1138</v>
      </c>
      <c r="B979" s="46" t="s">
        <v>1139</v>
      </c>
      <c r="C979" s="46" t="s">
        <v>1577</v>
      </c>
      <c r="D979" s="46" t="s">
        <v>1319</v>
      </c>
    </row>
    <row r="980" spans="1:4" x14ac:dyDescent="0.2">
      <c r="A980" s="46"/>
      <c r="B980" s="46"/>
      <c r="C980" s="46"/>
      <c r="D980" s="46" t="s">
        <v>1313</v>
      </c>
    </row>
    <row r="981" spans="1:4" x14ac:dyDescent="0.2">
      <c r="A981" s="46"/>
      <c r="B981" s="46"/>
      <c r="C981" s="46"/>
      <c r="D981" s="46" t="s">
        <v>478</v>
      </c>
    </row>
    <row r="982" spans="1:4" x14ac:dyDescent="0.2">
      <c r="A982" s="46" t="s">
        <v>1140</v>
      </c>
      <c r="B982" s="46" t="s">
        <v>1141</v>
      </c>
      <c r="C982" s="46" t="s">
        <v>1577</v>
      </c>
      <c r="D982" s="46" t="s">
        <v>1319</v>
      </c>
    </row>
    <row r="983" spans="1:4" x14ac:dyDescent="0.2">
      <c r="A983" s="46"/>
      <c r="B983" s="46"/>
      <c r="C983" s="46"/>
      <c r="D983" s="46" t="s">
        <v>1313</v>
      </c>
    </row>
    <row r="984" spans="1:4" x14ac:dyDescent="0.2">
      <c r="A984" s="46"/>
      <c r="B984" s="46"/>
      <c r="C984" s="46"/>
      <c r="D984" s="46" t="s">
        <v>478</v>
      </c>
    </row>
    <row r="985" spans="1:4" x14ac:dyDescent="0.2">
      <c r="A985" s="46"/>
      <c r="B985" s="46"/>
      <c r="C985" s="46"/>
      <c r="D985" s="46" t="s">
        <v>1317</v>
      </c>
    </row>
    <row r="986" spans="1:4" x14ac:dyDescent="0.2">
      <c r="A986" s="46" t="s">
        <v>1633</v>
      </c>
      <c r="B986" s="46" t="s">
        <v>1634</v>
      </c>
      <c r="C986" s="46" t="s">
        <v>1577</v>
      </c>
      <c r="D986" s="46" t="s">
        <v>1319</v>
      </c>
    </row>
    <row r="987" spans="1:4" x14ac:dyDescent="0.2">
      <c r="A987" s="46"/>
      <c r="B987" s="46"/>
      <c r="C987" s="46"/>
      <c r="D987" s="46" t="s">
        <v>1313</v>
      </c>
    </row>
    <row r="988" spans="1:4" x14ac:dyDescent="0.2">
      <c r="A988" s="46"/>
      <c r="B988" s="46"/>
      <c r="C988" s="46"/>
      <c r="D988" s="46" t="s">
        <v>478</v>
      </c>
    </row>
    <row r="989" spans="1:4" x14ac:dyDescent="0.2">
      <c r="A989" s="46"/>
      <c r="B989" s="46"/>
      <c r="C989" s="46"/>
      <c r="D989" s="46" t="s">
        <v>1849</v>
      </c>
    </row>
    <row r="990" spans="1:4" x14ac:dyDescent="0.2">
      <c r="A990" s="46" t="s">
        <v>930</v>
      </c>
      <c r="B990" s="46" t="s">
        <v>1635</v>
      </c>
      <c r="C990" s="46" t="s">
        <v>1577</v>
      </c>
      <c r="D990" s="46" t="s">
        <v>1205</v>
      </c>
    </row>
    <row r="991" spans="1:4" x14ac:dyDescent="0.2">
      <c r="A991" s="46" t="s">
        <v>2865</v>
      </c>
      <c r="B991" s="46" t="s">
        <v>2847</v>
      </c>
      <c r="C991" s="46" t="s">
        <v>1577</v>
      </c>
      <c r="D991" s="46" t="s">
        <v>515</v>
      </c>
    </row>
    <row r="992" spans="1:4" x14ac:dyDescent="0.2">
      <c r="A992" s="46" t="s">
        <v>1861</v>
      </c>
      <c r="B992" s="46" t="s">
        <v>1882</v>
      </c>
      <c r="C992" s="46" t="s">
        <v>1577</v>
      </c>
      <c r="D992" s="46" t="s">
        <v>515</v>
      </c>
    </row>
    <row r="993" spans="1:4" x14ac:dyDescent="0.2">
      <c r="A993" s="46" t="s">
        <v>2744</v>
      </c>
      <c r="B993" s="46" t="s">
        <v>1135</v>
      </c>
      <c r="C993" s="46" t="s">
        <v>1577</v>
      </c>
      <c r="D993" s="46" t="s">
        <v>1319</v>
      </c>
    </row>
    <row r="994" spans="1:4" x14ac:dyDescent="0.2">
      <c r="A994" s="46"/>
      <c r="B994" s="46"/>
      <c r="C994" s="46"/>
      <c r="D994" s="46" t="s">
        <v>1313</v>
      </c>
    </row>
    <row r="995" spans="1:4" x14ac:dyDescent="0.2">
      <c r="A995" s="46"/>
      <c r="B995" s="46"/>
      <c r="C995" s="46"/>
      <c r="D995" s="46" t="s">
        <v>478</v>
      </c>
    </row>
    <row r="996" spans="1:4" x14ac:dyDescent="0.2">
      <c r="A996" s="46" t="s">
        <v>1862</v>
      </c>
      <c r="B996" s="46" t="s">
        <v>1883</v>
      </c>
      <c r="C996" s="46" t="s">
        <v>1577</v>
      </c>
      <c r="D996" s="46" t="s">
        <v>515</v>
      </c>
    </row>
    <row r="997" spans="1:4" x14ac:dyDescent="0.2">
      <c r="A997" s="46" t="s">
        <v>1636</v>
      </c>
      <c r="B997" s="46" t="s">
        <v>1637</v>
      </c>
      <c r="C997" s="46" t="s">
        <v>1577</v>
      </c>
      <c r="D997" s="46" t="s">
        <v>1319</v>
      </c>
    </row>
    <row r="998" spans="1:4" x14ac:dyDescent="0.2">
      <c r="A998" s="46"/>
      <c r="B998" s="46"/>
      <c r="C998" s="46"/>
      <c r="D998" s="46" t="s">
        <v>1313</v>
      </c>
    </row>
    <row r="999" spans="1:4" x14ac:dyDescent="0.2">
      <c r="A999" s="46"/>
      <c r="B999" s="46"/>
      <c r="C999" s="46"/>
      <c r="D999" s="46" t="s">
        <v>478</v>
      </c>
    </row>
    <row r="1000" spans="1:4" x14ac:dyDescent="0.2">
      <c r="A1000" s="46" t="s">
        <v>1638</v>
      </c>
      <c r="B1000" s="46" t="s">
        <v>1639</v>
      </c>
      <c r="C1000" s="46" t="s">
        <v>1577</v>
      </c>
      <c r="D1000" s="46" t="s">
        <v>1319</v>
      </c>
    </row>
    <row r="1001" spans="1:4" x14ac:dyDescent="0.2">
      <c r="A1001" s="46"/>
      <c r="B1001" s="46"/>
      <c r="C1001" s="46"/>
      <c r="D1001" s="46" t="s">
        <v>1313</v>
      </c>
    </row>
    <row r="1002" spans="1:4" x14ac:dyDescent="0.2">
      <c r="A1002" s="46"/>
      <c r="B1002" s="46"/>
      <c r="C1002" s="46"/>
      <c r="D1002" s="46" t="s">
        <v>478</v>
      </c>
    </row>
    <row r="1003" spans="1:4" x14ac:dyDescent="0.2">
      <c r="A1003" s="46" t="s">
        <v>1640</v>
      </c>
      <c r="B1003" s="46" t="s">
        <v>1641</v>
      </c>
      <c r="C1003" s="46" t="s">
        <v>1577</v>
      </c>
      <c r="D1003" s="46" t="s">
        <v>1319</v>
      </c>
    </row>
    <row r="1004" spans="1:4" x14ac:dyDescent="0.2">
      <c r="A1004" s="46"/>
      <c r="B1004" s="46"/>
      <c r="C1004" s="46"/>
      <c r="D1004" s="46" t="s">
        <v>1313</v>
      </c>
    </row>
    <row r="1005" spans="1:4" x14ac:dyDescent="0.2">
      <c r="A1005" s="46"/>
      <c r="B1005" s="46"/>
      <c r="C1005" s="46"/>
      <c r="D1005" s="46" t="s">
        <v>478</v>
      </c>
    </row>
    <row r="1006" spans="1:4" x14ac:dyDescent="0.2">
      <c r="A1006" s="46" t="s">
        <v>1642</v>
      </c>
      <c r="B1006" s="46" t="s">
        <v>1643</v>
      </c>
      <c r="C1006" s="46" t="s">
        <v>1577</v>
      </c>
      <c r="D1006" s="46" t="s">
        <v>1319</v>
      </c>
    </row>
    <row r="1007" spans="1:4" x14ac:dyDescent="0.2">
      <c r="A1007" s="46"/>
      <c r="B1007" s="46"/>
      <c r="C1007" s="46"/>
      <c r="D1007" s="46" t="s">
        <v>1313</v>
      </c>
    </row>
    <row r="1008" spans="1:4" x14ac:dyDescent="0.2">
      <c r="A1008" s="46"/>
      <c r="B1008" s="46"/>
      <c r="C1008" s="46"/>
      <c r="D1008" s="46" t="s">
        <v>478</v>
      </c>
    </row>
    <row r="1009" spans="1:4" x14ac:dyDescent="0.2">
      <c r="A1009" s="46" t="s">
        <v>1644</v>
      </c>
      <c r="B1009" s="46" t="s">
        <v>1645</v>
      </c>
      <c r="C1009" s="46" t="s">
        <v>1577</v>
      </c>
      <c r="D1009" s="46" t="s">
        <v>1319</v>
      </c>
    </row>
    <row r="1010" spans="1:4" x14ac:dyDescent="0.2">
      <c r="A1010" s="46"/>
      <c r="B1010" s="46"/>
      <c r="C1010" s="46"/>
      <c r="D1010" s="46" t="s">
        <v>1313</v>
      </c>
    </row>
    <row r="1011" spans="1:4" x14ac:dyDescent="0.2">
      <c r="A1011" s="46"/>
      <c r="B1011" s="46"/>
      <c r="C1011" s="46"/>
      <c r="D1011" s="46" t="s">
        <v>478</v>
      </c>
    </row>
    <row r="1012" spans="1:4" x14ac:dyDescent="0.2">
      <c r="A1012" s="46" t="s">
        <v>1646</v>
      </c>
      <c r="B1012" s="46" t="s">
        <v>1647</v>
      </c>
      <c r="C1012" s="46" t="s">
        <v>1577</v>
      </c>
      <c r="D1012" s="46" t="s">
        <v>1319</v>
      </c>
    </row>
    <row r="1013" spans="1:4" x14ac:dyDescent="0.2">
      <c r="A1013" s="46"/>
      <c r="B1013" s="46"/>
      <c r="C1013" s="46"/>
      <c r="D1013" s="46" t="s">
        <v>1313</v>
      </c>
    </row>
    <row r="1014" spans="1:4" x14ac:dyDescent="0.2">
      <c r="A1014" s="46" t="s">
        <v>2171</v>
      </c>
      <c r="B1014" s="46" t="s">
        <v>460</v>
      </c>
      <c r="C1014" s="46" t="s">
        <v>1577</v>
      </c>
      <c r="D1014" s="46" t="s">
        <v>1319</v>
      </c>
    </row>
    <row r="1015" spans="1:4" x14ac:dyDescent="0.2">
      <c r="A1015" s="46"/>
      <c r="B1015" s="46"/>
      <c r="C1015" s="46"/>
      <c r="D1015" s="46" t="s">
        <v>1313</v>
      </c>
    </row>
    <row r="1016" spans="1:4" x14ac:dyDescent="0.2">
      <c r="A1016" s="46"/>
      <c r="B1016" s="46"/>
      <c r="C1016" s="46"/>
      <c r="D1016" s="46" t="s">
        <v>478</v>
      </c>
    </row>
    <row r="1017" spans="1:4" x14ac:dyDescent="0.2">
      <c r="A1017" s="46" t="s">
        <v>1678</v>
      </c>
      <c r="B1017" s="46" t="s">
        <v>1125</v>
      </c>
      <c r="C1017" s="46" t="s">
        <v>1577</v>
      </c>
      <c r="D1017" s="46" t="s">
        <v>1319</v>
      </c>
    </row>
    <row r="1018" spans="1:4" x14ac:dyDescent="0.2">
      <c r="A1018" s="46"/>
      <c r="B1018" s="46"/>
      <c r="C1018" s="46"/>
      <c r="D1018" s="46" t="s">
        <v>1313</v>
      </c>
    </row>
    <row r="1019" spans="1:4" x14ac:dyDescent="0.2">
      <c r="A1019" s="46"/>
      <c r="B1019" s="46"/>
      <c r="C1019" s="46"/>
      <c r="D1019" s="46" t="s">
        <v>478</v>
      </c>
    </row>
    <row r="1020" spans="1:4" x14ac:dyDescent="0.2">
      <c r="A1020" s="46"/>
      <c r="B1020" s="46"/>
      <c r="C1020" s="46"/>
      <c r="D1020" s="46" t="s">
        <v>1849</v>
      </c>
    </row>
    <row r="1021" spans="1:4" x14ac:dyDescent="0.2">
      <c r="A1021" s="46" t="s">
        <v>1614</v>
      </c>
      <c r="B1021" s="46" t="s">
        <v>1126</v>
      </c>
      <c r="C1021" s="46" t="s">
        <v>1577</v>
      </c>
      <c r="D1021" s="46" t="s">
        <v>1319</v>
      </c>
    </row>
    <row r="1022" spans="1:4" x14ac:dyDescent="0.2">
      <c r="A1022" s="46"/>
      <c r="B1022" s="46"/>
      <c r="C1022" s="46"/>
      <c r="D1022" s="46" t="s">
        <v>1313</v>
      </c>
    </row>
    <row r="1023" spans="1:4" x14ac:dyDescent="0.2">
      <c r="A1023" s="46"/>
      <c r="B1023" s="46"/>
      <c r="C1023" s="46"/>
      <c r="D1023" s="46" t="s">
        <v>1316</v>
      </c>
    </row>
    <row r="1024" spans="1:4" x14ac:dyDescent="0.2">
      <c r="A1024" s="46"/>
      <c r="B1024" s="46"/>
      <c r="C1024" s="46"/>
      <c r="D1024" s="46" t="s">
        <v>1314</v>
      </c>
    </row>
    <row r="1025" spans="1:4" x14ac:dyDescent="0.2">
      <c r="A1025" s="46"/>
      <c r="B1025" s="46"/>
      <c r="C1025" s="46"/>
      <c r="D1025" s="46" t="s">
        <v>1317</v>
      </c>
    </row>
    <row r="1026" spans="1:4" x14ac:dyDescent="0.2">
      <c r="A1026" s="46"/>
      <c r="B1026" s="46"/>
      <c r="C1026" s="46"/>
      <c r="D1026" s="46" t="s">
        <v>515</v>
      </c>
    </row>
    <row r="1027" spans="1:4" x14ac:dyDescent="0.2">
      <c r="A1027" s="46"/>
      <c r="B1027" s="46"/>
      <c r="C1027" s="46"/>
      <c r="D1027" s="46" t="s">
        <v>512</v>
      </c>
    </row>
    <row r="1028" spans="1:4" x14ac:dyDescent="0.2">
      <c r="A1028" s="46"/>
      <c r="B1028" s="46"/>
      <c r="C1028" s="46"/>
      <c r="D1028" s="46" t="s">
        <v>1849</v>
      </c>
    </row>
    <row r="1029" spans="1:4" x14ac:dyDescent="0.2">
      <c r="A1029" s="46" t="s">
        <v>1615</v>
      </c>
      <c r="B1029" s="46" t="s">
        <v>1371</v>
      </c>
      <c r="C1029" s="46" t="s">
        <v>1577</v>
      </c>
      <c r="D1029" s="46" t="s">
        <v>1313</v>
      </c>
    </row>
    <row r="1030" spans="1:4" x14ac:dyDescent="0.2">
      <c r="A1030" s="46"/>
      <c r="B1030" s="46"/>
      <c r="C1030" s="46"/>
      <c r="D1030" s="46" t="s">
        <v>515</v>
      </c>
    </row>
    <row r="1031" spans="1:4" x14ac:dyDescent="0.2">
      <c r="A1031" s="46" t="s">
        <v>1649</v>
      </c>
      <c r="B1031" s="46" t="s">
        <v>1127</v>
      </c>
      <c r="C1031" s="46" t="s">
        <v>1577</v>
      </c>
      <c r="D1031" s="46" t="s">
        <v>516</v>
      </c>
    </row>
    <row r="1032" spans="1:4" x14ac:dyDescent="0.2">
      <c r="A1032" s="46"/>
      <c r="B1032" s="46"/>
      <c r="C1032" s="46"/>
      <c r="D1032" s="46" t="s">
        <v>514</v>
      </c>
    </row>
    <row r="1033" spans="1:4" x14ac:dyDescent="0.2">
      <c r="A1033" s="46"/>
      <c r="B1033" s="46"/>
      <c r="C1033" s="46"/>
      <c r="D1033" s="46" t="s">
        <v>1319</v>
      </c>
    </row>
    <row r="1034" spans="1:4" x14ac:dyDescent="0.2">
      <c r="A1034" s="46"/>
      <c r="B1034" s="46"/>
      <c r="C1034" s="46"/>
      <c r="D1034" s="46" t="s">
        <v>1313</v>
      </c>
    </row>
    <row r="1035" spans="1:4" x14ac:dyDescent="0.2">
      <c r="A1035" s="46"/>
      <c r="B1035" s="46"/>
      <c r="C1035" s="46"/>
      <c r="D1035" s="46" t="s">
        <v>511</v>
      </c>
    </row>
    <row r="1036" spans="1:4" x14ac:dyDescent="0.2">
      <c r="A1036" s="46"/>
      <c r="B1036" s="46"/>
      <c r="C1036" s="46"/>
      <c r="D1036" s="46" t="s">
        <v>478</v>
      </c>
    </row>
    <row r="1037" spans="1:4" x14ac:dyDescent="0.2">
      <c r="A1037" s="46"/>
      <c r="B1037" s="46"/>
      <c r="C1037" s="46"/>
      <c r="D1037" s="46" t="s">
        <v>1316</v>
      </c>
    </row>
    <row r="1038" spans="1:4" x14ac:dyDescent="0.2">
      <c r="A1038" s="46"/>
      <c r="B1038" s="46"/>
      <c r="C1038" s="46"/>
      <c r="D1038" s="46" t="s">
        <v>1314</v>
      </c>
    </row>
    <row r="1039" spans="1:4" x14ac:dyDescent="0.2">
      <c r="A1039" s="46"/>
      <c r="B1039" s="46"/>
      <c r="C1039" s="46"/>
      <c r="D1039" s="46" t="s">
        <v>1317</v>
      </c>
    </row>
    <row r="1040" spans="1:4" x14ac:dyDescent="0.2">
      <c r="A1040" s="46"/>
      <c r="B1040" s="46"/>
      <c r="C1040" s="46"/>
      <c r="D1040" s="46" t="s">
        <v>476</v>
      </c>
    </row>
    <row r="1041" spans="1:4" x14ac:dyDescent="0.2">
      <c r="A1041" s="46"/>
      <c r="B1041" s="46"/>
      <c r="C1041" s="46"/>
      <c r="D1041" s="46" t="s">
        <v>512</v>
      </c>
    </row>
    <row r="1042" spans="1:4" x14ac:dyDescent="0.2">
      <c r="A1042" s="46"/>
      <c r="B1042" s="46"/>
      <c r="C1042" s="46"/>
      <c r="D1042" s="46" t="s">
        <v>1849</v>
      </c>
    </row>
    <row r="1043" spans="1:4" x14ac:dyDescent="0.2">
      <c r="A1043" s="46" t="s">
        <v>1651</v>
      </c>
      <c r="B1043" s="46" t="s">
        <v>1128</v>
      </c>
      <c r="C1043" s="46" t="s">
        <v>1577</v>
      </c>
      <c r="D1043" s="46" t="s">
        <v>1319</v>
      </c>
    </row>
    <row r="1044" spans="1:4" x14ac:dyDescent="0.2">
      <c r="A1044" s="46"/>
      <c r="B1044" s="46"/>
      <c r="C1044" s="46"/>
      <c r="D1044" s="46" t="s">
        <v>1313</v>
      </c>
    </row>
    <row r="1045" spans="1:4" x14ac:dyDescent="0.2">
      <c r="A1045" s="46"/>
      <c r="B1045" s="46"/>
      <c r="C1045" s="46"/>
      <c r="D1045" s="46" t="s">
        <v>478</v>
      </c>
    </row>
    <row r="1046" spans="1:4" x14ac:dyDescent="0.2">
      <c r="A1046" s="46"/>
      <c r="B1046" s="46"/>
      <c r="C1046" s="46"/>
      <c r="D1046" s="46" t="s">
        <v>515</v>
      </c>
    </row>
    <row r="1047" spans="1:4" x14ac:dyDescent="0.2">
      <c r="A1047" s="46"/>
      <c r="B1047" s="46"/>
      <c r="C1047" s="46"/>
      <c r="D1047" s="46" t="s">
        <v>1849</v>
      </c>
    </row>
    <row r="1048" spans="1:4" x14ac:dyDescent="0.2">
      <c r="A1048" s="46" t="s">
        <v>1652</v>
      </c>
      <c r="B1048" s="46" t="s">
        <v>1130</v>
      </c>
      <c r="C1048" s="46" t="s">
        <v>1577</v>
      </c>
      <c r="D1048" s="46" t="s">
        <v>1319</v>
      </c>
    </row>
    <row r="1049" spans="1:4" x14ac:dyDescent="0.2">
      <c r="A1049" s="46"/>
      <c r="B1049" s="46"/>
      <c r="C1049" s="46"/>
      <c r="D1049" s="46" t="s">
        <v>1313</v>
      </c>
    </row>
    <row r="1050" spans="1:4" x14ac:dyDescent="0.2">
      <c r="A1050" s="46"/>
      <c r="B1050" s="46"/>
      <c r="C1050" s="46"/>
      <c r="D1050" s="46" t="s">
        <v>478</v>
      </c>
    </row>
    <row r="1051" spans="1:4" x14ac:dyDescent="0.2">
      <c r="A1051" s="46"/>
      <c r="B1051" s="46"/>
      <c r="C1051" s="46"/>
      <c r="D1051" s="46" t="s">
        <v>1849</v>
      </c>
    </row>
    <row r="1052" spans="1:4" x14ac:dyDescent="0.2">
      <c r="A1052" s="46" t="s">
        <v>925</v>
      </c>
      <c r="B1052" s="46" t="s">
        <v>1131</v>
      </c>
      <c r="C1052" s="46" t="s">
        <v>1577</v>
      </c>
      <c r="D1052" s="46" t="s">
        <v>1313</v>
      </c>
    </row>
    <row r="1053" spans="1:4" x14ac:dyDescent="0.2">
      <c r="A1053" s="46"/>
      <c r="B1053" s="46"/>
      <c r="C1053" s="46"/>
      <c r="D1053" s="46" t="s">
        <v>515</v>
      </c>
    </row>
    <row r="1054" spans="1:4" x14ac:dyDescent="0.2">
      <c r="A1054" s="46"/>
      <c r="B1054" s="46"/>
      <c r="C1054" s="46"/>
      <c r="D1054" s="46" t="s">
        <v>1849</v>
      </c>
    </row>
    <row r="1055" spans="1:4" x14ac:dyDescent="0.2">
      <c r="A1055" s="46" t="s">
        <v>926</v>
      </c>
      <c r="B1055" s="46" t="s">
        <v>1132</v>
      </c>
      <c r="C1055" s="46" t="s">
        <v>1577</v>
      </c>
      <c r="D1055" s="46" t="s">
        <v>1313</v>
      </c>
    </row>
    <row r="1056" spans="1:4" x14ac:dyDescent="0.2">
      <c r="A1056" s="46"/>
      <c r="B1056" s="46"/>
      <c r="C1056" s="46"/>
      <c r="D1056" s="46" t="s">
        <v>515</v>
      </c>
    </row>
    <row r="1057" spans="1:4" x14ac:dyDescent="0.2">
      <c r="A1057" s="46"/>
      <c r="B1057" s="46"/>
      <c r="C1057" s="46"/>
      <c r="D1057" s="46" t="s">
        <v>1849</v>
      </c>
    </row>
    <row r="1058" spans="1:4" x14ac:dyDescent="0.2">
      <c r="A1058" s="46" t="s">
        <v>1679</v>
      </c>
      <c r="B1058" s="46" t="s">
        <v>1133</v>
      </c>
      <c r="C1058" s="46" t="s">
        <v>1577</v>
      </c>
      <c r="D1058" s="46" t="s">
        <v>1319</v>
      </c>
    </row>
    <row r="1059" spans="1:4" x14ac:dyDescent="0.2">
      <c r="A1059" s="46"/>
      <c r="B1059" s="46"/>
      <c r="C1059" s="46"/>
      <c r="D1059" s="46" t="s">
        <v>1313</v>
      </c>
    </row>
    <row r="1060" spans="1:4" x14ac:dyDescent="0.2">
      <c r="A1060" s="46"/>
      <c r="B1060" s="46"/>
      <c r="C1060" s="46"/>
      <c r="D1060" s="46" t="s">
        <v>478</v>
      </c>
    </row>
    <row r="1061" spans="1:4" x14ac:dyDescent="0.2">
      <c r="A1061" s="46" t="s">
        <v>927</v>
      </c>
      <c r="B1061" s="46" t="s">
        <v>1134</v>
      </c>
      <c r="C1061" s="46" t="s">
        <v>1577</v>
      </c>
      <c r="D1061" s="46" t="s">
        <v>1313</v>
      </c>
    </row>
    <row r="1062" spans="1:4" x14ac:dyDescent="0.2">
      <c r="A1062" s="46"/>
      <c r="B1062" s="46"/>
      <c r="C1062" s="46"/>
      <c r="D1062" s="46" t="s">
        <v>515</v>
      </c>
    </row>
    <row r="1063" spans="1:4" x14ac:dyDescent="0.2">
      <c r="A1063" s="46"/>
      <c r="B1063" s="46"/>
      <c r="C1063" s="46"/>
      <c r="D1063" s="46" t="s">
        <v>1849</v>
      </c>
    </row>
    <row r="1064" spans="1:4" x14ac:dyDescent="0.2">
      <c r="A1064" s="46" t="s">
        <v>1653</v>
      </c>
      <c r="B1064" s="46" t="s">
        <v>1002</v>
      </c>
      <c r="C1064" s="46" t="s">
        <v>1577</v>
      </c>
      <c r="D1064" s="46" t="s">
        <v>1319</v>
      </c>
    </row>
    <row r="1065" spans="1:4" x14ac:dyDescent="0.2">
      <c r="A1065" s="46"/>
      <c r="B1065" s="46"/>
      <c r="C1065" s="46"/>
      <c r="D1065" s="46" t="s">
        <v>1313</v>
      </c>
    </row>
    <row r="1066" spans="1:4" x14ac:dyDescent="0.2">
      <c r="A1066" s="46"/>
      <c r="B1066" s="46"/>
      <c r="C1066" s="46"/>
      <c r="D1066" s="46" t="s">
        <v>478</v>
      </c>
    </row>
    <row r="1067" spans="1:4" x14ac:dyDescent="0.2">
      <c r="A1067" s="46"/>
      <c r="B1067" s="46"/>
      <c r="C1067" s="46"/>
      <c r="D1067" s="46" t="s">
        <v>1849</v>
      </c>
    </row>
    <row r="1068" spans="1:4" x14ac:dyDescent="0.2">
      <c r="A1068" s="46" t="s">
        <v>1654</v>
      </c>
      <c r="B1068" s="46" t="s">
        <v>1136</v>
      </c>
      <c r="C1068" s="46" t="s">
        <v>1577</v>
      </c>
      <c r="D1068" s="46" t="s">
        <v>1319</v>
      </c>
    </row>
    <row r="1069" spans="1:4" x14ac:dyDescent="0.2">
      <c r="A1069" s="46"/>
      <c r="B1069" s="46"/>
      <c r="C1069" s="46"/>
      <c r="D1069" s="46" t="s">
        <v>1313</v>
      </c>
    </row>
    <row r="1070" spans="1:4" x14ac:dyDescent="0.2">
      <c r="A1070" s="46"/>
      <c r="B1070" s="46"/>
      <c r="C1070" s="46"/>
      <c r="D1070" s="46" t="s">
        <v>478</v>
      </c>
    </row>
    <row r="1071" spans="1:4" x14ac:dyDescent="0.2">
      <c r="A1071" s="46"/>
      <c r="B1071" s="46"/>
      <c r="C1071" s="46"/>
      <c r="D1071" s="46" t="s">
        <v>1849</v>
      </c>
    </row>
    <row r="1072" spans="1:4" x14ac:dyDescent="0.2">
      <c r="A1072" s="46" t="s">
        <v>924</v>
      </c>
      <c r="B1072" s="46" t="s">
        <v>1129</v>
      </c>
      <c r="C1072" s="46" t="s">
        <v>1577</v>
      </c>
      <c r="D1072" s="46" t="s">
        <v>1313</v>
      </c>
    </row>
    <row r="1073" spans="1:4" x14ac:dyDescent="0.2">
      <c r="A1073" s="46"/>
      <c r="B1073" s="46"/>
      <c r="C1073" s="46"/>
      <c r="D1073" s="46" t="s">
        <v>515</v>
      </c>
    </row>
    <row r="1074" spans="1:4" x14ac:dyDescent="0.2">
      <c r="A1074" s="46"/>
      <c r="B1074" s="46"/>
      <c r="C1074" s="46"/>
      <c r="D1074" s="46" t="s">
        <v>1849</v>
      </c>
    </row>
    <row r="1075" spans="1:4" x14ac:dyDescent="0.2">
      <c r="A1075" s="46" t="s">
        <v>928</v>
      </c>
      <c r="B1075" s="46" t="s">
        <v>1137</v>
      </c>
      <c r="C1075" s="46" t="s">
        <v>1577</v>
      </c>
      <c r="D1075" s="46" t="s">
        <v>1313</v>
      </c>
    </row>
    <row r="1076" spans="1:4" x14ac:dyDescent="0.2">
      <c r="A1076" s="46"/>
      <c r="B1076" s="46"/>
      <c r="C1076" s="46"/>
      <c r="D1076" s="46" t="s">
        <v>515</v>
      </c>
    </row>
    <row r="1077" spans="1:4" x14ac:dyDescent="0.2">
      <c r="A1077" s="46"/>
      <c r="B1077" s="46"/>
      <c r="C1077" s="46"/>
      <c r="D1077" s="46" t="s">
        <v>1849</v>
      </c>
    </row>
    <row r="1078" spans="1:4" x14ac:dyDescent="0.2">
      <c r="A1078" s="46" t="s">
        <v>1717</v>
      </c>
      <c r="B1078" s="46" t="s">
        <v>1718</v>
      </c>
      <c r="C1078" s="46" t="s">
        <v>1577</v>
      </c>
      <c r="D1078" s="46" t="s">
        <v>1319</v>
      </c>
    </row>
    <row r="1079" spans="1:4" x14ac:dyDescent="0.2">
      <c r="A1079" s="46"/>
      <c r="B1079" s="46"/>
      <c r="C1079" s="46"/>
      <c r="D1079" s="46" t="s">
        <v>1313</v>
      </c>
    </row>
    <row r="1080" spans="1:4" x14ac:dyDescent="0.2">
      <c r="A1080" s="46"/>
      <c r="B1080" s="46"/>
      <c r="C1080" s="46"/>
      <c r="D1080" s="46" t="s">
        <v>478</v>
      </c>
    </row>
    <row r="1081" spans="1:4" x14ac:dyDescent="0.2">
      <c r="A1081" s="46" t="s">
        <v>1719</v>
      </c>
      <c r="B1081" s="46" t="s">
        <v>1720</v>
      </c>
      <c r="C1081" s="46" t="s">
        <v>1577</v>
      </c>
      <c r="D1081" s="46" t="s">
        <v>1313</v>
      </c>
    </row>
    <row r="1082" spans="1:4" x14ac:dyDescent="0.2">
      <c r="A1082" s="46"/>
      <c r="B1082" s="46"/>
      <c r="C1082" s="46"/>
      <c r="D1082" s="46" t="s">
        <v>2092</v>
      </c>
    </row>
    <row r="1083" spans="1:4" x14ac:dyDescent="0.2">
      <c r="A1083" s="46"/>
      <c r="B1083" s="46"/>
      <c r="C1083" s="46"/>
      <c r="D1083" s="46" t="s">
        <v>515</v>
      </c>
    </row>
    <row r="1084" spans="1:4" x14ac:dyDescent="0.2">
      <c r="A1084" s="46" t="s">
        <v>799</v>
      </c>
      <c r="B1084" s="46" t="s">
        <v>1734</v>
      </c>
      <c r="C1084" s="46" t="s">
        <v>1577</v>
      </c>
      <c r="D1084" s="46" t="s">
        <v>1319</v>
      </c>
    </row>
    <row r="1085" spans="1:4" x14ac:dyDescent="0.2">
      <c r="A1085" s="46"/>
      <c r="B1085" s="46"/>
      <c r="C1085" s="46"/>
      <c r="D1085" s="46" t="s">
        <v>1313</v>
      </c>
    </row>
    <row r="1086" spans="1:4" x14ac:dyDescent="0.2">
      <c r="A1086" s="46"/>
      <c r="B1086" s="46"/>
      <c r="C1086" s="46"/>
      <c r="D1086" s="46" t="s">
        <v>2092</v>
      </c>
    </row>
    <row r="1087" spans="1:4" x14ac:dyDescent="0.2">
      <c r="A1087" s="46"/>
      <c r="B1087" s="46"/>
      <c r="C1087" s="46"/>
      <c r="D1087" s="46" t="s">
        <v>515</v>
      </c>
    </row>
    <row r="1088" spans="1:4" x14ac:dyDescent="0.2">
      <c r="A1088" s="46"/>
      <c r="B1088" s="46"/>
      <c r="C1088" s="46"/>
      <c r="D1088" s="46" t="s">
        <v>476</v>
      </c>
    </row>
    <row r="1089" spans="1:4" x14ac:dyDescent="0.2">
      <c r="A1089" s="46" t="s">
        <v>1721</v>
      </c>
      <c r="B1089" s="46" t="s">
        <v>1722</v>
      </c>
      <c r="C1089" s="46" t="s">
        <v>1577</v>
      </c>
      <c r="D1089" s="46" t="s">
        <v>1313</v>
      </c>
    </row>
    <row r="1090" spans="1:4" x14ac:dyDescent="0.2">
      <c r="A1090" s="46"/>
      <c r="B1090" s="46"/>
      <c r="C1090" s="46"/>
      <c r="D1090" s="46" t="s">
        <v>515</v>
      </c>
    </row>
    <row r="1091" spans="1:4" x14ac:dyDescent="0.2">
      <c r="A1091" s="46" t="s">
        <v>738</v>
      </c>
      <c r="B1091" s="46" t="s">
        <v>1723</v>
      </c>
      <c r="C1091" s="46" t="s">
        <v>1577</v>
      </c>
      <c r="D1091" s="46" t="s">
        <v>1313</v>
      </c>
    </row>
    <row r="1092" spans="1:4" x14ac:dyDescent="0.2">
      <c r="A1092" s="46"/>
      <c r="B1092" s="46"/>
      <c r="C1092" s="46"/>
      <c r="D1092" s="46" t="s">
        <v>515</v>
      </c>
    </row>
    <row r="1093" spans="1:4" x14ac:dyDescent="0.2">
      <c r="A1093" s="46" t="s">
        <v>1724</v>
      </c>
      <c r="B1093" s="46" t="s">
        <v>1725</v>
      </c>
      <c r="C1093" s="46" t="s">
        <v>1577</v>
      </c>
      <c r="D1093" s="46" t="s">
        <v>1313</v>
      </c>
    </row>
    <row r="1094" spans="1:4" x14ac:dyDescent="0.2">
      <c r="A1094" s="46"/>
      <c r="B1094" s="46"/>
      <c r="C1094" s="46"/>
      <c r="D1094" s="46" t="s">
        <v>515</v>
      </c>
    </row>
    <row r="1095" spans="1:4" x14ac:dyDescent="0.2">
      <c r="A1095" s="46" t="s">
        <v>1726</v>
      </c>
      <c r="B1095" s="46" t="s">
        <v>1727</v>
      </c>
      <c r="C1095" s="46" t="s">
        <v>1577</v>
      </c>
      <c r="D1095" s="46" t="s">
        <v>1313</v>
      </c>
    </row>
    <row r="1096" spans="1:4" x14ac:dyDescent="0.2">
      <c r="A1096" s="46"/>
      <c r="B1096" s="46"/>
      <c r="C1096" s="46"/>
      <c r="D1096" s="46" t="s">
        <v>1849</v>
      </c>
    </row>
    <row r="1097" spans="1:4" x14ac:dyDescent="0.2">
      <c r="A1097" s="46" t="s">
        <v>1728</v>
      </c>
      <c r="B1097" s="46" t="s">
        <v>1729</v>
      </c>
      <c r="C1097" s="46" t="s">
        <v>1577</v>
      </c>
      <c r="D1097" s="46" t="s">
        <v>1313</v>
      </c>
    </row>
    <row r="1098" spans="1:4" x14ac:dyDescent="0.2">
      <c r="A1098" s="46"/>
      <c r="B1098" s="46"/>
      <c r="C1098" s="46"/>
      <c r="D1098" s="46" t="s">
        <v>515</v>
      </c>
    </row>
    <row r="1099" spans="1:4" x14ac:dyDescent="0.2">
      <c r="A1099" s="46" t="s">
        <v>1730</v>
      </c>
      <c r="B1099" s="46" t="s">
        <v>1733</v>
      </c>
      <c r="C1099" s="46" t="s">
        <v>1577</v>
      </c>
      <c r="D1099" s="46" t="s">
        <v>515</v>
      </c>
    </row>
    <row r="1100" spans="1:4" x14ac:dyDescent="0.2">
      <c r="A1100" s="46" t="s">
        <v>1735</v>
      </c>
      <c r="B1100" s="46" t="s">
        <v>1736</v>
      </c>
      <c r="C1100" s="46" t="s">
        <v>1577</v>
      </c>
      <c r="D1100" s="46" t="s">
        <v>1313</v>
      </c>
    </row>
    <row r="1101" spans="1:4" x14ac:dyDescent="0.2">
      <c r="A1101" s="46"/>
      <c r="B1101" s="46"/>
      <c r="C1101" s="46"/>
      <c r="D1101" s="46" t="s">
        <v>515</v>
      </c>
    </row>
    <row r="1102" spans="1:4" x14ac:dyDescent="0.2">
      <c r="A1102" s="46"/>
      <c r="B1102" s="46"/>
      <c r="C1102" s="46"/>
      <c r="D1102" s="46" t="s">
        <v>1849</v>
      </c>
    </row>
    <row r="1103" spans="1:4" x14ac:dyDescent="0.2">
      <c r="A1103" s="46" t="s">
        <v>1737</v>
      </c>
      <c r="B1103" s="46" t="s">
        <v>1738</v>
      </c>
      <c r="C1103" s="46" t="s">
        <v>1577</v>
      </c>
      <c r="D1103" s="46" t="s">
        <v>1313</v>
      </c>
    </row>
    <row r="1104" spans="1:4" x14ac:dyDescent="0.2">
      <c r="A1104" s="46"/>
      <c r="B1104" s="46"/>
      <c r="C1104" s="46"/>
      <c r="D1104" s="46" t="s">
        <v>515</v>
      </c>
    </row>
    <row r="1105" spans="1:4" x14ac:dyDescent="0.2">
      <c r="A1105" s="46" t="s">
        <v>69</v>
      </c>
      <c r="B1105" s="46" t="s">
        <v>81</v>
      </c>
      <c r="C1105" s="46" t="s">
        <v>1577</v>
      </c>
      <c r="D1105" s="46" t="s">
        <v>2092</v>
      </c>
    </row>
    <row r="1106" spans="1:4" x14ac:dyDescent="0.2">
      <c r="A1106" s="46"/>
      <c r="B1106" s="46"/>
      <c r="C1106" s="46"/>
      <c r="D1106" s="46" t="s">
        <v>515</v>
      </c>
    </row>
    <row r="1107" spans="1:4" x14ac:dyDescent="0.2">
      <c r="A1107" s="46" t="s">
        <v>918</v>
      </c>
      <c r="B1107" s="46" t="s">
        <v>704</v>
      </c>
      <c r="C1107" s="46" t="s">
        <v>1577</v>
      </c>
      <c r="D1107" s="46" t="s">
        <v>1313</v>
      </c>
    </row>
    <row r="1108" spans="1:4" x14ac:dyDescent="0.2">
      <c r="A1108" s="46"/>
      <c r="B1108" s="46"/>
      <c r="C1108" s="46"/>
      <c r="D1108" s="46" t="s">
        <v>2092</v>
      </c>
    </row>
    <row r="1109" spans="1:4" x14ac:dyDescent="0.2">
      <c r="A1109" s="46"/>
      <c r="B1109" s="46"/>
      <c r="C1109" s="46"/>
      <c r="D1109" s="46" t="s">
        <v>515</v>
      </c>
    </row>
    <row r="1110" spans="1:4" x14ac:dyDescent="0.2">
      <c r="A1110" s="46" t="s">
        <v>2917</v>
      </c>
      <c r="B1110" s="46" t="s">
        <v>2903</v>
      </c>
      <c r="C1110" s="46" t="s">
        <v>1577</v>
      </c>
      <c r="D1110" s="46" t="s">
        <v>515</v>
      </c>
    </row>
    <row r="1111" spans="1:4" x14ac:dyDescent="0.2">
      <c r="A1111" s="46" t="s">
        <v>1683</v>
      </c>
      <c r="B1111" s="46" t="s">
        <v>703</v>
      </c>
      <c r="C1111" s="46" t="s">
        <v>1577</v>
      </c>
      <c r="D1111" s="46" t="s">
        <v>1319</v>
      </c>
    </row>
    <row r="1112" spans="1:4" x14ac:dyDescent="0.2">
      <c r="A1112" s="46"/>
      <c r="B1112" s="46"/>
      <c r="C1112" s="46"/>
      <c r="D1112" s="46" t="s">
        <v>1313</v>
      </c>
    </row>
    <row r="1113" spans="1:4" x14ac:dyDescent="0.2">
      <c r="A1113" s="46" t="s">
        <v>1684</v>
      </c>
      <c r="B1113" s="46" t="s">
        <v>1739</v>
      </c>
      <c r="C1113" s="46" t="s">
        <v>1577</v>
      </c>
      <c r="D1113" s="46" t="s">
        <v>1319</v>
      </c>
    </row>
    <row r="1114" spans="1:4" x14ac:dyDescent="0.2">
      <c r="A1114" s="46"/>
      <c r="B1114" s="46"/>
      <c r="C1114" s="46"/>
      <c r="D1114" s="46" t="s">
        <v>1313</v>
      </c>
    </row>
    <row r="1115" spans="1:4" x14ac:dyDescent="0.2">
      <c r="A1115" s="46" t="s">
        <v>1685</v>
      </c>
      <c r="B1115" s="46" t="s">
        <v>1740</v>
      </c>
      <c r="C1115" s="46" t="s">
        <v>1577</v>
      </c>
      <c r="D1115" s="46" t="s">
        <v>1319</v>
      </c>
    </row>
    <row r="1116" spans="1:4" x14ac:dyDescent="0.2">
      <c r="A1116" s="46"/>
      <c r="B1116" s="46"/>
      <c r="C1116" s="46"/>
      <c r="D1116" s="46" t="s">
        <v>1313</v>
      </c>
    </row>
    <row r="1117" spans="1:4" x14ac:dyDescent="0.2">
      <c r="A1117" s="46" t="s">
        <v>1686</v>
      </c>
      <c r="B1117" s="46" t="s">
        <v>1741</v>
      </c>
      <c r="C1117" s="46" t="s">
        <v>1577</v>
      </c>
      <c r="D1117" s="46" t="s">
        <v>1319</v>
      </c>
    </row>
    <row r="1118" spans="1:4" x14ac:dyDescent="0.2">
      <c r="A1118" s="46"/>
      <c r="B1118" s="46"/>
      <c r="C1118" s="46"/>
      <c r="D1118" s="46" t="s">
        <v>1313</v>
      </c>
    </row>
    <row r="1119" spans="1:4" x14ac:dyDescent="0.2">
      <c r="A1119" s="46" t="s">
        <v>1687</v>
      </c>
      <c r="B1119" s="46" t="s">
        <v>1742</v>
      </c>
      <c r="C1119" s="46" t="s">
        <v>1577</v>
      </c>
      <c r="D1119" s="46" t="s">
        <v>1319</v>
      </c>
    </row>
    <row r="1120" spans="1:4" x14ac:dyDescent="0.2">
      <c r="A1120" s="46"/>
      <c r="B1120" s="46"/>
      <c r="C1120" s="46"/>
      <c r="D1120" s="46" t="s">
        <v>1313</v>
      </c>
    </row>
    <row r="1121" spans="1:4" x14ac:dyDescent="0.2">
      <c r="A1121" s="46" t="s">
        <v>1673</v>
      </c>
      <c r="B1121" s="46" t="s">
        <v>708</v>
      </c>
      <c r="C1121" s="46" t="s">
        <v>1577</v>
      </c>
      <c r="D1121" s="46" t="s">
        <v>1313</v>
      </c>
    </row>
    <row r="1122" spans="1:4" x14ac:dyDescent="0.2">
      <c r="A1122" s="46"/>
      <c r="B1122" s="46"/>
      <c r="C1122" s="46"/>
      <c r="D1122" s="46" t="s">
        <v>1314</v>
      </c>
    </row>
    <row r="1123" spans="1:4" x14ac:dyDescent="0.2">
      <c r="A1123" s="46"/>
      <c r="B1123" s="46"/>
      <c r="C1123" s="46"/>
      <c r="D1123" s="46" t="s">
        <v>515</v>
      </c>
    </row>
    <row r="1124" spans="1:4" x14ac:dyDescent="0.2">
      <c r="A1124" s="46" t="s">
        <v>1916</v>
      </c>
      <c r="B1124" s="46" t="s">
        <v>82</v>
      </c>
      <c r="C1124" s="46" t="s">
        <v>1577</v>
      </c>
      <c r="D1124" s="46" t="s">
        <v>1313</v>
      </c>
    </row>
    <row r="1125" spans="1:4" x14ac:dyDescent="0.2">
      <c r="A1125" s="46"/>
      <c r="B1125" s="46"/>
      <c r="C1125" s="46"/>
      <c r="D1125" s="46" t="s">
        <v>515</v>
      </c>
    </row>
    <row r="1126" spans="1:4" x14ac:dyDescent="0.2">
      <c r="A1126" s="46" t="s">
        <v>798</v>
      </c>
      <c r="B1126" s="46" t="s">
        <v>304</v>
      </c>
      <c r="C1126" s="46" t="s">
        <v>1577</v>
      </c>
      <c r="D1126" s="46" t="s">
        <v>1313</v>
      </c>
    </row>
    <row r="1127" spans="1:4" x14ac:dyDescent="0.2">
      <c r="A1127" s="46"/>
      <c r="B1127" s="46"/>
      <c r="C1127" s="46"/>
      <c r="D1127" s="46" t="s">
        <v>2092</v>
      </c>
    </row>
    <row r="1128" spans="1:4" x14ac:dyDescent="0.2">
      <c r="A1128" s="46"/>
      <c r="B1128" s="46"/>
      <c r="C1128" s="46"/>
      <c r="D1128" s="46" t="s">
        <v>515</v>
      </c>
    </row>
    <row r="1129" spans="1:4" x14ac:dyDescent="0.2">
      <c r="A1129" s="46" t="s">
        <v>1743</v>
      </c>
      <c r="B1129" s="46" t="s">
        <v>1744</v>
      </c>
      <c r="C1129" s="46" t="s">
        <v>1577</v>
      </c>
      <c r="D1129" s="46" t="s">
        <v>516</v>
      </c>
    </row>
    <row r="1130" spans="1:4" x14ac:dyDescent="0.2">
      <c r="A1130" s="46"/>
      <c r="B1130" s="46"/>
      <c r="C1130" s="46"/>
      <c r="D1130" s="46" t="s">
        <v>1319</v>
      </c>
    </row>
    <row r="1131" spans="1:4" x14ac:dyDescent="0.2">
      <c r="A1131" s="46"/>
      <c r="B1131" s="46"/>
      <c r="C1131" s="46"/>
      <c r="D1131" s="46" t="s">
        <v>1313</v>
      </c>
    </row>
    <row r="1132" spans="1:4" x14ac:dyDescent="0.2">
      <c r="A1132" s="46"/>
      <c r="B1132" s="46"/>
      <c r="C1132" s="46"/>
      <c r="D1132" s="46" t="s">
        <v>478</v>
      </c>
    </row>
    <row r="1133" spans="1:4" x14ac:dyDescent="0.2">
      <c r="A1133" s="46"/>
      <c r="B1133" s="46"/>
      <c r="C1133" s="46"/>
      <c r="D1133" s="46" t="s">
        <v>1849</v>
      </c>
    </row>
    <row r="1134" spans="1:4" x14ac:dyDescent="0.2">
      <c r="A1134" s="46" t="s">
        <v>2895</v>
      </c>
      <c r="B1134" s="46" t="s">
        <v>2896</v>
      </c>
      <c r="C1134" s="46" t="s">
        <v>1577</v>
      </c>
      <c r="D1134" s="46" t="s">
        <v>515</v>
      </c>
    </row>
    <row r="1135" spans="1:4" x14ac:dyDescent="0.2">
      <c r="A1135" s="46" t="s">
        <v>53</v>
      </c>
      <c r="B1135" s="46" t="s">
        <v>1754</v>
      </c>
      <c r="C1135" s="46" t="s">
        <v>1577</v>
      </c>
      <c r="D1135" s="46" t="s">
        <v>1319</v>
      </c>
    </row>
    <row r="1136" spans="1:4" x14ac:dyDescent="0.2">
      <c r="A1136" s="46"/>
      <c r="B1136" s="46"/>
      <c r="C1136" s="46"/>
      <c r="D1136" s="46" t="s">
        <v>1313</v>
      </c>
    </row>
    <row r="1137" spans="1:4" x14ac:dyDescent="0.2">
      <c r="A1137" s="46"/>
      <c r="B1137" s="46"/>
      <c r="C1137" s="46"/>
      <c r="D1137" s="46" t="s">
        <v>2092</v>
      </c>
    </row>
    <row r="1138" spans="1:4" x14ac:dyDescent="0.2">
      <c r="A1138" s="46"/>
      <c r="B1138" s="46"/>
      <c r="C1138" s="46"/>
      <c r="D1138" s="46" t="s">
        <v>515</v>
      </c>
    </row>
    <row r="1139" spans="1:4" x14ac:dyDescent="0.2">
      <c r="A1139" s="46" t="s">
        <v>70</v>
      </c>
      <c r="B1139" s="46" t="s">
        <v>83</v>
      </c>
      <c r="C1139" s="46" t="s">
        <v>1577</v>
      </c>
      <c r="D1139" s="46" t="s">
        <v>1313</v>
      </c>
    </row>
    <row r="1140" spans="1:4" x14ac:dyDescent="0.2">
      <c r="A1140" s="46"/>
      <c r="B1140" s="46"/>
      <c r="C1140" s="46"/>
      <c r="D1140" s="46" t="s">
        <v>515</v>
      </c>
    </row>
    <row r="1141" spans="1:4" x14ac:dyDescent="0.2">
      <c r="A1141" s="46" t="s">
        <v>2745</v>
      </c>
      <c r="B1141" s="46" t="s">
        <v>2746</v>
      </c>
      <c r="C1141" s="46" t="s">
        <v>1577</v>
      </c>
      <c r="D1141" s="46" t="s">
        <v>515</v>
      </c>
    </row>
    <row r="1142" spans="1:4" x14ac:dyDescent="0.2">
      <c r="A1142" s="46" t="s">
        <v>621</v>
      </c>
      <c r="B1142" s="46" t="s">
        <v>622</v>
      </c>
      <c r="C1142" s="46" t="s">
        <v>1577</v>
      </c>
      <c r="D1142" s="46" t="s">
        <v>1313</v>
      </c>
    </row>
    <row r="1143" spans="1:4" x14ac:dyDescent="0.2">
      <c r="A1143" s="46"/>
      <c r="B1143" s="46"/>
      <c r="C1143" s="46"/>
      <c r="D1143" s="46" t="s">
        <v>515</v>
      </c>
    </row>
    <row r="1144" spans="1:4" x14ac:dyDescent="0.2">
      <c r="A1144" s="46" t="s">
        <v>1745</v>
      </c>
      <c r="B1144" s="46" t="s">
        <v>1746</v>
      </c>
      <c r="C1144" s="46" t="s">
        <v>1577</v>
      </c>
      <c r="D1144" s="46" t="s">
        <v>1313</v>
      </c>
    </row>
    <row r="1145" spans="1:4" x14ac:dyDescent="0.2">
      <c r="A1145" s="46"/>
      <c r="B1145" s="46"/>
      <c r="C1145" s="46"/>
      <c r="D1145" s="46" t="s">
        <v>2092</v>
      </c>
    </row>
    <row r="1146" spans="1:4" x14ac:dyDescent="0.2">
      <c r="A1146" s="46"/>
      <c r="B1146" s="46"/>
      <c r="C1146" s="46"/>
      <c r="D1146" s="46" t="s">
        <v>515</v>
      </c>
    </row>
    <row r="1147" spans="1:4" x14ac:dyDescent="0.2">
      <c r="A1147" s="46" t="s">
        <v>906</v>
      </c>
      <c r="B1147" s="46" t="s">
        <v>657</v>
      </c>
      <c r="C1147" s="46" t="s">
        <v>1577</v>
      </c>
      <c r="D1147" s="46" t="s">
        <v>1313</v>
      </c>
    </row>
    <row r="1148" spans="1:4" x14ac:dyDescent="0.2">
      <c r="A1148" s="46"/>
      <c r="B1148" s="46"/>
      <c r="C1148" s="46"/>
      <c r="D1148" s="46" t="s">
        <v>515</v>
      </c>
    </row>
    <row r="1149" spans="1:4" x14ac:dyDescent="0.2">
      <c r="A1149" s="46" t="s">
        <v>50</v>
      </c>
      <c r="B1149" s="46" t="s">
        <v>1747</v>
      </c>
      <c r="C1149" s="46" t="s">
        <v>1577</v>
      </c>
      <c r="D1149" s="46" t="s">
        <v>1313</v>
      </c>
    </row>
    <row r="1150" spans="1:4" x14ac:dyDescent="0.2">
      <c r="A1150" s="46"/>
      <c r="B1150" s="46"/>
      <c r="C1150" s="46"/>
      <c r="D1150" s="46" t="s">
        <v>2092</v>
      </c>
    </row>
    <row r="1151" spans="1:4" x14ac:dyDescent="0.2">
      <c r="A1151" s="46"/>
      <c r="B1151" s="46"/>
      <c r="C1151" s="46"/>
      <c r="D1151" s="46" t="s">
        <v>515</v>
      </c>
    </row>
    <row r="1152" spans="1:4" x14ac:dyDescent="0.2">
      <c r="A1152" s="46" t="s">
        <v>1917</v>
      </c>
      <c r="B1152" s="46" t="s">
        <v>972</v>
      </c>
      <c r="C1152" s="46" t="s">
        <v>1577</v>
      </c>
      <c r="D1152" s="46" t="s">
        <v>1313</v>
      </c>
    </row>
    <row r="1153" spans="1:4" x14ac:dyDescent="0.2">
      <c r="A1153" s="46"/>
      <c r="B1153" s="46"/>
      <c r="C1153" s="46"/>
      <c r="D1153" s="46" t="s">
        <v>2092</v>
      </c>
    </row>
    <row r="1154" spans="1:4" x14ac:dyDescent="0.2">
      <c r="A1154" s="46"/>
      <c r="B1154" s="46"/>
      <c r="C1154" s="46"/>
      <c r="D1154" s="46" t="s">
        <v>515</v>
      </c>
    </row>
    <row r="1155" spans="1:4" x14ac:dyDescent="0.2">
      <c r="A1155" s="46" t="s">
        <v>1918</v>
      </c>
      <c r="B1155" s="46" t="s">
        <v>1648</v>
      </c>
      <c r="C1155" s="46" t="s">
        <v>1577</v>
      </c>
      <c r="D1155" s="46" t="s">
        <v>515</v>
      </c>
    </row>
    <row r="1156" spans="1:4" x14ac:dyDescent="0.2">
      <c r="A1156" s="46" t="s">
        <v>1748</v>
      </c>
      <c r="B1156" s="46" t="s">
        <v>1749</v>
      </c>
      <c r="C1156" s="46" t="s">
        <v>1577</v>
      </c>
      <c r="D1156" s="46" t="s">
        <v>1319</v>
      </c>
    </row>
    <row r="1157" spans="1:4" x14ac:dyDescent="0.2">
      <c r="A1157" s="46"/>
      <c r="B1157" s="46"/>
      <c r="C1157" s="46"/>
      <c r="D1157" s="46" t="s">
        <v>1313</v>
      </c>
    </row>
    <row r="1158" spans="1:4" x14ac:dyDescent="0.2">
      <c r="A1158" s="46"/>
      <c r="B1158" s="46"/>
      <c r="C1158" s="46"/>
      <c r="D1158" s="46" t="s">
        <v>511</v>
      </c>
    </row>
    <row r="1159" spans="1:4" x14ac:dyDescent="0.2">
      <c r="A1159" s="46"/>
      <c r="B1159" s="46"/>
      <c r="C1159" s="46"/>
      <c r="D1159" s="46" t="s">
        <v>2092</v>
      </c>
    </row>
    <row r="1160" spans="1:4" x14ac:dyDescent="0.2">
      <c r="A1160" s="46"/>
      <c r="B1160" s="46"/>
      <c r="C1160" s="46"/>
      <c r="D1160" s="46" t="s">
        <v>515</v>
      </c>
    </row>
    <row r="1161" spans="1:4" x14ac:dyDescent="0.2">
      <c r="A1161" s="46"/>
      <c r="B1161" s="46"/>
      <c r="C1161" s="46"/>
      <c r="D1161" s="46" t="s">
        <v>476</v>
      </c>
    </row>
    <row r="1162" spans="1:4" x14ac:dyDescent="0.2">
      <c r="A1162" s="46" t="s">
        <v>1710</v>
      </c>
      <c r="B1162" s="46" t="s">
        <v>742</v>
      </c>
      <c r="C1162" s="46" t="s">
        <v>1577</v>
      </c>
      <c r="D1162" s="46" t="s">
        <v>1313</v>
      </c>
    </row>
    <row r="1163" spans="1:4" x14ac:dyDescent="0.2">
      <c r="A1163" s="46"/>
      <c r="B1163" s="46"/>
      <c r="C1163" s="46"/>
      <c r="D1163" s="46" t="s">
        <v>515</v>
      </c>
    </row>
    <row r="1164" spans="1:4" x14ac:dyDescent="0.2">
      <c r="A1164" s="46" t="s">
        <v>751</v>
      </c>
      <c r="B1164" s="46" t="s">
        <v>752</v>
      </c>
      <c r="C1164" s="46" t="s">
        <v>1577</v>
      </c>
      <c r="D1164" s="46" t="s">
        <v>515</v>
      </c>
    </row>
    <row r="1165" spans="1:4" x14ac:dyDescent="0.2">
      <c r="A1165" s="46" t="s">
        <v>1750</v>
      </c>
      <c r="B1165" s="46" t="s">
        <v>1751</v>
      </c>
      <c r="C1165" s="46" t="s">
        <v>1577</v>
      </c>
      <c r="D1165" s="46" t="s">
        <v>1313</v>
      </c>
    </row>
    <row r="1166" spans="1:4" x14ac:dyDescent="0.2">
      <c r="A1166" s="46"/>
      <c r="B1166" s="46"/>
      <c r="C1166" s="46"/>
      <c r="D1166" s="46" t="s">
        <v>515</v>
      </c>
    </row>
    <row r="1167" spans="1:4" x14ac:dyDescent="0.2">
      <c r="A1167" s="46"/>
      <c r="B1167" s="46"/>
      <c r="C1167" s="46"/>
      <c r="D1167" s="46" t="s">
        <v>476</v>
      </c>
    </row>
    <row r="1168" spans="1:4" x14ac:dyDescent="0.2">
      <c r="A1168" s="46"/>
      <c r="B1168" s="46"/>
      <c r="C1168" s="46"/>
      <c r="D1168" s="46" t="s">
        <v>1849</v>
      </c>
    </row>
    <row r="1169" spans="1:4" x14ac:dyDescent="0.2">
      <c r="A1169" s="46" t="s">
        <v>747</v>
      </c>
      <c r="B1169" s="46" t="s">
        <v>748</v>
      </c>
      <c r="C1169" s="46" t="s">
        <v>1577</v>
      </c>
      <c r="D1169" s="46" t="s">
        <v>1313</v>
      </c>
    </row>
    <row r="1170" spans="1:4" x14ac:dyDescent="0.2">
      <c r="A1170" s="46"/>
      <c r="B1170" s="46"/>
      <c r="C1170" s="46"/>
      <c r="D1170" s="46" t="s">
        <v>515</v>
      </c>
    </row>
    <row r="1171" spans="1:4" x14ac:dyDescent="0.2">
      <c r="A1171" s="46" t="s">
        <v>1752</v>
      </c>
      <c r="B1171" s="46" t="s">
        <v>1753</v>
      </c>
      <c r="C1171" s="46" t="s">
        <v>1577</v>
      </c>
      <c r="D1171" s="46" t="s">
        <v>1313</v>
      </c>
    </row>
    <row r="1172" spans="1:4" x14ac:dyDescent="0.2">
      <c r="A1172" s="46"/>
      <c r="B1172" s="46"/>
      <c r="C1172" s="46"/>
      <c r="D1172" s="46" t="s">
        <v>515</v>
      </c>
    </row>
    <row r="1173" spans="1:4" x14ac:dyDescent="0.2">
      <c r="A1173" s="46" t="s">
        <v>59</v>
      </c>
      <c r="B1173" s="46" t="s">
        <v>60</v>
      </c>
      <c r="C1173" s="46" t="s">
        <v>1577</v>
      </c>
      <c r="D1173" s="46" t="s">
        <v>515</v>
      </c>
    </row>
    <row r="1174" spans="1:4" x14ac:dyDescent="0.2">
      <c r="A1174" s="46" t="s">
        <v>1755</v>
      </c>
      <c r="B1174" s="46" t="s">
        <v>1756</v>
      </c>
      <c r="C1174" s="46" t="s">
        <v>1577</v>
      </c>
      <c r="D1174" s="46" t="s">
        <v>1319</v>
      </c>
    </row>
    <row r="1175" spans="1:4" x14ac:dyDescent="0.2">
      <c r="A1175" s="46"/>
      <c r="B1175" s="46"/>
      <c r="C1175" s="46"/>
      <c r="D1175" s="46" t="s">
        <v>1313</v>
      </c>
    </row>
    <row r="1176" spans="1:4" x14ac:dyDescent="0.2">
      <c r="A1176" s="46"/>
      <c r="B1176" s="46"/>
      <c r="C1176" s="46"/>
      <c r="D1176" s="46" t="s">
        <v>1314</v>
      </c>
    </row>
    <row r="1177" spans="1:4" x14ac:dyDescent="0.2">
      <c r="A1177" s="46"/>
      <c r="B1177" s="46"/>
      <c r="C1177" s="46"/>
      <c r="D1177" s="46" t="s">
        <v>515</v>
      </c>
    </row>
    <row r="1178" spans="1:4" x14ac:dyDescent="0.2">
      <c r="A1178" s="46" t="s">
        <v>743</v>
      </c>
      <c r="B1178" s="46" t="s">
        <v>744</v>
      </c>
      <c r="C1178" s="46" t="s">
        <v>1577</v>
      </c>
      <c r="D1178" s="46" t="s">
        <v>515</v>
      </c>
    </row>
    <row r="1179" spans="1:4" x14ac:dyDescent="0.2">
      <c r="A1179" s="46" t="s">
        <v>1421</v>
      </c>
      <c r="B1179" s="46" t="s">
        <v>1422</v>
      </c>
      <c r="C1179" s="46" t="s">
        <v>1577</v>
      </c>
      <c r="D1179" s="46" t="s">
        <v>1313</v>
      </c>
    </row>
    <row r="1180" spans="1:4" x14ac:dyDescent="0.2">
      <c r="A1180" s="46"/>
      <c r="B1180" s="46"/>
      <c r="C1180" s="46"/>
      <c r="D1180" s="46" t="s">
        <v>515</v>
      </c>
    </row>
    <row r="1181" spans="1:4" x14ac:dyDescent="0.2">
      <c r="A1181" s="46" t="s">
        <v>71</v>
      </c>
      <c r="B1181" s="46" t="s">
        <v>86</v>
      </c>
      <c r="C1181" s="46" t="s">
        <v>1577</v>
      </c>
      <c r="D1181" s="46" t="s">
        <v>1313</v>
      </c>
    </row>
    <row r="1182" spans="1:4" x14ac:dyDescent="0.2">
      <c r="A1182" s="46"/>
      <c r="B1182" s="46"/>
      <c r="C1182" s="46"/>
      <c r="D1182" s="46" t="s">
        <v>515</v>
      </c>
    </row>
    <row r="1183" spans="1:4" x14ac:dyDescent="0.2">
      <c r="A1183" s="46" t="s">
        <v>1757</v>
      </c>
      <c r="B1183" s="46" t="s">
        <v>971</v>
      </c>
      <c r="C1183" s="46" t="s">
        <v>1577</v>
      </c>
      <c r="D1183" s="46" t="s">
        <v>1313</v>
      </c>
    </row>
    <row r="1184" spans="1:4" x14ac:dyDescent="0.2">
      <c r="A1184" s="46"/>
      <c r="B1184" s="46"/>
      <c r="C1184" s="46"/>
      <c r="D1184" s="46" t="s">
        <v>2092</v>
      </c>
    </row>
    <row r="1185" spans="1:4" x14ac:dyDescent="0.2">
      <c r="A1185" s="46"/>
      <c r="B1185" s="46"/>
      <c r="C1185" s="46"/>
      <c r="D1185" s="46" t="s">
        <v>515</v>
      </c>
    </row>
    <row r="1186" spans="1:4" x14ac:dyDescent="0.2">
      <c r="A1186" s="46" t="s">
        <v>1188</v>
      </c>
      <c r="B1186" s="46" t="s">
        <v>973</v>
      </c>
      <c r="C1186" s="46" t="s">
        <v>1577</v>
      </c>
      <c r="D1186" s="46" t="s">
        <v>1313</v>
      </c>
    </row>
    <row r="1187" spans="1:4" x14ac:dyDescent="0.2">
      <c r="A1187" s="46"/>
      <c r="B1187" s="46"/>
      <c r="C1187" s="46"/>
      <c r="D1187" s="46" t="s">
        <v>1314</v>
      </c>
    </row>
    <row r="1188" spans="1:4" x14ac:dyDescent="0.2">
      <c r="A1188" s="46"/>
      <c r="B1188" s="46"/>
      <c r="C1188" s="46"/>
      <c r="D1188" s="46" t="s">
        <v>515</v>
      </c>
    </row>
    <row r="1189" spans="1:4" x14ac:dyDescent="0.2">
      <c r="A1189" s="46" t="s">
        <v>753</v>
      </c>
      <c r="B1189" s="46" t="s">
        <v>754</v>
      </c>
      <c r="C1189" s="46" t="s">
        <v>1577</v>
      </c>
      <c r="D1189" s="46" t="s">
        <v>1313</v>
      </c>
    </row>
    <row r="1190" spans="1:4" x14ac:dyDescent="0.2">
      <c r="A1190" s="46"/>
      <c r="B1190" s="46"/>
      <c r="C1190" s="46"/>
      <c r="D1190" s="46" t="s">
        <v>515</v>
      </c>
    </row>
    <row r="1191" spans="1:4" x14ac:dyDescent="0.2">
      <c r="A1191" s="46" t="s">
        <v>1511</v>
      </c>
      <c r="B1191" s="46" t="s">
        <v>1512</v>
      </c>
      <c r="C1191" s="46" t="s">
        <v>1577</v>
      </c>
      <c r="D1191" s="46" t="s">
        <v>515</v>
      </c>
    </row>
    <row r="1192" spans="1:4" x14ac:dyDescent="0.2">
      <c r="A1192" s="46" t="s">
        <v>1470</v>
      </c>
      <c r="B1192" s="46" t="s">
        <v>1471</v>
      </c>
      <c r="C1192" s="46" t="s">
        <v>1577</v>
      </c>
      <c r="D1192" s="46" t="s">
        <v>515</v>
      </c>
    </row>
    <row r="1193" spans="1:4" x14ac:dyDescent="0.2">
      <c r="A1193" s="46" t="s">
        <v>644</v>
      </c>
      <c r="B1193" s="46" t="s">
        <v>656</v>
      </c>
      <c r="C1193" s="46" t="s">
        <v>1577</v>
      </c>
      <c r="D1193" s="46" t="s">
        <v>1313</v>
      </c>
    </row>
    <row r="1194" spans="1:4" x14ac:dyDescent="0.2">
      <c r="A1194" s="46"/>
      <c r="B1194" s="46"/>
      <c r="C1194" s="46"/>
      <c r="D1194" s="46" t="s">
        <v>515</v>
      </c>
    </row>
    <row r="1195" spans="1:4" x14ac:dyDescent="0.2">
      <c r="A1195" s="46" t="s">
        <v>974</v>
      </c>
      <c r="B1195" s="46" t="s">
        <v>975</v>
      </c>
      <c r="C1195" s="46" t="s">
        <v>1577</v>
      </c>
      <c r="D1195" s="46" t="s">
        <v>1313</v>
      </c>
    </row>
    <row r="1196" spans="1:4" x14ac:dyDescent="0.2">
      <c r="A1196" s="46"/>
      <c r="B1196" s="46"/>
      <c r="C1196" s="46"/>
      <c r="D1196" s="46" t="s">
        <v>2092</v>
      </c>
    </row>
    <row r="1197" spans="1:4" x14ac:dyDescent="0.2">
      <c r="A1197" s="46"/>
      <c r="B1197" s="46"/>
      <c r="C1197" s="46"/>
      <c r="D1197" s="46" t="s">
        <v>515</v>
      </c>
    </row>
    <row r="1198" spans="1:4" x14ac:dyDescent="0.2">
      <c r="A1198" s="46" t="s">
        <v>976</v>
      </c>
      <c r="B1198" s="46" t="s">
        <v>977</v>
      </c>
      <c r="C1198" s="46" t="s">
        <v>1577</v>
      </c>
      <c r="D1198" s="46" t="s">
        <v>1313</v>
      </c>
    </row>
    <row r="1199" spans="1:4" x14ac:dyDescent="0.2">
      <c r="A1199" s="46"/>
      <c r="B1199" s="46"/>
      <c r="C1199" s="46"/>
      <c r="D1199" s="46" t="s">
        <v>2092</v>
      </c>
    </row>
    <row r="1200" spans="1:4" x14ac:dyDescent="0.2">
      <c r="A1200" s="46"/>
      <c r="B1200" s="46"/>
      <c r="C1200" s="46"/>
      <c r="D1200" s="46" t="s">
        <v>515</v>
      </c>
    </row>
    <row r="1201" spans="1:4" x14ac:dyDescent="0.2">
      <c r="A1201" s="46" t="s">
        <v>1439</v>
      </c>
      <c r="B1201" s="46" t="s">
        <v>1440</v>
      </c>
      <c r="C1201" s="46" t="s">
        <v>1577</v>
      </c>
      <c r="D1201" s="46" t="s">
        <v>515</v>
      </c>
    </row>
    <row r="1202" spans="1:4" x14ac:dyDescent="0.2">
      <c r="A1202" s="46" t="s">
        <v>1919</v>
      </c>
      <c r="B1202" s="46" t="s">
        <v>978</v>
      </c>
      <c r="C1202" s="46" t="s">
        <v>1577</v>
      </c>
      <c r="D1202" s="46" t="s">
        <v>515</v>
      </c>
    </row>
    <row r="1203" spans="1:4" x14ac:dyDescent="0.2">
      <c r="A1203" s="46" t="s">
        <v>979</v>
      </c>
      <c r="B1203" s="46" t="s">
        <v>980</v>
      </c>
      <c r="C1203" s="46" t="s">
        <v>1577</v>
      </c>
      <c r="D1203" s="46" t="s">
        <v>1319</v>
      </c>
    </row>
    <row r="1204" spans="1:4" x14ac:dyDescent="0.2">
      <c r="A1204" s="46"/>
      <c r="B1204" s="46"/>
      <c r="C1204" s="46"/>
      <c r="D1204" s="46" t="s">
        <v>1313</v>
      </c>
    </row>
    <row r="1205" spans="1:4" x14ac:dyDescent="0.2">
      <c r="A1205" s="46"/>
      <c r="B1205" s="46"/>
      <c r="C1205" s="46"/>
      <c r="D1205" s="46" t="s">
        <v>511</v>
      </c>
    </row>
    <row r="1206" spans="1:4" x14ac:dyDescent="0.2">
      <c r="A1206" s="46" t="s">
        <v>749</v>
      </c>
      <c r="B1206" s="46" t="s">
        <v>750</v>
      </c>
      <c r="C1206" s="46" t="s">
        <v>1577</v>
      </c>
      <c r="D1206" s="46" t="s">
        <v>1313</v>
      </c>
    </row>
    <row r="1207" spans="1:4" x14ac:dyDescent="0.2">
      <c r="A1207" s="46"/>
      <c r="B1207" s="46"/>
      <c r="C1207" s="46"/>
      <c r="D1207" s="46" t="s">
        <v>515</v>
      </c>
    </row>
    <row r="1208" spans="1:4" x14ac:dyDescent="0.2">
      <c r="A1208" s="46" t="s">
        <v>932</v>
      </c>
      <c r="B1208" s="46" t="s">
        <v>981</v>
      </c>
      <c r="C1208" s="46" t="s">
        <v>1577</v>
      </c>
      <c r="D1208" s="46" t="s">
        <v>515</v>
      </c>
    </row>
    <row r="1209" spans="1:4" x14ac:dyDescent="0.2">
      <c r="A1209" s="46" t="s">
        <v>1472</v>
      </c>
      <c r="B1209" s="46" t="s">
        <v>1473</v>
      </c>
      <c r="C1209" s="46" t="s">
        <v>1577</v>
      </c>
      <c r="D1209" s="46" t="s">
        <v>1313</v>
      </c>
    </row>
    <row r="1210" spans="1:4" x14ac:dyDescent="0.2">
      <c r="A1210" s="46"/>
      <c r="B1210" s="46"/>
      <c r="C1210" s="46"/>
      <c r="D1210" s="46" t="s">
        <v>515</v>
      </c>
    </row>
    <row r="1211" spans="1:4" x14ac:dyDescent="0.2">
      <c r="A1211" s="46" t="s">
        <v>730</v>
      </c>
      <c r="B1211" s="46" t="s">
        <v>982</v>
      </c>
      <c r="C1211" s="46" t="s">
        <v>1577</v>
      </c>
      <c r="D1211" s="46" t="s">
        <v>1319</v>
      </c>
    </row>
    <row r="1212" spans="1:4" x14ac:dyDescent="0.2">
      <c r="A1212" s="46"/>
      <c r="B1212" s="46"/>
      <c r="C1212" s="46"/>
      <c r="D1212" s="46" t="s">
        <v>1313</v>
      </c>
    </row>
    <row r="1213" spans="1:4" x14ac:dyDescent="0.2">
      <c r="A1213" s="46"/>
      <c r="B1213" s="46"/>
      <c r="C1213" s="46"/>
      <c r="D1213" s="46" t="s">
        <v>478</v>
      </c>
    </row>
    <row r="1214" spans="1:4" x14ac:dyDescent="0.2">
      <c r="A1214" s="46"/>
      <c r="B1214" s="46"/>
      <c r="C1214" s="46"/>
      <c r="D1214" s="46" t="s">
        <v>1316</v>
      </c>
    </row>
    <row r="1215" spans="1:4" x14ac:dyDescent="0.2">
      <c r="A1215" s="46"/>
      <c r="B1215" s="46"/>
      <c r="C1215" s="46"/>
      <c r="D1215" s="46" t="s">
        <v>1317</v>
      </c>
    </row>
    <row r="1216" spans="1:4" x14ac:dyDescent="0.2">
      <c r="A1216" s="46"/>
      <c r="B1216" s="46"/>
      <c r="C1216" s="46"/>
      <c r="D1216" s="46" t="s">
        <v>1849</v>
      </c>
    </row>
    <row r="1217" spans="1:4" x14ac:dyDescent="0.2">
      <c r="A1217" s="46" t="s">
        <v>1195</v>
      </c>
      <c r="B1217" s="46" t="s">
        <v>983</v>
      </c>
      <c r="C1217" s="46" t="s">
        <v>1577</v>
      </c>
      <c r="D1217" s="46" t="s">
        <v>1319</v>
      </c>
    </row>
    <row r="1218" spans="1:4" x14ac:dyDescent="0.2">
      <c r="A1218" s="46"/>
      <c r="B1218" s="46"/>
      <c r="C1218" s="46"/>
      <c r="D1218" s="46" t="s">
        <v>1313</v>
      </c>
    </row>
    <row r="1219" spans="1:4" x14ac:dyDescent="0.2">
      <c r="A1219" s="46"/>
      <c r="B1219" s="46"/>
      <c r="C1219" s="46"/>
      <c r="D1219" s="46" t="s">
        <v>478</v>
      </c>
    </row>
    <row r="1220" spans="1:4" x14ac:dyDescent="0.2">
      <c r="A1220" s="46"/>
      <c r="B1220" s="46"/>
      <c r="C1220" s="46"/>
      <c r="D1220" s="46" t="s">
        <v>1314</v>
      </c>
    </row>
    <row r="1221" spans="1:4" x14ac:dyDescent="0.2">
      <c r="A1221" s="46"/>
      <c r="B1221" s="46"/>
      <c r="C1221" s="46"/>
      <c r="D1221" s="46" t="s">
        <v>1317</v>
      </c>
    </row>
    <row r="1222" spans="1:4" x14ac:dyDescent="0.2">
      <c r="A1222" s="46" t="s">
        <v>984</v>
      </c>
      <c r="B1222" s="46" t="s">
        <v>985</v>
      </c>
      <c r="C1222" s="46" t="s">
        <v>1577</v>
      </c>
      <c r="D1222" s="46" t="s">
        <v>1319</v>
      </c>
    </row>
    <row r="1223" spans="1:4" x14ac:dyDescent="0.2">
      <c r="A1223" s="46"/>
      <c r="B1223" s="46"/>
      <c r="C1223" s="46"/>
      <c r="D1223" s="46" t="s">
        <v>1313</v>
      </c>
    </row>
    <row r="1224" spans="1:4" x14ac:dyDescent="0.2">
      <c r="A1224" s="46"/>
      <c r="B1224" s="46"/>
      <c r="C1224" s="46"/>
      <c r="D1224" s="46" t="s">
        <v>478</v>
      </c>
    </row>
    <row r="1225" spans="1:4" x14ac:dyDescent="0.2">
      <c r="A1225" s="46"/>
      <c r="B1225" s="46"/>
      <c r="C1225" s="46"/>
      <c r="D1225" s="46" t="s">
        <v>1316</v>
      </c>
    </row>
    <row r="1226" spans="1:4" x14ac:dyDescent="0.2">
      <c r="A1226" s="46"/>
      <c r="B1226" s="46"/>
      <c r="C1226" s="46"/>
      <c r="D1226" s="46" t="s">
        <v>1314</v>
      </c>
    </row>
    <row r="1227" spans="1:4" x14ac:dyDescent="0.2">
      <c r="A1227" s="46"/>
      <c r="B1227" s="46"/>
      <c r="C1227" s="46"/>
      <c r="D1227" s="46" t="s">
        <v>1317</v>
      </c>
    </row>
    <row r="1228" spans="1:4" x14ac:dyDescent="0.2">
      <c r="A1228" s="46"/>
      <c r="B1228" s="46"/>
      <c r="C1228" s="46"/>
      <c r="D1228" s="46" t="s">
        <v>515</v>
      </c>
    </row>
    <row r="1229" spans="1:4" x14ac:dyDescent="0.2">
      <c r="A1229" s="46" t="s">
        <v>745</v>
      </c>
      <c r="B1229" s="46" t="s">
        <v>746</v>
      </c>
      <c r="C1229" s="46" t="s">
        <v>1577</v>
      </c>
      <c r="D1229" s="46" t="s">
        <v>1313</v>
      </c>
    </row>
    <row r="1230" spans="1:4" x14ac:dyDescent="0.2">
      <c r="A1230" s="46"/>
      <c r="B1230" s="46"/>
      <c r="C1230" s="46"/>
      <c r="D1230" s="46" t="s">
        <v>1316</v>
      </c>
    </row>
    <row r="1231" spans="1:4" x14ac:dyDescent="0.2">
      <c r="A1231" s="46"/>
      <c r="B1231" s="46"/>
      <c r="C1231" s="46"/>
      <c r="D1231" s="46" t="s">
        <v>515</v>
      </c>
    </row>
    <row r="1232" spans="1:4" x14ac:dyDescent="0.2">
      <c r="A1232" s="46" t="s">
        <v>1419</v>
      </c>
      <c r="B1232" s="46" t="s">
        <v>1420</v>
      </c>
      <c r="C1232" s="46" t="s">
        <v>1577</v>
      </c>
      <c r="D1232" s="46" t="s">
        <v>1313</v>
      </c>
    </row>
    <row r="1233" spans="1:4" x14ac:dyDescent="0.2">
      <c r="A1233" s="46"/>
      <c r="B1233" s="46"/>
      <c r="C1233" s="46"/>
      <c r="D1233" s="46" t="s">
        <v>515</v>
      </c>
    </row>
    <row r="1234" spans="1:4" x14ac:dyDescent="0.2">
      <c r="A1234" s="46" t="s">
        <v>1445</v>
      </c>
      <c r="B1234" s="46" t="s">
        <v>1446</v>
      </c>
      <c r="C1234" s="46" t="s">
        <v>1577</v>
      </c>
      <c r="D1234" s="46" t="s">
        <v>515</v>
      </c>
    </row>
    <row r="1235" spans="1:4" x14ac:dyDescent="0.2">
      <c r="A1235" s="46" t="s">
        <v>2747</v>
      </c>
      <c r="B1235" s="46" t="s">
        <v>2748</v>
      </c>
      <c r="C1235" s="46" t="s">
        <v>1577</v>
      </c>
      <c r="D1235" s="46" t="s">
        <v>515</v>
      </c>
    </row>
    <row r="1236" spans="1:4" x14ac:dyDescent="0.2">
      <c r="A1236" s="46" t="s">
        <v>2749</v>
      </c>
      <c r="B1236" s="46" t="s">
        <v>2750</v>
      </c>
      <c r="C1236" s="46" t="s">
        <v>1577</v>
      </c>
      <c r="D1236" s="46" t="s">
        <v>515</v>
      </c>
    </row>
    <row r="1237" spans="1:4" x14ac:dyDescent="0.2">
      <c r="A1237" s="46" t="s">
        <v>2751</v>
      </c>
      <c r="B1237" s="46" t="s">
        <v>2752</v>
      </c>
      <c r="C1237" s="46" t="s">
        <v>1577</v>
      </c>
      <c r="D1237" s="46" t="s">
        <v>515</v>
      </c>
    </row>
    <row r="1238" spans="1:4" x14ac:dyDescent="0.2">
      <c r="A1238" s="46" t="s">
        <v>171</v>
      </c>
      <c r="B1238" s="46" t="s">
        <v>84</v>
      </c>
      <c r="C1238" s="46" t="s">
        <v>1577</v>
      </c>
      <c r="D1238" s="46" t="s">
        <v>515</v>
      </c>
    </row>
    <row r="1239" spans="1:4" x14ac:dyDescent="0.2">
      <c r="A1239" s="46" t="s">
        <v>986</v>
      </c>
      <c r="B1239" s="46" t="s">
        <v>987</v>
      </c>
      <c r="C1239" s="46" t="s">
        <v>1577</v>
      </c>
      <c r="D1239" s="46" t="s">
        <v>1313</v>
      </c>
    </row>
    <row r="1240" spans="1:4" x14ac:dyDescent="0.2">
      <c r="A1240" s="46"/>
      <c r="B1240" s="46"/>
      <c r="C1240" s="46"/>
      <c r="D1240" s="46" t="s">
        <v>515</v>
      </c>
    </row>
    <row r="1241" spans="1:4" x14ac:dyDescent="0.2">
      <c r="A1241" s="46" t="s">
        <v>45</v>
      </c>
      <c r="B1241" s="46" t="s">
        <v>988</v>
      </c>
      <c r="C1241" s="46" t="s">
        <v>1577</v>
      </c>
      <c r="D1241" s="46" t="s">
        <v>515</v>
      </c>
    </row>
    <row r="1242" spans="1:4" x14ac:dyDescent="0.2">
      <c r="A1242" s="46" t="s">
        <v>989</v>
      </c>
      <c r="B1242" s="46" t="s">
        <v>995</v>
      </c>
      <c r="C1242" s="46" t="s">
        <v>1577</v>
      </c>
      <c r="D1242" s="46" t="s">
        <v>1313</v>
      </c>
    </row>
    <row r="1243" spans="1:4" x14ac:dyDescent="0.2">
      <c r="A1243" s="46"/>
      <c r="B1243" s="46"/>
      <c r="C1243" s="46"/>
      <c r="D1243" s="46" t="s">
        <v>515</v>
      </c>
    </row>
    <row r="1244" spans="1:4" x14ac:dyDescent="0.2">
      <c r="A1244" s="46" t="s">
        <v>2926</v>
      </c>
      <c r="B1244" s="46" t="s">
        <v>2912</v>
      </c>
      <c r="C1244" s="46" t="s">
        <v>1577</v>
      </c>
      <c r="D1244" s="46" t="s">
        <v>515</v>
      </c>
    </row>
    <row r="1245" spans="1:4" x14ac:dyDescent="0.2">
      <c r="A1245" s="46" t="s">
        <v>2927</v>
      </c>
      <c r="B1245" s="46" t="s">
        <v>2913</v>
      </c>
      <c r="C1245" s="46" t="s">
        <v>1577</v>
      </c>
      <c r="D1245" s="46" t="s">
        <v>515</v>
      </c>
    </row>
    <row r="1246" spans="1:4" x14ac:dyDescent="0.2">
      <c r="A1246" s="46" t="s">
        <v>2928</v>
      </c>
      <c r="B1246" s="46" t="s">
        <v>2914</v>
      </c>
      <c r="C1246" s="46" t="s">
        <v>1577</v>
      </c>
      <c r="D1246" s="46" t="s">
        <v>515</v>
      </c>
    </row>
    <row r="1247" spans="1:4" x14ac:dyDescent="0.2">
      <c r="A1247" s="46" t="s">
        <v>2925</v>
      </c>
      <c r="B1247" s="46" t="s">
        <v>2911</v>
      </c>
      <c r="C1247" s="46" t="s">
        <v>1577</v>
      </c>
      <c r="D1247" s="46" t="s">
        <v>515</v>
      </c>
    </row>
    <row r="1248" spans="1:4" x14ac:dyDescent="0.2">
      <c r="A1248" s="46" t="s">
        <v>996</v>
      </c>
      <c r="B1248" s="46" t="s">
        <v>997</v>
      </c>
      <c r="C1248" s="46" t="s">
        <v>1577</v>
      </c>
      <c r="D1248" s="46" t="s">
        <v>1313</v>
      </c>
    </row>
    <row r="1249" spans="1:4" x14ac:dyDescent="0.2">
      <c r="A1249" s="46"/>
      <c r="B1249" s="46"/>
      <c r="C1249" s="46"/>
      <c r="D1249" s="46" t="s">
        <v>515</v>
      </c>
    </row>
    <row r="1250" spans="1:4" x14ac:dyDescent="0.2">
      <c r="A1250" s="46" t="s">
        <v>72</v>
      </c>
      <c r="B1250" s="46" t="s">
        <v>100</v>
      </c>
      <c r="C1250" s="46" t="s">
        <v>1577</v>
      </c>
      <c r="D1250" s="46" t="s">
        <v>1313</v>
      </c>
    </row>
    <row r="1251" spans="1:4" x14ac:dyDescent="0.2">
      <c r="A1251" s="46"/>
      <c r="B1251" s="46"/>
      <c r="C1251" s="46"/>
      <c r="D1251" s="46" t="s">
        <v>515</v>
      </c>
    </row>
    <row r="1252" spans="1:4" x14ac:dyDescent="0.2">
      <c r="A1252" s="46" t="s">
        <v>998</v>
      </c>
      <c r="B1252" s="46" t="s">
        <v>999</v>
      </c>
      <c r="C1252" s="46" t="s">
        <v>1577</v>
      </c>
      <c r="D1252" s="46" t="s">
        <v>1319</v>
      </c>
    </row>
    <row r="1253" spans="1:4" x14ac:dyDescent="0.2">
      <c r="A1253" s="46"/>
      <c r="B1253" s="46"/>
      <c r="C1253" s="46"/>
      <c r="D1253" s="46" t="s">
        <v>1313</v>
      </c>
    </row>
    <row r="1254" spans="1:4" x14ac:dyDescent="0.2">
      <c r="A1254" s="46"/>
      <c r="B1254" s="46"/>
      <c r="C1254" s="46"/>
      <c r="D1254" s="46" t="s">
        <v>478</v>
      </c>
    </row>
    <row r="1255" spans="1:4" x14ac:dyDescent="0.2">
      <c r="A1255" s="46" t="s">
        <v>1650</v>
      </c>
      <c r="B1255" s="46" t="s">
        <v>1143</v>
      </c>
      <c r="C1255" s="46" t="s">
        <v>1577</v>
      </c>
      <c r="D1255" s="46" t="s">
        <v>516</v>
      </c>
    </row>
    <row r="1256" spans="1:4" x14ac:dyDescent="0.2">
      <c r="A1256" s="46"/>
      <c r="B1256" s="46"/>
      <c r="C1256" s="46"/>
      <c r="D1256" s="46" t="s">
        <v>1319</v>
      </c>
    </row>
    <row r="1257" spans="1:4" x14ac:dyDescent="0.2">
      <c r="A1257" s="46"/>
      <c r="B1257" s="46"/>
      <c r="C1257" s="46"/>
      <c r="D1257" s="46" t="s">
        <v>1313</v>
      </c>
    </row>
    <row r="1258" spans="1:4" x14ac:dyDescent="0.2">
      <c r="A1258" s="46"/>
      <c r="B1258" s="46"/>
      <c r="C1258" s="46"/>
      <c r="D1258" s="46" t="s">
        <v>478</v>
      </c>
    </row>
    <row r="1259" spans="1:4" x14ac:dyDescent="0.2">
      <c r="A1259" s="46"/>
      <c r="B1259" s="46"/>
      <c r="C1259" s="46"/>
      <c r="D1259" s="46" t="s">
        <v>1316</v>
      </c>
    </row>
    <row r="1260" spans="1:4" x14ac:dyDescent="0.2">
      <c r="A1260" s="46"/>
      <c r="B1260" s="46"/>
      <c r="C1260" s="46"/>
      <c r="D1260" s="46" t="s">
        <v>1849</v>
      </c>
    </row>
    <row r="1261" spans="1:4" x14ac:dyDescent="0.2">
      <c r="A1261" s="46"/>
      <c r="B1261" s="46"/>
      <c r="C1261" s="46"/>
      <c r="D1261" s="46" t="s">
        <v>1205</v>
      </c>
    </row>
    <row r="1262" spans="1:4" x14ac:dyDescent="0.2">
      <c r="A1262" s="46" t="s">
        <v>1689</v>
      </c>
      <c r="B1262" s="46" t="s">
        <v>1626</v>
      </c>
      <c r="C1262" s="46" t="s">
        <v>1577</v>
      </c>
      <c r="D1262" s="46" t="s">
        <v>1319</v>
      </c>
    </row>
    <row r="1263" spans="1:4" x14ac:dyDescent="0.2">
      <c r="A1263" s="46"/>
      <c r="B1263" s="46"/>
      <c r="C1263" s="46"/>
      <c r="D1263" s="46" t="s">
        <v>1313</v>
      </c>
    </row>
    <row r="1264" spans="1:4" x14ac:dyDescent="0.2">
      <c r="A1264" s="46" t="s">
        <v>1690</v>
      </c>
      <c r="B1264" s="46" t="s">
        <v>1627</v>
      </c>
      <c r="C1264" s="46" t="s">
        <v>1577</v>
      </c>
      <c r="D1264" s="46" t="s">
        <v>1319</v>
      </c>
    </row>
    <row r="1265" spans="1:4" x14ac:dyDescent="0.2">
      <c r="A1265" s="46"/>
      <c r="B1265" s="46"/>
      <c r="C1265" s="46"/>
      <c r="D1265" s="46" t="s">
        <v>1313</v>
      </c>
    </row>
    <row r="1266" spans="1:4" x14ac:dyDescent="0.2">
      <c r="A1266" s="46" t="s">
        <v>1680</v>
      </c>
      <c r="B1266" s="46" t="s">
        <v>1628</v>
      </c>
      <c r="C1266" s="46" t="s">
        <v>1577</v>
      </c>
      <c r="D1266" s="46" t="s">
        <v>1319</v>
      </c>
    </row>
    <row r="1267" spans="1:4" x14ac:dyDescent="0.2">
      <c r="A1267" s="46"/>
      <c r="B1267" s="46"/>
      <c r="C1267" s="46"/>
      <c r="D1267" s="46" t="s">
        <v>1313</v>
      </c>
    </row>
    <row r="1268" spans="1:4" x14ac:dyDescent="0.2">
      <c r="A1268" s="46"/>
      <c r="B1268" s="46"/>
      <c r="C1268" s="46"/>
      <c r="D1268" s="46" t="s">
        <v>478</v>
      </c>
    </row>
    <row r="1269" spans="1:4" x14ac:dyDescent="0.2">
      <c r="A1269" s="46"/>
      <c r="B1269" s="46"/>
      <c r="C1269" s="46"/>
      <c r="D1269" s="46" t="s">
        <v>515</v>
      </c>
    </row>
    <row r="1270" spans="1:4" x14ac:dyDescent="0.2">
      <c r="A1270" s="46" t="s">
        <v>929</v>
      </c>
      <c r="B1270" s="46" t="s">
        <v>1142</v>
      </c>
      <c r="C1270" s="46" t="s">
        <v>1577</v>
      </c>
      <c r="D1270" s="46" t="s">
        <v>1319</v>
      </c>
    </row>
    <row r="1271" spans="1:4" x14ac:dyDescent="0.2">
      <c r="A1271" s="46"/>
      <c r="B1271" s="46"/>
      <c r="C1271" s="46"/>
      <c r="D1271" s="46" t="s">
        <v>1313</v>
      </c>
    </row>
    <row r="1272" spans="1:4" x14ac:dyDescent="0.2">
      <c r="A1272" s="46"/>
      <c r="B1272" s="46"/>
      <c r="C1272" s="46"/>
      <c r="D1272" s="46" t="s">
        <v>1316</v>
      </c>
    </row>
    <row r="1273" spans="1:4" x14ac:dyDescent="0.2">
      <c r="A1273" s="46"/>
      <c r="B1273" s="46"/>
      <c r="C1273" s="46"/>
      <c r="D1273" s="46" t="s">
        <v>515</v>
      </c>
    </row>
    <row r="1274" spans="1:4" x14ac:dyDescent="0.2">
      <c r="A1274" s="46"/>
      <c r="B1274" s="46"/>
      <c r="C1274" s="46"/>
      <c r="D1274" s="46" t="s">
        <v>1849</v>
      </c>
    </row>
    <row r="1275" spans="1:4" x14ac:dyDescent="0.2">
      <c r="A1275" s="46" t="s">
        <v>1674</v>
      </c>
      <c r="B1275" s="46" t="s">
        <v>1144</v>
      </c>
      <c r="C1275" s="46" t="s">
        <v>1577</v>
      </c>
      <c r="D1275" s="46" t="s">
        <v>516</v>
      </c>
    </row>
    <row r="1276" spans="1:4" x14ac:dyDescent="0.2">
      <c r="A1276" s="46"/>
      <c r="B1276" s="46"/>
      <c r="C1276" s="46"/>
      <c r="D1276" s="46" t="s">
        <v>1319</v>
      </c>
    </row>
    <row r="1277" spans="1:4" x14ac:dyDescent="0.2">
      <c r="A1277" s="46"/>
      <c r="B1277" s="46"/>
      <c r="C1277" s="46"/>
      <c r="D1277" s="46" t="s">
        <v>1313</v>
      </c>
    </row>
    <row r="1278" spans="1:4" x14ac:dyDescent="0.2">
      <c r="A1278" s="46"/>
      <c r="B1278" s="46"/>
      <c r="C1278" s="46"/>
      <c r="D1278" s="46" t="s">
        <v>478</v>
      </c>
    </row>
    <row r="1279" spans="1:4" x14ac:dyDescent="0.2">
      <c r="A1279" s="46"/>
      <c r="B1279" s="46"/>
      <c r="C1279" s="46"/>
      <c r="D1279" s="46" t="s">
        <v>1205</v>
      </c>
    </row>
    <row r="1280" spans="1:4" x14ac:dyDescent="0.2">
      <c r="A1280" s="46" t="s">
        <v>1659</v>
      </c>
      <c r="B1280" s="46" t="s">
        <v>803</v>
      </c>
      <c r="C1280" s="46" t="s">
        <v>1577</v>
      </c>
      <c r="D1280" s="46" t="s">
        <v>1313</v>
      </c>
    </row>
    <row r="1281" spans="1:4" x14ac:dyDescent="0.2">
      <c r="A1281" s="46"/>
      <c r="B1281" s="46"/>
      <c r="C1281" s="46"/>
      <c r="D1281" s="46" t="s">
        <v>478</v>
      </c>
    </row>
    <row r="1282" spans="1:4" x14ac:dyDescent="0.2">
      <c r="A1282" s="46"/>
      <c r="B1282" s="46"/>
      <c r="C1282" s="46"/>
      <c r="D1282" s="46" t="s">
        <v>1849</v>
      </c>
    </row>
    <row r="1283" spans="1:4" x14ac:dyDescent="0.2">
      <c r="A1283" s="46" t="s">
        <v>1655</v>
      </c>
      <c r="B1283" s="46" t="s">
        <v>804</v>
      </c>
      <c r="C1283" s="46" t="s">
        <v>1577</v>
      </c>
      <c r="D1283" s="46" t="s">
        <v>1313</v>
      </c>
    </row>
    <row r="1284" spans="1:4" x14ac:dyDescent="0.2">
      <c r="A1284" s="46"/>
      <c r="B1284" s="46"/>
      <c r="C1284" s="46"/>
      <c r="D1284" s="46" t="s">
        <v>478</v>
      </c>
    </row>
    <row r="1285" spans="1:4" x14ac:dyDescent="0.2">
      <c r="A1285" s="46"/>
      <c r="B1285" s="46"/>
      <c r="C1285" s="46"/>
      <c r="D1285" s="46" t="s">
        <v>515</v>
      </c>
    </row>
    <row r="1286" spans="1:4" x14ac:dyDescent="0.2">
      <c r="A1286" s="46"/>
      <c r="B1286" s="46"/>
      <c r="C1286" s="46"/>
      <c r="D1286" s="46" t="s">
        <v>476</v>
      </c>
    </row>
    <row r="1287" spans="1:4" x14ac:dyDescent="0.2">
      <c r="A1287" s="46"/>
      <c r="B1287" s="46"/>
      <c r="C1287" s="46"/>
      <c r="D1287" s="46" t="s">
        <v>1849</v>
      </c>
    </row>
    <row r="1288" spans="1:4" x14ac:dyDescent="0.2">
      <c r="A1288" s="46"/>
      <c r="B1288" s="46"/>
      <c r="C1288" s="46"/>
      <c r="D1288" s="46" t="s">
        <v>1205</v>
      </c>
    </row>
    <row r="1289" spans="1:4" x14ac:dyDescent="0.2">
      <c r="A1289" s="46" t="s">
        <v>1660</v>
      </c>
      <c r="B1289" s="46" t="s">
        <v>805</v>
      </c>
      <c r="C1289" s="46" t="s">
        <v>1577</v>
      </c>
      <c r="D1289" s="46" t="s">
        <v>1313</v>
      </c>
    </row>
    <row r="1290" spans="1:4" x14ac:dyDescent="0.2">
      <c r="A1290" s="46"/>
      <c r="B1290" s="46"/>
      <c r="C1290" s="46"/>
      <c r="D1290" s="46" t="s">
        <v>478</v>
      </c>
    </row>
    <row r="1291" spans="1:4" x14ac:dyDescent="0.2">
      <c r="A1291" s="46"/>
      <c r="B1291" s="46"/>
      <c r="C1291" s="46"/>
      <c r="D1291" s="46" t="s">
        <v>515</v>
      </c>
    </row>
    <row r="1292" spans="1:4" x14ac:dyDescent="0.2">
      <c r="A1292" s="46"/>
      <c r="B1292" s="46"/>
      <c r="C1292" s="46"/>
      <c r="D1292" s="46" t="s">
        <v>476</v>
      </c>
    </row>
    <row r="1293" spans="1:4" x14ac:dyDescent="0.2">
      <c r="A1293" s="46"/>
      <c r="B1293" s="46"/>
      <c r="C1293" s="46"/>
      <c r="D1293" s="46" t="s">
        <v>1849</v>
      </c>
    </row>
    <row r="1294" spans="1:4" x14ac:dyDescent="0.2">
      <c r="A1294" s="46" t="s">
        <v>1661</v>
      </c>
      <c r="B1294" s="46" t="s">
        <v>806</v>
      </c>
      <c r="C1294" s="46" t="s">
        <v>1577</v>
      </c>
      <c r="D1294" s="46" t="s">
        <v>1313</v>
      </c>
    </row>
    <row r="1295" spans="1:4" x14ac:dyDescent="0.2">
      <c r="A1295" s="46"/>
      <c r="B1295" s="46"/>
      <c r="C1295" s="46"/>
      <c r="D1295" s="46" t="s">
        <v>478</v>
      </c>
    </row>
    <row r="1296" spans="1:4" x14ac:dyDescent="0.2">
      <c r="A1296" s="46"/>
      <c r="B1296" s="46"/>
      <c r="C1296" s="46"/>
      <c r="D1296" s="46" t="s">
        <v>1849</v>
      </c>
    </row>
    <row r="1297" spans="1:4" x14ac:dyDescent="0.2">
      <c r="A1297" s="46" t="s">
        <v>1662</v>
      </c>
      <c r="B1297" s="46" t="s">
        <v>807</v>
      </c>
      <c r="C1297" s="46" t="s">
        <v>1577</v>
      </c>
      <c r="D1297" s="46" t="s">
        <v>1313</v>
      </c>
    </row>
    <row r="1298" spans="1:4" x14ac:dyDescent="0.2">
      <c r="A1298" s="46"/>
      <c r="B1298" s="46"/>
      <c r="C1298" s="46"/>
      <c r="D1298" s="46" t="s">
        <v>478</v>
      </c>
    </row>
    <row r="1299" spans="1:4" x14ac:dyDescent="0.2">
      <c r="A1299" s="46"/>
      <c r="B1299" s="46"/>
      <c r="C1299" s="46"/>
      <c r="D1299" s="46" t="s">
        <v>1849</v>
      </c>
    </row>
    <row r="1300" spans="1:4" x14ac:dyDescent="0.2">
      <c r="A1300" s="46" t="s">
        <v>1663</v>
      </c>
      <c r="B1300" s="46" t="s">
        <v>808</v>
      </c>
      <c r="C1300" s="46" t="s">
        <v>1577</v>
      </c>
      <c r="D1300" s="46" t="s">
        <v>1313</v>
      </c>
    </row>
    <row r="1301" spans="1:4" x14ac:dyDescent="0.2">
      <c r="A1301" s="46"/>
      <c r="B1301" s="46"/>
      <c r="C1301" s="46"/>
      <c r="D1301" s="46" t="s">
        <v>478</v>
      </c>
    </row>
    <row r="1302" spans="1:4" x14ac:dyDescent="0.2">
      <c r="A1302" s="46"/>
      <c r="B1302" s="46"/>
      <c r="C1302" s="46"/>
      <c r="D1302" s="46" t="s">
        <v>1849</v>
      </c>
    </row>
    <row r="1303" spans="1:4" x14ac:dyDescent="0.2">
      <c r="A1303" s="46" t="s">
        <v>1664</v>
      </c>
      <c r="B1303" s="46" t="s">
        <v>809</v>
      </c>
      <c r="C1303" s="46" t="s">
        <v>1577</v>
      </c>
      <c r="D1303" s="46" t="s">
        <v>1313</v>
      </c>
    </row>
    <row r="1304" spans="1:4" x14ac:dyDescent="0.2">
      <c r="A1304" s="46"/>
      <c r="B1304" s="46"/>
      <c r="C1304" s="46"/>
      <c r="D1304" s="46" t="s">
        <v>478</v>
      </c>
    </row>
    <row r="1305" spans="1:4" x14ac:dyDescent="0.2">
      <c r="A1305" s="46"/>
      <c r="B1305" s="46"/>
      <c r="C1305" s="46"/>
      <c r="D1305" s="46" t="s">
        <v>1849</v>
      </c>
    </row>
    <row r="1306" spans="1:4" x14ac:dyDescent="0.2">
      <c r="A1306" s="46"/>
      <c r="B1306" s="46"/>
      <c r="C1306" s="46"/>
      <c r="D1306" s="46" t="s">
        <v>1205</v>
      </c>
    </row>
    <row r="1307" spans="1:4" x14ac:dyDescent="0.2">
      <c r="A1307" s="46" t="s">
        <v>1656</v>
      </c>
      <c r="B1307" s="46" t="s">
        <v>810</v>
      </c>
      <c r="C1307" s="46" t="s">
        <v>1577</v>
      </c>
      <c r="D1307" s="46" t="s">
        <v>1313</v>
      </c>
    </row>
    <row r="1308" spans="1:4" x14ac:dyDescent="0.2">
      <c r="A1308" s="46"/>
      <c r="B1308" s="46"/>
      <c r="C1308" s="46"/>
      <c r="D1308" s="46" t="s">
        <v>478</v>
      </c>
    </row>
    <row r="1309" spans="1:4" x14ac:dyDescent="0.2">
      <c r="A1309" s="46"/>
      <c r="B1309" s="46"/>
      <c r="C1309" s="46"/>
      <c r="D1309" s="46" t="s">
        <v>515</v>
      </c>
    </row>
    <row r="1310" spans="1:4" x14ac:dyDescent="0.2">
      <c r="A1310" s="46"/>
      <c r="B1310" s="46"/>
      <c r="C1310" s="46"/>
      <c r="D1310" s="46" t="s">
        <v>476</v>
      </c>
    </row>
    <row r="1311" spans="1:4" x14ac:dyDescent="0.2">
      <c r="A1311" s="46"/>
      <c r="B1311" s="46"/>
      <c r="C1311" s="46"/>
      <c r="D1311" s="46" t="s">
        <v>1849</v>
      </c>
    </row>
    <row r="1312" spans="1:4" x14ac:dyDescent="0.2">
      <c r="A1312" s="46"/>
      <c r="B1312" s="46"/>
      <c r="C1312" s="46"/>
      <c r="D1312" s="46" t="s">
        <v>1205</v>
      </c>
    </row>
    <row r="1313" spans="1:4" x14ac:dyDescent="0.2">
      <c r="A1313" s="46" t="s">
        <v>1665</v>
      </c>
      <c r="B1313" s="46" t="s">
        <v>811</v>
      </c>
      <c r="C1313" s="46" t="s">
        <v>1577</v>
      </c>
      <c r="D1313" s="46" t="s">
        <v>1313</v>
      </c>
    </row>
    <row r="1314" spans="1:4" x14ac:dyDescent="0.2">
      <c r="A1314" s="46"/>
      <c r="B1314" s="46"/>
      <c r="C1314" s="46"/>
      <c r="D1314" s="46" t="s">
        <v>478</v>
      </c>
    </row>
    <row r="1315" spans="1:4" x14ac:dyDescent="0.2">
      <c r="A1315" s="46"/>
      <c r="B1315" s="46"/>
      <c r="C1315" s="46"/>
      <c r="D1315" s="46" t="s">
        <v>515</v>
      </c>
    </row>
    <row r="1316" spans="1:4" x14ac:dyDescent="0.2">
      <c r="A1316" s="46"/>
      <c r="B1316" s="46"/>
      <c r="C1316" s="46"/>
      <c r="D1316" s="46" t="s">
        <v>1849</v>
      </c>
    </row>
    <row r="1317" spans="1:4" x14ac:dyDescent="0.2">
      <c r="A1317" s="46" t="s">
        <v>1666</v>
      </c>
      <c r="B1317" s="46" t="s">
        <v>812</v>
      </c>
      <c r="C1317" s="46" t="s">
        <v>1577</v>
      </c>
      <c r="D1317" s="46" t="s">
        <v>1313</v>
      </c>
    </row>
    <row r="1318" spans="1:4" x14ac:dyDescent="0.2">
      <c r="A1318" s="46"/>
      <c r="B1318" s="46"/>
      <c r="C1318" s="46"/>
      <c r="D1318" s="46" t="s">
        <v>478</v>
      </c>
    </row>
    <row r="1319" spans="1:4" x14ac:dyDescent="0.2">
      <c r="A1319" s="46"/>
      <c r="B1319" s="46"/>
      <c r="C1319" s="46"/>
      <c r="D1319" s="46" t="s">
        <v>515</v>
      </c>
    </row>
    <row r="1320" spans="1:4" x14ac:dyDescent="0.2">
      <c r="A1320" s="46"/>
      <c r="B1320" s="46"/>
      <c r="C1320" s="46"/>
      <c r="D1320" s="46" t="s">
        <v>1849</v>
      </c>
    </row>
    <row r="1321" spans="1:4" x14ac:dyDescent="0.2">
      <c r="A1321" s="46"/>
      <c r="B1321" s="46"/>
      <c r="C1321" s="46"/>
      <c r="D1321" s="46" t="s">
        <v>1205</v>
      </c>
    </row>
    <row r="1322" spans="1:4" x14ac:dyDescent="0.2">
      <c r="A1322" s="46" t="s">
        <v>1667</v>
      </c>
      <c r="B1322" s="46" t="s">
        <v>813</v>
      </c>
      <c r="C1322" s="46" t="s">
        <v>1577</v>
      </c>
      <c r="D1322" s="46" t="s">
        <v>1313</v>
      </c>
    </row>
    <row r="1323" spans="1:4" x14ac:dyDescent="0.2">
      <c r="A1323" s="46"/>
      <c r="B1323" s="46"/>
      <c r="C1323" s="46"/>
      <c r="D1323" s="46" t="s">
        <v>478</v>
      </c>
    </row>
    <row r="1324" spans="1:4" x14ac:dyDescent="0.2">
      <c r="A1324" s="46"/>
      <c r="B1324" s="46"/>
      <c r="C1324" s="46"/>
      <c r="D1324" s="46" t="s">
        <v>1849</v>
      </c>
    </row>
    <row r="1325" spans="1:4" x14ac:dyDescent="0.2">
      <c r="A1325" s="46" t="s">
        <v>1668</v>
      </c>
      <c r="B1325" s="46" t="s">
        <v>814</v>
      </c>
      <c r="C1325" s="46" t="s">
        <v>1577</v>
      </c>
      <c r="D1325" s="46" t="s">
        <v>1313</v>
      </c>
    </row>
    <row r="1326" spans="1:4" x14ac:dyDescent="0.2">
      <c r="A1326" s="46"/>
      <c r="B1326" s="46"/>
      <c r="C1326" s="46"/>
      <c r="D1326" s="46" t="s">
        <v>478</v>
      </c>
    </row>
    <row r="1327" spans="1:4" x14ac:dyDescent="0.2">
      <c r="A1327" s="46"/>
      <c r="B1327" s="46"/>
      <c r="C1327" s="46"/>
      <c r="D1327" s="46" t="s">
        <v>515</v>
      </c>
    </row>
    <row r="1328" spans="1:4" x14ac:dyDescent="0.2">
      <c r="A1328" s="46"/>
      <c r="B1328" s="46"/>
      <c r="C1328" s="46"/>
      <c r="D1328" s="46" t="s">
        <v>476</v>
      </c>
    </row>
    <row r="1329" spans="1:4" x14ac:dyDescent="0.2">
      <c r="A1329" s="46"/>
      <c r="B1329" s="46"/>
      <c r="C1329" s="46"/>
      <c r="D1329" s="46" t="s">
        <v>1849</v>
      </c>
    </row>
    <row r="1330" spans="1:4" x14ac:dyDescent="0.2">
      <c r="A1330" s="46"/>
      <c r="B1330" s="46"/>
      <c r="C1330" s="46"/>
      <c r="D1330" s="46" t="s">
        <v>1205</v>
      </c>
    </row>
    <row r="1331" spans="1:4" x14ac:dyDescent="0.2">
      <c r="A1331" s="46" t="s">
        <v>1669</v>
      </c>
      <c r="B1331" s="46" t="s">
        <v>815</v>
      </c>
      <c r="C1331" s="46" t="s">
        <v>1577</v>
      </c>
      <c r="D1331" s="46" t="s">
        <v>1313</v>
      </c>
    </row>
    <row r="1332" spans="1:4" x14ac:dyDescent="0.2">
      <c r="A1332" s="46"/>
      <c r="B1332" s="46"/>
      <c r="C1332" s="46"/>
      <c r="D1332" s="46" t="s">
        <v>478</v>
      </c>
    </row>
    <row r="1333" spans="1:4" x14ac:dyDescent="0.2">
      <c r="A1333" s="46"/>
      <c r="B1333" s="46"/>
      <c r="C1333" s="46"/>
      <c r="D1333" s="46" t="s">
        <v>1849</v>
      </c>
    </row>
    <row r="1334" spans="1:4" x14ac:dyDescent="0.2">
      <c r="A1334" s="46" t="s">
        <v>1200</v>
      </c>
      <c r="B1334" s="46" t="s">
        <v>816</v>
      </c>
      <c r="C1334" s="46" t="s">
        <v>1577</v>
      </c>
      <c r="D1334" s="46" t="s">
        <v>1313</v>
      </c>
    </row>
    <row r="1335" spans="1:4" x14ac:dyDescent="0.2">
      <c r="A1335" s="46"/>
      <c r="B1335" s="46"/>
      <c r="C1335" s="46"/>
      <c r="D1335" s="46" t="s">
        <v>478</v>
      </c>
    </row>
    <row r="1336" spans="1:4" x14ac:dyDescent="0.2">
      <c r="A1336" s="46"/>
      <c r="B1336" s="46"/>
      <c r="C1336" s="46"/>
      <c r="D1336" s="46" t="s">
        <v>515</v>
      </c>
    </row>
    <row r="1337" spans="1:4" x14ac:dyDescent="0.2">
      <c r="A1337" s="46" t="s">
        <v>1670</v>
      </c>
      <c r="B1337" s="46" t="s">
        <v>817</v>
      </c>
      <c r="C1337" s="46" t="s">
        <v>1577</v>
      </c>
      <c r="D1337" s="46" t="s">
        <v>1313</v>
      </c>
    </row>
    <row r="1338" spans="1:4" x14ac:dyDescent="0.2">
      <c r="A1338" s="46"/>
      <c r="B1338" s="46"/>
      <c r="C1338" s="46"/>
      <c r="D1338" s="46" t="s">
        <v>478</v>
      </c>
    </row>
    <row r="1339" spans="1:4" x14ac:dyDescent="0.2">
      <c r="A1339" s="46"/>
      <c r="B1339" s="46"/>
      <c r="C1339" s="46"/>
      <c r="D1339" s="46" t="s">
        <v>1849</v>
      </c>
    </row>
    <row r="1340" spans="1:4" x14ac:dyDescent="0.2">
      <c r="A1340" s="46" t="s">
        <v>1657</v>
      </c>
      <c r="B1340" s="46" t="s">
        <v>818</v>
      </c>
      <c r="C1340" s="46" t="s">
        <v>1577</v>
      </c>
      <c r="D1340" s="46" t="s">
        <v>1313</v>
      </c>
    </row>
    <row r="1341" spans="1:4" x14ac:dyDescent="0.2">
      <c r="A1341" s="46"/>
      <c r="B1341" s="46"/>
      <c r="C1341" s="46"/>
      <c r="D1341" s="46" t="s">
        <v>478</v>
      </c>
    </row>
    <row r="1342" spans="1:4" x14ac:dyDescent="0.2">
      <c r="A1342" s="46"/>
      <c r="B1342" s="46"/>
      <c r="C1342" s="46"/>
      <c r="D1342" s="46" t="s">
        <v>1849</v>
      </c>
    </row>
    <row r="1343" spans="1:4" x14ac:dyDescent="0.2">
      <c r="A1343" s="46" t="s">
        <v>1658</v>
      </c>
      <c r="B1343" s="46" t="s">
        <v>819</v>
      </c>
      <c r="C1343" s="46" t="s">
        <v>1577</v>
      </c>
      <c r="D1343" s="46" t="s">
        <v>1313</v>
      </c>
    </row>
    <row r="1344" spans="1:4" x14ac:dyDescent="0.2">
      <c r="A1344" s="46"/>
      <c r="B1344" s="46"/>
      <c r="C1344" s="46"/>
      <c r="D1344" s="46" t="s">
        <v>478</v>
      </c>
    </row>
    <row r="1345" spans="1:4" x14ac:dyDescent="0.2">
      <c r="A1345" s="46"/>
      <c r="B1345" s="46"/>
      <c r="C1345" s="46"/>
      <c r="D1345" s="46" t="s">
        <v>515</v>
      </c>
    </row>
    <row r="1346" spans="1:4" x14ac:dyDescent="0.2">
      <c r="A1346" s="46"/>
      <c r="B1346" s="46"/>
      <c r="C1346" s="46"/>
      <c r="D1346" s="46" t="s">
        <v>476</v>
      </c>
    </row>
    <row r="1347" spans="1:4" x14ac:dyDescent="0.2">
      <c r="A1347" s="46"/>
      <c r="B1347" s="46"/>
      <c r="C1347" s="46"/>
      <c r="D1347" s="46" t="s">
        <v>1849</v>
      </c>
    </row>
    <row r="1348" spans="1:4" x14ac:dyDescent="0.2">
      <c r="A1348" s="46"/>
      <c r="B1348" s="46"/>
      <c r="C1348" s="46"/>
      <c r="D1348" s="46" t="s">
        <v>1205</v>
      </c>
    </row>
    <row r="1349" spans="1:4" x14ac:dyDescent="0.2">
      <c r="A1349" s="46" t="s">
        <v>1671</v>
      </c>
      <c r="B1349" s="46" t="s">
        <v>820</v>
      </c>
      <c r="C1349" s="46" t="s">
        <v>1577</v>
      </c>
      <c r="D1349" s="46" t="s">
        <v>1313</v>
      </c>
    </row>
    <row r="1350" spans="1:4" x14ac:dyDescent="0.2">
      <c r="A1350" s="46"/>
      <c r="B1350" s="46"/>
      <c r="C1350" s="46"/>
      <c r="D1350" s="46" t="s">
        <v>478</v>
      </c>
    </row>
    <row r="1351" spans="1:4" x14ac:dyDescent="0.2">
      <c r="A1351" s="46"/>
      <c r="B1351" s="46"/>
      <c r="C1351" s="46"/>
      <c r="D1351" s="46" t="s">
        <v>1849</v>
      </c>
    </row>
    <row r="1352" spans="1:4" x14ac:dyDescent="0.2">
      <c r="A1352" s="46" t="s">
        <v>1672</v>
      </c>
      <c r="B1352" s="46" t="s">
        <v>821</v>
      </c>
      <c r="C1352" s="46" t="s">
        <v>1577</v>
      </c>
      <c r="D1352" s="46" t="s">
        <v>1313</v>
      </c>
    </row>
    <row r="1353" spans="1:4" x14ac:dyDescent="0.2">
      <c r="A1353" s="46"/>
      <c r="B1353" s="46"/>
      <c r="C1353" s="46"/>
      <c r="D1353" s="46" t="s">
        <v>478</v>
      </c>
    </row>
    <row r="1354" spans="1:4" x14ac:dyDescent="0.2">
      <c r="A1354" s="46"/>
      <c r="B1354" s="46"/>
      <c r="C1354" s="46"/>
      <c r="D1354" s="46" t="s">
        <v>515</v>
      </c>
    </row>
    <row r="1355" spans="1:4" x14ac:dyDescent="0.2">
      <c r="A1355" s="46"/>
      <c r="B1355" s="46"/>
      <c r="C1355" s="46"/>
      <c r="D1355" s="46" t="s">
        <v>1205</v>
      </c>
    </row>
    <row r="1356" spans="1:4" x14ac:dyDescent="0.2">
      <c r="A1356" s="46" t="s">
        <v>1675</v>
      </c>
      <c r="B1356" s="46" t="s">
        <v>1630</v>
      </c>
      <c r="C1356" s="46" t="s">
        <v>1577</v>
      </c>
      <c r="D1356" s="46" t="s">
        <v>1319</v>
      </c>
    </row>
    <row r="1357" spans="1:4" x14ac:dyDescent="0.2">
      <c r="A1357" s="46"/>
      <c r="B1357" s="46"/>
      <c r="C1357" s="46"/>
      <c r="D1357" s="46" t="s">
        <v>1313</v>
      </c>
    </row>
    <row r="1358" spans="1:4" x14ac:dyDescent="0.2">
      <c r="A1358" s="46"/>
      <c r="B1358" s="46"/>
      <c r="C1358" s="46"/>
      <c r="D1358" s="46" t="s">
        <v>478</v>
      </c>
    </row>
    <row r="1359" spans="1:4" x14ac:dyDescent="0.2">
      <c r="A1359" s="46" t="s">
        <v>1676</v>
      </c>
      <c r="B1359" s="46" t="s">
        <v>1631</v>
      </c>
      <c r="C1359" s="46" t="s">
        <v>1577</v>
      </c>
      <c r="D1359" s="46" t="s">
        <v>1319</v>
      </c>
    </row>
    <row r="1360" spans="1:4" x14ac:dyDescent="0.2">
      <c r="A1360" s="46"/>
      <c r="B1360" s="46"/>
      <c r="C1360" s="46"/>
      <c r="D1360" s="46" t="s">
        <v>1313</v>
      </c>
    </row>
    <row r="1361" spans="1:4" x14ac:dyDescent="0.2">
      <c r="A1361" s="46"/>
      <c r="B1361" s="46"/>
      <c r="C1361" s="46"/>
      <c r="D1361" s="46" t="s">
        <v>478</v>
      </c>
    </row>
    <row r="1362" spans="1:4" x14ac:dyDescent="0.2">
      <c r="A1362" s="46"/>
      <c r="B1362" s="46"/>
      <c r="C1362" s="46"/>
      <c r="D1362" s="46" t="s">
        <v>1849</v>
      </c>
    </row>
    <row r="1363" spans="1:4" x14ac:dyDescent="0.2">
      <c r="A1363" s="46" t="s">
        <v>1681</v>
      </c>
      <c r="B1363" s="46" t="s">
        <v>1629</v>
      </c>
      <c r="C1363" s="46" t="s">
        <v>1577</v>
      </c>
      <c r="D1363" s="46" t="s">
        <v>1319</v>
      </c>
    </row>
    <row r="1364" spans="1:4" x14ac:dyDescent="0.2">
      <c r="A1364" s="46"/>
      <c r="B1364" s="46"/>
      <c r="C1364" s="46"/>
      <c r="D1364" s="46" t="s">
        <v>1313</v>
      </c>
    </row>
    <row r="1365" spans="1:4" x14ac:dyDescent="0.2">
      <c r="A1365" s="46"/>
      <c r="B1365" s="46"/>
      <c r="C1365" s="46"/>
      <c r="D1365" s="46" t="s">
        <v>478</v>
      </c>
    </row>
    <row r="1366" spans="1:4" x14ac:dyDescent="0.2">
      <c r="A1366" s="46"/>
      <c r="B1366" s="46"/>
      <c r="C1366" s="46"/>
      <c r="D1366" s="46" t="s">
        <v>1849</v>
      </c>
    </row>
    <row r="1367" spans="1:4" x14ac:dyDescent="0.2">
      <c r="A1367" s="46" t="s">
        <v>1677</v>
      </c>
      <c r="B1367" s="46" t="s">
        <v>1632</v>
      </c>
      <c r="C1367" s="46" t="s">
        <v>1577</v>
      </c>
      <c r="D1367" s="46" t="s">
        <v>1319</v>
      </c>
    </row>
    <row r="1368" spans="1:4" x14ac:dyDescent="0.2">
      <c r="A1368" s="46"/>
      <c r="B1368" s="46"/>
      <c r="C1368" s="46"/>
      <c r="D1368" s="46" t="s">
        <v>1313</v>
      </c>
    </row>
    <row r="1369" spans="1:4" x14ac:dyDescent="0.2">
      <c r="A1369" s="46"/>
      <c r="B1369" s="46"/>
      <c r="C1369" s="46"/>
      <c r="D1369" s="46" t="s">
        <v>478</v>
      </c>
    </row>
    <row r="1370" spans="1:4" x14ac:dyDescent="0.2">
      <c r="A1370" s="46"/>
      <c r="B1370" s="46"/>
      <c r="C1370" s="46"/>
      <c r="D1370" s="46" t="s">
        <v>1849</v>
      </c>
    </row>
    <row r="1371" spans="1:4" x14ac:dyDescent="0.2">
      <c r="A1371" s="46" t="s">
        <v>1709</v>
      </c>
      <c r="B1371" s="46" t="s">
        <v>51</v>
      </c>
      <c r="C1371" s="46" t="s">
        <v>1577</v>
      </c>
      <c r="D1371" s="46" t="s">
        <v>1319</v>
      </c>
    </row>
    <row r="1372" spans="1:4" x14ac:dyDescent="0.2">
      <c r="A1372" s="46"/>
      <c r="B1372" s="46"/>
      <c r="C1372" s="46"/>
      <c r="D1372" s="46" t="s">
        <v>1313</v>
      </c>
    </row>
    <row r="1373" spans="1:4" x14ac:dyDescent="0.2">
      <c r="A1373" s="46" t="s">
        <v>1000</v>
      </c>
      <c r="B1373" s="46" t="s">
        <v>1001</v>
      </c>
      <c r="C1373" s="46" t="s">
        <v>1577</v>
      </c>
      <c r="D1373" s="46" t="s">
        <v>1319</v>
      </c>
    </row>
    <row r="1374" spans="1:4" x14ac:dyDescent="0.2">
      <c r="A1374" s="46"/>
      <c r="B1374" s="46"/>
      <c r="C1374" s="46"/>
      <c r="D1374" s="46" t="s">
        <v>1313</v>
      </c>
    </row>
    <row r="1375" spans="1:4" x14ac:dyDescent="0.2">
      <c r="A1375" s="46"/>
      <c r="B1375" s="46"/>
      <c r="C1375" s="46"/>
      <c r="D1375" s="46" t="s">
        <v>478</v>
      </c>
    </row>
    <row r="1376" spans="1:4" x14ac:dyDescent="0.2">
      <c r="A1376" s="46"/>
      <c r="B1376" s="46"/>
      <c r="C1376" s="46"/>
      <c r="D1376" s="46" t="s">
        <v>1849</v>
      </c>
    </row>
    <row r="1377" spans="1:4" x14ac:dyDescent="0.2">
      <c r="A1377" s="46" t="s">
        <v>731</v>
      </c>
      <c r="B1377" s="46" t="s">
        <v>1003</v>
      </c>
      <c r="C1377" s="46" t="s">
        <v>1578</v>
      </c>
      <c r="D1377" s="46" t="s">
        <v>1313</v>
      </c>
    </row>
    <row r="1378" spans="1:4" x14ac:dyDescent="0.2">
      <c r="A1378" s="46"/>
      <c r="B1378" s="46"/>
      <c r="C1378" s="46"/>
      <c r="D1378" s="46" t="s">
        <v>2092</v>
      </c>
    </row>
    <row r="1379" spans="1:4" x14ac:dyDescent="0.2">
      <c r="A1379" s="46"/>
      <c r="B1379" s="46"/>
      <c r="C1379" s="46"/>
      <c r="D1379" s="46" t="s">
        <v>476</v>
      </c>
    </row>
    <row r="1380" spans="1:4" x14ac:dyDescent="0.2">
      <c r="A1380" s="46" t="s">
        <v>2651</v>
      </c>
      <c r="B1380" s="46" t="s">
        <v>2652</v>
      </c>
      <c r="C1380" s="46" t="s">
        <v>1578</v>
      </c>
      <c r="D1380" s="46" t="s">
        <v>476</v>
      </c>
    </row>
    <row r="1381" spans="1:4" x14ac:dyDescent="0.2">
      <c r="A1381" s="46" t="s">
        <v>2653</v>
      </c>
      <c r="B1381" s="46" t="s">
        <v>2654</v>
      </c>
      <c r="C1381" s="46" t="s">
        <v>1578</v>
      </c>
      <c r="D1381" s="46" t="s">
        <v>476</v>
      </c>
    </row>
    <row r="1382" spans="1:4" x14ac:dyDescent="0.2">
      <c r="A1382" s="46" t="s">
        <v>222</v>
      </c>
      <c r="B1382" s="46" t="s">
        <v>1004</v>
      </c>
      <c r="C1382" s="46" t="s">
        <v>1578</v>
      </c>
      <c r="D1382" s="46" t="s">
        <v>1319</v>
      </c>
    </row>
    <row r="1383" spans="1:4" x14ac:dyDescent="0.2">
      <c r="A1383" s="46"/>
      <c r="B1383" s="46"/>
      <c r="C1383" s="46"/>
      <c r="D1383" s="46" t="s">
        <v>1313</v>
      </c>
    </row>
    <row r="1384" spans="1:4" x14ac:dyDescent="0.2">
      <c r="A1384" s="46"/>
      <c r="B1384" s="46"/>
      <c r="C1384" s="46"/>
      <c r="D1384" s="46" t="s">
        <v>2092</v>
      </c>
    </row>
    <row r="1385" spans="1:4" x14ac:dyDescent="0.2">
      <c r="A1385" s="46"/>
      <c r="B1385" s="46"/>
      <c r="C1385" s="46"/>
      <c r="D1385" s="46" t="s">
        <v>476</v>
      </c>
    </row>
    <row r="1386" spans="1:4" x14ac:dyDescent="0.2">
      <c r="A1386" s="46" t="s">
        <v>1802</v>
      </c>
      <c r="B1386" s="46" t="s">
        <v>1006</v>
      </c>
      <c r="C1386" s="46" t="s">
        <v>1578</v>
      </c>
      <c r="D1386" s="46" t="s">
        <v>476</v>
      </c>
    </row>
    <row r="1387" spans="1:4" x14ac:dyDescent="0.2">
      <c r="A1387" s="46" t="s">
        <v>1920</v>
      </c>
      <c r="B1387" s="46" t="s">
        <v>1005</v>
      </c>
      <c r="C1387" s="46" t="s">
        <v>1578</v>
      </c>
      <c r="D1387" s="46" t="s">
        <v>476</v>
      </c>
    </row>
    <row r="1388" spans="1:4" x14ac:dyDescent="0.2">
      <c r="A1388" s="46" t="s">
        <v>1370</v>
      </c>
      <c r="B1388" s="46" t="s">
        <v>1374</v>
      </c>
      <c r="C1388" s="46" t="s">
        <v>1578</v>
      </c>
      <c r="D1388" s="46" t="s">
        <v>1313</v>
      </c>
    </row>
    <row r="1389" spans="1:4" x14ac:dyDescent="0.2">
      <c r="A1389" s="46"/>
      <c r="B1389" s="46"/>
      <c r="C1389" s="46"/>
      <c r="D1389" s="46" t="s">
        <v>476</v>
      </c>
    </row>
    <row r="1390" spans="1:4" x14ac:dyDescent="0.2">
      <c r="A1390" s="46" t="s">
        <v>1803</v>
      </c>
      <c r="B1390" s="46" t="s">
        <v>1804</v>
      </c>
      <c r="C1390" s="46" t="s">
        <v>1578</v>
      </c>
      <c r="D1390" s="46" t="s">
        <v>1313</v>
      </c>
    </row>
    <row r="1391" spans="1:4" x14ac:dyDescent="0.2">
      <c r="A1391" s="46"/>
      <c r="B1391" s="46"/>
      <c r="C1391" s="46"/>
      <c r="D1391" s="46" t="s">
        <v>476</v>
      </c>
    </row>
    <row r="1392" spans="1:4" x14ac:dyDescent="0.2">
      <c r="A1392" s="46" t="s">
        <v>1369</v>
      </c>
      <c r="B1392" s="46" t="s">
        <v>1373</v>
      </c>
      <c r="C1392" s="46" t="s">
        <v>1578</v>
      </c>
      <c r="D1392" s="46" t="s">
        <v>1313</v>
      </c>
    </row>
    <row r="1393" spans="1:4" x14ac:dyDescent="0.2">
      <c r="A1393" s="46"/>
      <c r="B1393" s="46"/>
      <c r="C1393" s="46"/>
      <c r="D1393" s="46" t="s">
        <v>476</v>
      </c>
    </row>
    <row r="1394" spans="1:4" x14ac:dyDescent="0.2">
      <c r="A1394" s="46" t="s">
        <v>1007</v>
      </c>
      <c r="B1394" s="46" t="s">
        <v>1008</v>
      </c>
      <c r="C1394" s="46" t="s">
        <v>1578</v>
      </c>
      <c r="D1394" s="46" t="s">
        <v>1313</v>
      </c>
    </row>
    <row r="1395" spans="1:4" x14ac:dyDescent="0.2">
      <c r="A1395" s="46"/>
      <c r="B1395" s="46"/>
      <c r="C1395" s="46"/>
      <c r="D1395" s="46" t="s">
        <v>1317</v>
      </c>
    </row>
    <row r="1396" spans="1:4" x14ac:dyDescent="0.2">
      <c r="A1396" s="46"/>
      <c r="B1396" s="46"/>
      <c r="C1396" s="46"/>
      <c r="D1396" s="46" t="s">
        <v>476</v>
      </c>
    </row>
    <row r="1397" spans="1:4" x14ac:dyDescent="0.2">
      <c r="A1397" s="46" t="s">
        <v>1009</v>
      </c>
      <c r="B1397" s="46" t="s">
        <v>1010</v>
      </c>
      <c r="C1397" s="46" t="s">
        <v>1578</v>
      </c>
      <c r="D1397" s="46" t="s">
        <v>476</v>
      </c>
    </row>
    <row r="1398" spans="1:4" x14ac:dyDescent="0.2">
      <c r="A1398" s="46" t="s">
        <v>42</v>
      </c>
      <c r="B1398" s="46" t="s">
        <v>1070</v>
      </c>
      <c r="C1398" s="46" t="s">
        <v>1578</v>
      </c>
      <c r="D1398" s="46" t="s">
        <v>476</v>
      </c>
    </row>
    <row r="1399" spans="1:4" x14ac:dyDescent="0.2">
      <c r="A1399" s="46" t="s">
        <v>954</v>
      </c>
      <c r="B1399" s="46" t="s">
        <v>1092</v>
      </c>
      <c r="C1399" s="46" t="s">
        <v>1578</v>
      </c>
      <c r="D1399" s="46" t="s">
        <v>1313</v>
      </c>
    </row>
    <row r="1400" spans="1:4" x14ac:dyDescent="0.2">
      <c r="A1400" s="46"/>
      <c r="B1400" s="46"/>
      <c r="C1400" s="46"/>
      <c r="D1400" s="46" t="s">
        <v>1316</v>
      </c>
    </row>
    <row r="1401" spans="1:4" x14ac:dyDescent="0.2">
      <c r="A1401" s="46"/>
      <c r="B1401" s="46"/>
      <c r="C1401" s="46"/>
      <c r="D1401" s="46" t="s">
        <v>1317</v>
      </c>
    </row>
    <row r="1402" spans="1:4" x14ac:dyDescent="0.2">
      <c r="A1402" s="46"/>
      <c r="B1402" s="46"/>
      <c r="C1402" s="46"/>
      <c r="D1402" s="46" t="s">
        <v>476</v>
      </c>
    </row>
    <row r="1403" spans="1:4" x14ac:dyDescent="0.2">
      <c r="A1403" s="46"/>
      <c r="B1403" s="46"/>
      <c r="C1403" s="46"/>
      <c r="D1403" s="46" t="s">
        <v>1849</v>
      </c>
    </row>
    <row r="1404" spans="1:4" x14ac:dyDescent="0.2">
      <c r="A1404" s="46" t="s">
        <v>1921</v>
      </c>
      <c r="B1404" s="46" t="s">
        <v>1093</v>
      </c>
      <c r="C1404" s="46" t="s">
        <v>1578</v>
      </c>
      <c r="D1404" s="46" t="s">
        <v>1313</v>
      </c>
    </row>
    <row r="1405" spans="1:4" x14ac:dyDescent="0.2">
      <c r="A1405" s="46"/>
      <c r="B1405" s="46"/>
      <c r="C1405" s="46"/>
      <c r="D1405" s="46" t="s">
        <v>515</v>
      </c>
    </row>
    <row r="1406" spans="1:4" x14ac:dyDescent="0.2">
      <c r="A1406" s="46"/>
      <c r="B1406" s="46"/>
      <c r="C1406" s="46"/>
      <c r="D1406" s="46" t="s">
        <v>476</v>
      </c>
    </row>
    <row r="1407" spans="1:4" x14ac:dyDescent="0.2">
      <c r="A1407" s="46" t="s">
        <v>1694</v>
      </c>
      <c r="B1407" s="46" t="s">
        <v>1094</v>
      </c>
      <c r="C1407" s="46" t="s">
        <v>1578</v>
      </c>
      <c r="D1407" s="46" t="s">
        <v>476</v>
      </c>
    </row>
    <row r="1408" spans="1:4" x14ac:dyDescent="0.2">
      <c r="A1408" s="46" t="s">
        <v>1922</v>
      </c>
      <c r="B1408" s="46" t="s">
        <v>588</v>
      </c>
      <c r="C1408" s="46" t="s">
        <v>1578</v>
      </c>
      <c r="D1408" s="46" t="s">
        <v>1313</v>
      </c>
    </row>
    <row r="1409" spans="1:4" x14ac:dyDescent="0.2">
      <c r="A1409" s="46"/>
      <c r="B1409" s="46"/>
      <c r="C1409" s="46"/>
      <c r="D1409" s="46" t="s">
        <v>476</v>
      </c>
    </row>
    <row r="1410" spans="1:4" x14ac:dyDescent="0.2">
      <c r="A1410" s="46" t="s">
        <v>1923</v>
      </c>
      <c r="B1410" s="46" t="s">
        <v>402</v>
      </c>
      <c r="C1410" s="46" t="s">
        <v>1578</v>
      </c>
      <c r="D1410" s="46" t="s">
        <v>1313</v>
      </c>
    </row>
    <row r="1411" spans="1:4" x14ac:dyDescent="0.2">
      <c r="A1411" s="46"/>
      <c r="B1411" s="46"/>
      <c r="C1411" s="46"/>
      <c r="D1411" s="46" t="s">
        <v>476</v>
      </c>
    </row>
    <row r="1412" spans="1:4" x14ac:dyDescent="0.2">
      <c r="A1412" s="46" t="s">
        <v>933</v>
      </c>
      <c r="B1412" s="46" t="s">
        <v>1071</v>
      </c>
      <c r="C1412" s="46" t="s">
        <v>1578</v>
      </c>
      <c r="D1412" s="46" t="s">
        <v>1313</v>
      </c>
    </row>
    <row r="1413" spans="1:4" x14ac:dyDescent="0.2">
      <c r="A1413" s="46"/>
      <c r="B1413" s="46"/>
      <c r="C1413" s="46"/>
      <c r="D1413" s="46" t="s">
        <v>1316</v>
      </c>
    </row>
    <row r="1414" spans="1:4" x14ac:dyDescent="0.2">
      <c r="A1414" s="46"/>
      <c r="B1414" s="46"/>
      <c r="C1414" s="46"/>
      <c r="D1414" s="46" t="s">
        <v>1317</v>
      </c>
    </row>
    <row r="1415" spans="1:4" x14ac:dyDescent="0.2">
      <c r="A1415" s="46"/>
      <c r="B1415" s="46"/>
      <c r="C1415" s="46"/>
      <c r="D1415" s="46" t="s">
        <v>476</v>
      </c>
    </row>
    <row r="1416" spans="1:4" x14ac:dyDescent="0.2">
      <c r="A1416" s="46"/>
      <c r="B1416" s="46"/>
      <c r="C1416" s="46"/>
      <c r="D1416" s="46" t="s">
        <v>1849</v>
      </c>
    </row>
    <row r="1417" spans="1:4" x14ac:dyDescent="0.2">
      <c r="A1417" s="46" t="s">
        <v>934</v>
      </c>
      <c r="B1417" s="46" t="s">
        <v>1072</v>
      </c>
      <c r="C1417" s="46" t="s">
        <v>1578</v>
      </c>
      <c r="D1417" s="46" t="s">
        <v>476</v>
      </c>
    </row>
    <row r="1418" spans="1:4" x14ac:dyDescent="0.2">
      <c r="A1418" s="46" t="s">
        <v>1201</v>
      </c>
      <c r="B1418" s="46" t="s">
        <v>1197</v>
      </c>
      <c r="C1418" s="46" t="s">
        <v>1578</v>
      </c>
      <c r="D1418" s="46" t="s">
        <v>1313</v>
      </c>
    </row>
    <row r="1419" spans="1:4" x14ac:dyDescent="0.2">
      <c r="A1419" s="46"/>
      <c r="B1419" s="46"/>
      <c r="C1419" s="46"/>
      <c r="D1419" s="46" t="s">
        <v>1317</v>
      </c>
    </row>
    <row r="1420" spans="1:4" x14ac:dyDescent="0.2">
      <c r="A1420" s="46" t="s">
        <v>1202</v>
      </c>
      <c r="B1420" s="46" t="s">
        <v>1198</v>
      </c>
      <c r="C1420" s="46" t="s">
        <v>1578</v>
      </c>
      <c r="D1420" s="46" t="s">
        <v>515</v>
      </c>
    </row>
    <row r="1421" spans="1:4" x14ac:dyDescent="0.2">
      <c r="A1421" s="46" t="s">
        <v>1368</v>
      </c>
      <c r="B1421" s="46" t="s">
        <v>1372</v>
      </c>
      <c r="C1421" s="46" t="s">
        <v>1578</v>
      </c>
      <c r="D1421" s="46" t="s">
        <v>476</v>
      </c>
    </row>
    <row r="1422" spans="1:4" x14ac:dyDescent="0.2">
      <c r="A1422" s="46" t="s">
        <v>2753</v>
      </c>
      <c r="B1422" s="46" t="s">
        <v>1095</v>
      </c>
      <c r="C1422" s="46" t="s">
        <v>1578</v>
      </c>
      <c r="D1422" s="46" t="s">
        <v>1313</v>
      </c>
    </row>
    <row r="1423" spans="1:4" x14ac:dyDescent="0.2">
      <c r="A1423" s="46"/>
      <c r="B1423" s="46"/>
      <c r="C1423" s="46"/>
      <c r="D1423" s="46" t="s">
        <v>476</v>
      </c>
    </row>
    <row r="1424" spans="1:4" x14ac:dyDescent="0.2">
      <c r="A1424" s="46" t="s">
        <v>2754</v>
      </c>
      <c r="B1424" s="46" t="s">
        <v>1096</v>
      </c>
      <c r="C1424" s="46" t="s">
        <v>1578</v>
      </c>
      <c r="D1424" s="46" t="s">
        <v>1313</v>
      </c>
    </row>
    <row r="1425" spans="1:4" x14ac:dyDescent="0.2">
      <c r="A1425" s="46"/>
      <c r="B1425" s="46"/>
      <c r="C1425" s="46"/>
      <c r="D1425" s="46" t="s">
        <v>1314</v>
      </c>
    </row>
    <row r="1426" spans="1:4" x14ac:dyDescent="0.2">
      <c r="A1426" s="46"/>
      <c r="B1426" s="46"/>
      <c r="C1426" s="46"/>
      <c r="D1426" s="46" t="s">
        <v>476</v>
      </c>
    </row>
    <row r="1427" spans="1:4" x14ac:dyDescent="0.2">
      <c r="A1427" s="46" t="s">
        <v>2755</v>
      </c>
      <c r="B1427" s="46" t="s">
        <v>1097</v>
      </c>
      <c r="C1427" s="46" t="s">
        <v>1578</v>
      </c>
      <c r="D1427" s="46" t="s">
        <v>1313</v>
      </c>
    </row>
    <row r="1428" spans="1:4" x14ac:dyDescent="0.2">
      <c r="A1428" s="46"/>
      <c r="B1428" s="46"/>
      <c r="C1428" s="46"/>
      <c r="D1428" s="46" t="s">
        <v>476</v>
      </c>
    </row>
    <row r="1429" spans="1:4" x14ac:dyDescent="0.2">
      <c r="A1429" s="46" t="s">
        <v>2756</v>
      </c>
      <c r="B1429" s="46" t="s">
        <v>1098</v>
      </c>
      <c r="C1429" s="46" t="s">
        <v>1578</v>
      </c>
      <c r="D1429" s="46" t="s">
        <v>1313</v>
      </c>
    </row>
    <row r="1430" spans="1:4" x14ac:dyDescent="0.2">
      <c r="A1430" s="46"/>
      <c r="B1430" s="46"/>
      <c r="C1430" s="46"/>
      <c r="D1430" s="46" t="s">
        <v>1314</v>
      </c>
    </row>
    <row r="1431" spans="1:4" x14ac:dyDescent="0.2">
      <c r="A1431" s="46"/>
      <c r="B1431" s="46"/>
      <c r="C1431" s="46"/>
      <c r="D1431" s="46" t="s">
        <v>476</v>
      </c>
    </row>
    <row r="1432" spans="1:4" x14ac:dyDescent="0.2">
      <c r="A1432" s="46" t="s">
        <v>2757</v>
      </c>
      <c r="B1432" s="46" t="s">
        <v>1099</v>
      </c>
      <c r="C1432" s="46" t="s">
        <v>1578</v>
      </c>
      <c r="D1432" s="46" t="s">
        <v>1313</v>
      </c>
    </row>
    <row r="1433" spans="1:4" x14ac:dyDescent="0.2">
      <c r="A1433" s="46"/>
      <c r="B1433" s="46"/>
      <c r="C1433" s="46"/>
      <c r="D1433" s="46" t="s">
        <v>476</v>
      </c>
    </row>
    <row r="1434" spans="1:4" x14ac:dyDescent="0.2">
      <c r="A1434" s="46" t="s">
        <v>2758</v>
      </c>
      <c r="B1434" s="46" t="s">
        <v>1100</v>
      </c>
      <c r="C1434" s="46" t="s">
        <v>1578</v>
      </c>
      <c r="D1434" s="46" t="s">
        <v>1313</v>
      </c>
    </row>
    <row r="1435" spans="1:4" x14ac:dyDescent="0.2">
      <c r="A1435" s="46"/>
      <c r="B1435" s="46"/>
      <c r="C1435" s="46"/>
      <c r="D1435" s="46" t="s">
        <v>476</v>
      </c>
    </row>
    <row r="1436" spans="1:4" x14ac:dyDescent="0.2">
      <c r="A1436" s="46" t="s">
        <v>403</v>
      </c>
      <c r="B1436" s="46" t="s">
        <v>404</v>
      </c>
      <c r="C1436" s="46" t="s">
        <v>1578</v>
      </c>
      <c r="D1436" s="46" t="s">
        <v>1313</v>
      </c>
    </row>
    <row r="1437" spans="1:4" x14ac:dyDescent="0.2">
      <c r="A1437" s="46"/>
      <c r="B1437" s="46"/>
      <c r="C1437" s="46"/>
      <c r="D1437" s="46" t="s">
        <v>476</v>
      </c>
    </row>
    <row r="1438" spans="1:4" x14ac:dyDescent="0.2">
      <c r="A1438" s="46" t="s">
        <v>2643</v>
      </c>
      <c r="B1438" s="46" t="s">
        <v>2644</v>
      </c>
      <c r="C1438" s="46" t="s">
        <v>1578</v>
      </c>
      <c r="D1438" s="46" t="s">
        <v>1313</v>
      </c>
    </row>
    <row r="1439" spans="1:4" x14ac:dyDescent="0.2">
      <c r="A1439" s="46"/>
      <c r="B1439" s="46"/>
      <c r="C1439" s="46"/>
      <c r="D1439" s="46" t="s">
        <v>476</v>
      </c>
    </row>
    <row r="1440" spans="1:4" x14ac:dyDescent="0.2">
      <c r="A1440" s="46" t="s">
        <v>2645</v>
      </c>
      <c r="B1440" s="46" t="s">
        <v>2646</v>
      </c>
      <c r="C1440" s="46" t="s">
        <v>1578</v>
      </c>
      <c r="D1440" s="46" t="s">
        <v>1313</v>
      </c>
    </row>
    <row r="1441" spans="1:4" x14ac:dyDescent="0.2">
      <c r="A1441" s="46"/>
      <c r="B1441" s="46"/>
      <c r="C1441" s="46"/>
      <c r="D1441" s="46" t="s">
        <v>476</v>
      </c>
    </row>
    <row r="1442" spans="1:4" x14ac:dyDescent="0.2">
      <c r="A1442" s="46" t="s">
        <v>2647</v>
      </c>
      <c r="B1442" s="46" t="s">
        <v>2648</v>
      </c>
      <c r="C1442" s="46" t="s">
        <v>1578</v>
      </c>
      <c r="D1442" s="46" t="s">
        <v>1313</v>
      </c>
    </row>
    <row r="1443" spans="1:4" x14ac:dyDescent="0.2">
      <c r="A1443" s="46"/>
      <c r="B1443" s="46"/>
      <c r="C1443" s="46"/>
      <c r="D1443" s="46" t="s">
        <v>476</v>
      </c>
    </row>
    <row r="1444" spans="1:4" x14ac:dyDescent="0.2">
      <c r="A1444" s="46" t="s">
        <v>1101</v>
      </c>
      <c r="B1444" s="46" t="s">
        <v>1102</v>
      </c>
      <c r="C1444" s="46" t="s">
        <v>1578</v>
      </c>
      <c r="D1444" s="46" t="s">
        <v>476</v>
      </c>
    </row>
    <row r="1445" spans="1:4" x14ac:dyDescent="0.2">
      <c r="A1445" s="46" t="s">
        <v>2759</v>
      </c>
      <c r="B1445" s="46" t="s">
        <v>1109</v>
      </c>
      <c r="C1445" s="46" t="s">
        <v>1578</v>
      </c>
      <c r="D1445" s="46" t="s">
        <v>1313</v>
      </c>
    </row>
    <row r="1446" spans="1:4" x14ac:dyDescent="0.2">
      <c r="A1446" s="46"/>
      <c r="B1446" s="46"/>
      <c r="C1446" s="46"/>
      <c r="D1446" s="46" t="s">
        <v>476</v>
      </c>
    </row>
    <row r="1447" spans="1:4" x14ac:dyDescent="0.2">
      <c r="A1447" s="46" t="s">
        <v>2760</v>
      </c>
      <c r="B1447" s="46" t="s">
        <v>1110</v>
      </c>
      <c r="C1447" s="46" t="s">
        <v>1578</v>
      </c>
      <c r="D1447" s="46" t="s">
        <v>1313</v>
      </c>
    </row>
    <row r="1448" spans="1:4" x14ac:dyDescent="0.2">
      <c r="A1448" s="46"/>
      <c r="B1448" s="46"/>
      <c r="C1448" s="46"/>
      <c r="D1448" s="46" t="s">
        <v>476</v>
      </c>
    </row>
    <row r="1449" spans="1:4" x14ac:dyDescent="0.2">
      <c r="A1449" s="46" t="s">
        <v>2373</v>
      </c>
      <c r="B1449" s="46" t="s">
        <v>427</v>
      </c>
      <c r="C1449" s="46" t="s">
        <v>1578</v>
      </c>
      <c r="D1449" s="46" t="s">
        <v>476</v>
      </c>
    </row>
    <row r="1450" spans="1:4" x14ac:dyDescent="0.2">
      <c r="A1450" s="46" t="s">
        <v>1111</v>
      </c>
      <c r="B1450" s="46" t="s">
        <v>1112</v>
      </c>
      <c r="C1450" s="46" t="s">
        <v>1578</v>
      </c>
      <c r="D1450" s="46" t="s">
        <v>1313</v>
      </c>
    </row>
    <row r="1451" spans="1:4" x14ac:dyDescent="0.2">
      <c r="A1451" s="46"/>
      <c r="B1451" s="46"/>
      <c r="C1451" s="46"/>
      <c r="D1451" s="46" t="s">
        <v>476</v>
      </c>
    </row>
    <row r="1452" spans="1:4" x14ac:dyDescent="0.2">
      <c r="A1452" s="46" t="s">
        <v>323</v>
      </c>
      <c r="B1452" s="46" t="s">
        <v>324</v>
      </c>
      <c r="C1452" s="46" t="s">
        <v>1578</v>
      </c>
      <c r="D1452" s="46" t="s">
        <v>476</v>
      </c>
    </row>
    <row r="1453" spans="1:4" x14ac:dyDescent="0.2">
      <c r="A1453" s="46" t="s">
        <v>325</v>
      </c>
      <c r="B1453" s="46" t="s">
        <v>326</v>
      </c>
      <c r="C1453" s="46" t="s">
        <v>1578</v>
      </c>
      <c r="D1453" s="46" t="s">
        <v>1313</v>
      </c>
    </row>
    <row r="1454" spans="1:4" x14ac:dyDescent="0.2">
      <c r="A1454" s="46"/>
      <c r="B1454" s="46"/>
      <c r="C1454" s="46"/>
      <c r="D1454" s="46" t="s">
        <v>2092</v>
      </c>
    </row>
    <row r="1455" spans="1:4" x14ac:dyDescent="0.2">
      <c r="A1455" s="46"/>
      <c r="B1455" s="46"/>
      <c r="C1455" s="46"/>
      <c r="D1455" s="46" t="s">
        <v>515</v>
      </c>
    </row>
    <row r="1456" spans="1:4" x14ac:dyDescent="0.2">
      <c r="A1456" s="46"/>
      <c r="B1456" s="46"/>
      <c r="C1456" s="46"/>
      <c r="D1456" s="46" t="s">
        <v>476</v>
      </c>
    </row>
    <row r="1457" spans="1:4" x14ac:dyDescent="0.2">
      <c r="A1457" s="46" t="s">
        <v>1924</v>
      </c>
      <c r="B1457" s="46" t="s">
        <v>1925</v>
      </c>
      <c r="C1457" s="46" t="s">
        <v>1578</v>
      </c>
      <c r="D1457" s="46" t="s">
        <v>476</v>
      </c>
    </row>
    <row r="1458" spans="1:4" x14ac:dyDescent="0.2">
      <c r="A1458" s="46" t="s">
        <v>885</v>
      </c>
      <c r="B1458" s="46" t="s">
        <v>886</v>
      </c>
      <c r="C1458" s="46" t="s">
        <v>1578</v>
      </c>
      <c r="D1458" s="46" t="s">
        <v>476</v>
      </c>
    </row>
    <row r="1459" spans="1:4" x14ac:dyDescent="0.2">
      <c r="A1459" s="46" t="s">
        <v>732</v>
      </c>
      <c r="B1459" s="46" t="s">
        <v>327</v>
      </c>
      <c r="C1459" s="46" t="s">
        <v>1578</v>
      </c>
      <c r="D1459" s="46" t="s">
        <v>1319</v>
      </c>
    </row>
    <row r="1460" spans="1:4" x14ac:dyDescent="0.2">
      <c r="A1460" s="46"/>
      <c r="B1460" s="46"/>
      <c r="C1460" s="46"/>
      <c r="D1460" s="46" t="s">
        <v>1313</v>
      </c>
    </row>
    <row r="1461" spans="1:4" x14ac:dyDescent="0.2">
      <c r="A1461" s="46"/>
      <c r="B1461" s="46"/>
      <c r="C1461" s="46"/>
      <c r="D1461" s="46" t="s">
        <v>1314</v>
      </c>
    </row>
    <row r="1462" spans="1:4" x14ac:dyDescent="0.2">
      <c r="A1462" s="46"/>
      <c r="B1462" s="46"/>
      <c r="C1462" s="46"/>
      <c r="D1462" s="46" t="s">
        <v>476</v>
      </c>
    </row>
    <row r="1463" spans="1:4" x14ac:dyDescent="0.2">
      <c r="A1463" s="46" t="s">
        <v>328</v>
      </c>
      <c r="B1463" s="46" t="s">
        <v>329</v>
      </c>
      <c r="C1463" s="46" t="s">
        <v>1578</v>
      </c>
      <c r="D1463" s="46" t="s">
        <v>1313</v>
      </c>
    </row>
    <row r="1464" spans="1:4" x14ac:dyDescent="0.2">
      <c r="A1464" s="46"/>
      <c r="B1464" s="46"/>
      <c r="C1464" s="46"/>
      <c r="D1464" s="46" t="s">
        <v>1317</v>
      </c>
    </row>
    <row r="1465" spans="1:4" x14ac:dyDescent="0.2">
      <c r="A1465" s="46"/>
      <c r="B1465" s="46"/>
      <c r="C1465" s="46"/>
      <c r="D1465" s="46" t="s">
        <v>476</v>
      </c>
    </row>
    <row r="1466" spans="1:4" x14ac:dyDescent="0.2">
      <c r="A1466" s="46" t="s">
        <v>1926</v>
      </c>
      <c r="B1466" s="46" t="s">
        <v>330</v>
      </c>
      <c r="C1466" s="46" t="s">
        <v>1578</v>
      </c>
      <c r="D1466" s="46" t="s">
        <v>1313</v>
      </c>
    </row>
    <row r="1467" spans="1:4" x14ac:dyDescent="0.2">
      <c r="A1467" s="46"/>
      <c r="B1467" s="46"/>
      <c r="C1467" s="46"/>
      <c r="D1467" s="46" t="s">
        <v>1316</v>
      </c>
    </row>
    <row r="1468" spans="1:4" x14ac:dyDescent="0.2">
      <c r="A1468" s="46"/>
      <c r="B1468" s="46"/>
      <c r="C1468" s="46"/>
      <c r="D1468" s="46" t="s">
        <v>1317</v>
      </c>
    </row>
    <row r="1469" spans="1:4" x14ac:dyDescent="0.2">
      <c r="A1469" s="46"/>
      <c r="B1469" s="46"/>
      <c r="C1469" s="46"/>
      <c r="D1469" s="46" t="s">
        <v>476</v>
      </c>
    </row>
    <row r="1470" spans="1:4" x14ac:dyDescent="0.2">
      <c r="A1470" s="46" t="s">
        <v>394</v>
      </c>
      <c r="B1470" s="46" t="s">
        <v>395</v>
      </c>
      <c r="C1470" s="46" t="s">
        <v>1578</v>
      </c>
      <c r="D1470" s="46" t="s">
        <v>1313</v>
      </c>
    </row>
    <row r="1471" spans="1:4" x14ac:dyDescent="0.2">
      <c r="A1471" s="46"/>
      <c r="B1471" s="46"/>
      <c r="C1471" s="46"/>
      <c r="D1471" s="46" t="s">
        <v>476</v>
      </c>
    </row>
    <row r="1472" spans="1:4" x14ac:dyDescent="0.2">
      <c r="A1472" s="46" t="s">
        <v>36</v>
      </c>
      <c r="B1472" s="46" t="s">
        <v>331</v>
      </c>
      <c r="C1472" s="46" t="s">
        <v>1578</v>
      </c>
      <c r="D1472" s="46" t="s">
        <v>1313</v>
      </c>
    </row>
    <row r="1473" spans="1:4" x14ac:dyDescent="0.2">
      <c r="A1473" s="46"/>
      <c r="B1473" s="46"/>
      <c r="C1473" s="46"/>
      <c r="D1473" s="46" t="s">
        <v>2092</v>
      </c>
    </row>
    <row r="1474" spans="1:4" x14ac:dyDescent="0.2">
      <c r="A1474" s="46"/>
      <c r="B1474" s="46"/>
      <c r="C1474" s="46"/>
      <c r="D1474" s="46" t="s">
        <v>476</v>
      </c>
    </row>
    <row r="1475" spans="1:4" x14ac:dyDescent="0.2">
      <c r="A1475" s="46" t="s">
        <v>2486</v>
      </c>
      <c r="B1475" s="46" t="s">
        <v>2487</v>
      </c>
      <c r="C1475" s="46" t="s">
        <v>1578</v>
      </c>
      <c r="D1475" s="46" t="s">
        <v>476</v>
      </c>
    </row>
    <row r="1476" spans="1:4" x14ac:dyDescent="0.2">
      <c r="A1476" s="46" t="s">
        <v>1731</v>
      </c>
      <c r="B1476" s="46" t="s">
        <v>1732</v>
      </c>
      <c r="C1476" s="46" t="s">
        <v>1578</v>
      </c>
      <c r="D1476" s="46" t="s">
        <v>476</v>
      </c>
    </row>
    <row r="1477" spans="1:4" x14ac:dyDescent="0.2">
      <c r="A1477" s="46" t="s">
        <v>415</v>
      </c>
      <c r="B1477" s="46" t="s">
        <v>416</v>
      </c>
      <c r="C1477" s="46" t="s">
        <v>1578</v>
      </c>
      <c r="D1477" s="46" t="s">
        <v>1313</v>
      </c>
    </row>
    <row r="1478" spans="1:4" x14ac:dyDescent="0.2">
      <c r="A1478" s="46"/>
      <c r="B1478" s="46"/>
      <c r="C1478" s="46"/>
      <c r="D1478" s="46" t="s">
        <v>2092</v>
      </c>
    </row>
    <row r="1479" spans="1:4" x14ac:dyDescent="0.2">
      <c r="A1479" s="46"/>
      <c r="B1479" s="46"/>
      <c r="C1479" s="46"/>
      <c r="D1479" s="46" t="s">
        <v>476</v>
      </c>
    </row>
    <row r="1480" spans="1:4" x14ac:dyDescent="0.2">
      <c r="A1480" s="46" t="s">
        <v>417</v>
      </c>
      <c r="B1480" s="46" t="s">
        <v>418</v>
      </c>
      <c r="C1480" s="46" t="s">
        <v>1578</v>
      </c>
      <c r="D1480" s="46" t="s">
        <v>1313</v>
      </c>
    </row>
    <row r="1481" spans="1:4" x14ac:dyDescent="0.2">
      <c r="A1481" s="46"/>
      <c r="B1481" s="46"/>
      <c r="C1481" s="46"/>
      <c r="D1481" s="46" t="s">
        <v>2092</v>
      </c>
    </row>
    <row r="1482" spans="1:4" x14ac:dyDescent="0.2">
      <c r="A1482" s="46"/>
      <c r="B1482" s="46"/>
      <c r="C1482" s="46"/>
      <c r="D1482" s="46" t="s">
        <v>476</v>
      </c>
    </row>
    <row r="1483" spans="1:4" x14ac:dyDescent="0.2">
      <c r="A1483" s="46" t="s">
        <v>788</v>
      </c>
      <c r="B1483" s="46" t="s">
        <v>1189</v>
      </c>
      <c r="C1483" s="46" t="s">
        <v>1578</v>
      </c>
      <c r="D1483" s="46" t="s">
        <v>1313</v>
      </c>
    </row>
    <row r="1484" spans="1:4" x14ac:dyDescent="0.2">
      <c r="A1484" s="46"/>
      <c r="B1484" s="46"/>
      <c r="C1484" s="46"/>
      <c r="D1484" s="46" t="s">
        <v>1314</v>
      </c>
    </row>
    <row r="1485" spans="1:4" x14ac:dyDescent="0.2">
      <c r="A1485" s="46"/>
      <c r="B1485" s="46"/>
      <c r="C1485" s="46"/>
      <c r="D1485" s="46" t="s">
        <v>476</v>
      </c>
    </row>
    <row r="1486" spans="1:4" x14ac:dyDescent="0.2">
      <c r="A1486" s="46" t="s">
        <v>419</v>
      </c>
      <c r="B1486" s="46" t="s">
        <v>420</v>
      </c>
      <c r="C1486" s="46" t="s">
        <v>1578</v>
      </c>
      <c r="D1486" s="46" t="s">
        <v>1314</v>
      </c>
    </row>
    <row r="1487" spans="1:4" x14ac:dyDescent="0.2">
      <c r="A1487" s="46"/>
      <c r="B1487" s="46"/>
      <c r="C1487" s="46"/>
      <c r="D1487" s="46" t="s">
        <v>476</v>
      </c>
    </row>
    <row r="1488" spans="1:4" x14ac:dyDescent="0.2">
      <c r="A1488" s="46"/>
      <c r="B1488" s="46"/>
      <c r="C1488" s="46"/>
      <c r="D1488" s="46" t="s">
        <v>1849</v>
      </c>
    </row>
    <row r="1489" spans="1:4" x14ac:dyDescent="0.2">
      <c r="A1489" s="46" t="s">
        <v>421</v>
      </c>
      <c r="B1489" s="46" t="s">
        <v>422</v>
      </c>
      <c r="C1489" s="46" t="s">
        <v>1578</v>
      </c>
      <c r="D1489" s="46" t="s">
        <v>1314</v>
      </c>
    </row>
    <row r="1490" spans="1:4" x14ac:dyDescent="0.2">
      <c r="A1490" s="46"/>
      <c r="B1490" s="46"/>
      <c r="C1490" s="46"/>
      <c r="D1490" s="46" t="s">
        <v>476</v>
      </c>
    </row>
    <row r="1491" spans="1:4" x14ac:dyDescent="0.2">
      <c r="A1491" s="46" t="s">
        <v>423</v>
      </c>
      <c r="B1491" s="46" t="s">
        <v>424</v>
      </c>
      <c r="C1491" s="46" t="s">
        <v>1578</v>
      </c>
      <c r="D1491" s="46" t="s">
        <v>1314</v>
      </c>
    </row>
    <row r="1492" spans="1:4" x14ac:dyDescent="0.2">
      <c r="A1492" s="46"/>
      <c r="B1492" s="46"/>
      <c r="C1492" s="46"/>
      <c r="D1492" s="46" t="s">
        <v>476</v>
      </c>
    </row>
    <row r="1493" spans="1:4" x14ac:dyDescent="0.2">
      <c r="A1493" s="46"/>
      <c r="B1493" s="46"/>
      <c r="C1493" s="46"/>
      <c r="D1493" s="46" t="s">
        <v>1849</v>
      </c>
    </row>
    <row r="1494" spans="1:4" x14ac:dyDescent="0.2">
      <c r="A1494" s="46" t="s">
        <v>425</v>
      </c>
      <c r="B1494" s="46" t="s">
        <v>426</v>
      </c>
      <c r="C1494" s="46" t="s">
        <v>1578</v>
      </c>
      <c r="D1494" s="46" t="s">
        <v>476</v>
      </c>
    </row>
    <row r="1495" spans="1:4" x14ac:dyDescent="0.2">
      <c r="A1495" s="46"/>
      <c r="B1495" s="46"/>
      <c r="C1495" s="46"/>
      <c r="D1495" s="46" t="s">
        <v>1849</v>
      </c>
    </row>
    <row r="1496" spans="1:4" x14ac:dyDescent="0.2">
      <c r="A1496" s="46" t="s">
        <v>396</v>
      </c>
      <c r="B1496" s="46" t="s">
        <v>397</v>
      </c>
      <c r="C1496" s="46" t="s">
        <v>1578</v>
      </c>
      <c r="D1496" s="46" t="s">
        <v>476</v>
      </c>
    </row>
    <row r="1497" spans="1:4" x14ac:dyDescent="0.2">
      <c r="A1497" s="46" t="s">
        <v>428</v>
      </c>
      <c r="B1497" s="46" t="s">
        <v>429</v>
      </c>
      <c r="C1497" s="46" t="s">
        <v>1578</v>
      </c>
      <c r="D1497" s="46" t="s">
        <v>1319</v>
      </c>
    </row>
    <row r="1498" spans="1:4" x14ac:dyDescent="0.2">
      <c r="A1498" s="46"/>
      <c r="B1498" s="46"/>
      <c r="C1498" s="46"/>
      <c r="D1498" s="46" t="s">
        <v>1313</v>
      </c>
    </row>
    <row r="1499" spans="1:4" x14ac:dyDescent="0.2">
      <c r="A1499" s="46"/>
      <c r="B1499" s="46"/>
      <c r="C1499" s="46"/>
      <c r="D1499" s="46" t="s">
        <v>2092</v>
      </c>
    </row>
    <row r="1500" spans="1:4" x14ac:dyDescent="0.2">
      <c r="A1500" s="46"/>
      <c r="B1500" s="46"/>
      <c r="C1500" s="46"/>
      <c r="D1500" s="46" t="s">
        <v>515</v>
      </c>
    </row>
    <row r="1501" spans="1:4" x14ac:dyDescent="0.2">
      <c r="A1501" s="46" t="s">
        <v>2488</v>
      </c>
      <c r="B1501" s="46" t="s">
        <v>2489</v>
      </c>
      <c r="C1501" s="46" t="s">
        <v>1578</v>
      </c>
      <c r="D1501" s="46" t="s">
        <v>476</v>
      </c>
    </row>
    <row r="1502" spans="1:4" x14ac:dyDescent="0.2">
      <c r="A1502" s="46" t="s">
        <v>451</v>
      </c>
      <c r="B1502" s="46" t="s">
        <v>452</v>
      </c>
      <c r="C1502" s="46" t="s">
        <v>1578</v>
      </c>
      <c r="D1502" s="46" t="s">
        <v>1313</v>
      </c>
    </row>
    <row r="1503" spans="1:4" x14ac:dyDescent="0.2">
      <c r="A1503" s="46"/>
      <c r="B1503" s="46"/>
      <c r="C1503" s="46"/>
      <c r="D1503" s="46" t="s">
        <v>2092</v>
      </c>
    </row>
    <row r="1504" spans="1:4" x14ac:dyDescent="0.2">
      <c r="A1504" s="46"/>
      <c r="B1504" s="46"/>
      <c r="C1504" s="46"/>
      <c r="D1504" s="46" t="s">
        <v>515</v>
      </c>
    </row>
    <row r="1505" spans="1:4" x14ac:dyDescent="0.2">
      <c r="A1505" s="46"/>
      <c r="B1505" s="46"/>
      <c r="C1505" s="46"/>
      <c r="D1505" s="46" t="s">
        <v>476</v>
      </c>
    </row>
    <row r="1506" spans="1:4" x14ac:dyDescent="0.2">
      <c r="A1506" s="46" t="s">
        <v>740</v>
      </c>
      <c r="B1506" s="46" t="s">
        <v>1190</v>
      </c>
      <c r="C1506" s="46" t="s">
        <v>1578</v>
      </c>
      <c r="D1506" s="46" t="s">
        <v>1313</v>
      </c>
    </row>
    <row r="1507" spans="1:4" x14ac:dyDescent="0.2">
      <c r="A1507" s="46"/>
      <c r="B1507" s="46"/>
      <c r="C1507" s="46"/>
      <c r="D1507" s="46" t="s">
        <v>2092</v>
      </c>
    </row>
    <row r="1508" spans="1:4" x14ac:dyDescent="0.2">
      <c r="A1508" s="46"/>
      <c r="B1508" s="46"/>
      <c r="C1508" s="46"/>
      <c r="D1508" s="46" t="s">
        <v>476</v>
      </c>
    </row>
    <row r="1509" spans="1:4" x14ac:dyDescent="0.2">
      <c r="A1509" s="46" t="s">
        <v>1185</v>
      </c>
      <c r="B1509" s="46" t="s">
        <v>1191</v>
      </c>
      <c r="C1509" s="46" t="s">
        <v>1578</v>
      </c>
      <c r="D1509" s="46" t="s">
        <v>1313</v>
      </c>
    </row>
    <row r="1510" spans="1:4" x14ac:dyDescent="0.2">
      <c r="A1510" s="46"/>
      <c r="B1510" s="46"/>
      <c r="C1510" s="46"/>
      <c r="D1510" s="46" t="s">
        <v>2092</v>
      </c>
    </row>
    <row r="1511" spans="1:4" x14ac:dyDescent="0.2">
      <c r="A1511" s="46"/>
      <c r="B1511" s="46"/>
      <c r="C1511" s="46"/>
      <c r="D1511" s="46" t="s">
        <v>515</v>
      </c>
    </row>
    <row r="1512" spans="1:4" x14ac:dyDescent="0.2">
      <c r="A1512" s="46"/>
      <c r="B1512" s="46"/>
      <c r="C1512" s="46"/>
      <c r="D1512" s="46" t="s">
        <v>476</v>
      </c>
    </row>
    <row r="1513" spans="1:4" x14ac:dyDescent="0.2">
      <c r="A1513" s="46" t="s">
        <v>454</v>
      </c>
      <c r="B1513" s="46" t="s">
        <v>455</v>
      </c>
      <c r="C1513" s="46" t="s">
        <v>1578</v>
      </c>
      <c r="D1513" s="46" t="s">
        <v>1313</v>
      </c>
    </row>
    <row r="1514" spans="1:4" x14ac:dyDescent="0.2">
      <c r="A1514" s="46"/>
      <c r="B1514" s="46"/>
      <c r="C1514" s="46"/>
      <c r="D1514" s="46" t="s">
        <v>1314</v>
      </c>
    </row>
    <row r="1515" spans="1:4" x14ac:dyDescent="0.2">
      <c r="A1515" s="46"/>
      <c r="B1515" s="46"/>
      <c r="C1515" s="46"/>
      <c r="D1515" s="46" t="s">
        <v>476</v>
      </c>
    </row>
    <row r="1516" spans="1:4" x14ac:dyDescent="0.2">
      <c r="A1516" s="46" t="s">
        <v>398</v>
      </c>
      <c r="B1516" s="46" t="s">
        <v>399</v>
      </c>
      <c r="C1516" s="46" t="s">
        <v>1578</v>
      </c>
      <c r="D1516" s="46" t="s">
        <v>476</v>
      </c>
    </row>
    <row r="1517" spans="1:4" x14ac:dyDescent="0.2">
      <c r="A1517" s="46" t="s">
        <v>456</v>
      </c>
      <c r="B1517" s="46" t="s">
        <v>457</v>
      </c>
      <c r="C1517" s="46" t="s">
        <v>1578</v>
      </c>
      <c r="D1517" s="46" t="s">
        <v>1319</v>
      </c>
    </row>
    <row r="1518" spans="1:4" x14ac:dyDescent="0.2">
      <c r="A1518" s="46"/>
      <c r="B1518" s="46"/>
      <c r="C1518" s="46"/>
      <c r="D1518" s="46" t="s">
        <v>1313</v>
      </c>
    </row>
    <row r="1519" spans="1:4" x14ac:dyDescent="0.2">
      <c r="A1519" s="46"/>
      <c r="B1519" s="46"/>
      <c r="C1519" s="46"/>
      <c r="D1519" s="46" t="s">
        <v>1314</v>
      </c>
    </row>
    <row r="1520" spans="1:4" x14ac:dyDescent="0.2">
      <c r="A1520" s="46"/>
      <c r="B1520" s="46"/>
      <c r="C1520" s="46"/>
      <c r="D1520" s="46" t="s">
        <v>476</v>
      </c>
    </row>
    <row r="1521" spans="1:4" x14ac:dyDescent="0.2">
      <c r="A1521" s="46" t="s">
        <v>646</v>
      </c>
      <c r="B1521" s="46" t="s">
        <v>659</v>
      </c>
      <c r="C1521" s="46" t="s">
        <v>1578</v>
      </c>
      <c r="D1521" s="46" t="s">
        <v>476</v>
      </c>
    </row>
    <row r="1522" spans="1:4" x14ac:dyDescent="0.2">
      <c r="A1522" s="46" t="s">
        <v>647</v>
      </c>
      <c r="B1522" s="46" t="s">
        <v>660</v>
      </c>
      <c r="C1522" s="46" t="s">
        <v>1578</v>
      </c>
      <c r="D1522" s="46" t="s">
        <v>1313</v>
      </c>
    </row>
    <row r="1523" spans="1:4" x14ac:dyDescent="0.2">
      <c r="A1523" s="46"/>
      <c r="B1523" s="46"/>
      <c r="C1523" s="46"/>
      <c r="D1523" s="46" t="s">
        <v>476</v>
      </c>
    </row>
    <row r="1524" spans="1:4" x14ac:dyDescent="0.2">
      <c r="A1524" s="46" t="s">
        <v>648</v>
      </c>
      <c r="B1524" s="46" t="s">
        <v>661</v>
      </c>
      <c r="C1524" s="46" t="s">
        <v>1578</v>
      </c>
      <c r="D1524" s="46" t="s">
        <v>1313</v>
      </c>
    </row>
    <row r="1525" spans="1:4" x14ac:dyDescent="0.2">
      <c r="A1525" s="46"/>
      <c r="B1525" s="46"/>
      <c r="C1525" s="46"/>
      <c r="D1525" s="46" t="s">
        <v>476</v>
      </c>
    </row>
    <row r="1526" spans="1:4" x14ac:dyDescent="0.2">
      <c r="A1526" s="46" t="s">
        <v>649</v>
      </c>
      <c r="B1526" s="46" t="s">
        <v>662</v>
      </c>
      <c r="C1526" s="46" t="s">
        <v>1578</v>
      </c>
      <c r="D1526" s="46" t="s">
        <v>476</v>
      </c>
    </row>
    <row r="1527" spans="1:4" x14ac:dyDescent="0.2">
      <c r="A1527" s="46" t="s">
        <v>650</v>
      </c>
      <c r="B1527" s="46" t="s">
        <v>663</v>
      </c>
      <c r="C1527" s="46" t="s">
        <v>1578</v>
      </c>
      <c r="D1527" s="46" t="s">
        <v>476</v>
      </c>
    </row>
    <row r="1528" spans="1:4" x14ac:dyDescent="0.2">
      <c r="A1528" s="46" t="s">
        <v>651</v>
      </c>
      <c r="B1528" s="46" t="s">
        <v>664</v>
      </c>
      <c r="C1528" s="46" t="s">
        <v>1578</v>
      </c>
      <c r="D1528" s="46" t="s">
        <v>476</v>
      </c>
    </row>
    <row r="1529" spans="1:4" x14ac:dyDescent="0.2">
      <c r="A1529" s="46" t="s">
        <v>637</v>
      </c>
      <c r="B1529" s="46" t="s">
        <v>638</v>
      </c>
      <c r="C1529" s="46" t="s">
        <v>1578</v>
      </c>
      <c r="D1529" s="46" t="s">
        <v>476</v>
      </c>
    </row>
    <row r="1530" spans="1:4" x14ac:dyDescent="0.2">
      <c r="A1530" s="46" t="s">
        <v>652</v>
      </c>
      <c r="B1530" s="46" t="s">
        <v>665</v>
      </c>
      <c r="C1530" s="46" t="s">
        <v>1578</v>
      </c>
      <c r="D1530" s="46" t="s">
        <v>476</v>
      </c>
    </row>
    <row r="1531" spans="1:4" x14ac:dyDescent="0.2">
      <c r="A1531" s="46" t="s">
        <v>400</v>
      </c>
      <c r="B1531" s="46" t="s">
        <v>401</v>
      </c>
      <c r="C1531" s="46" t="s">
        <v>1578</v>
      </c>
      <c r="D1531" s="46" t="s">
        <v>476</v>
      </c>
    </row>
    <row r="1532" spans="1:4" x14ac:dyDescent="0.2">
      <c r="A1532" s="46" t="s">
        <v>632</v>
      </c>
      <c r="B1532" s="46" t="s">
        <v>633</v>
      </c>
      <c r="C1532" s="46" t="s">
        <v>1578</v>
      </c>
      <c r="D1532" s="46" t="s">
        <v>476</v>
      </c>
    </row>
    <row r="1533" spans="1:4" x14ac:dyDescent="0.2">
      <c r="A1533" s="46" t="s">
        <v>645</v>
      </c>
      <c r="B1533" s="46" t="s">
        <v>658</v>
      </c>
      <c r="C1533" s="46" t="s">
        <v>1578</v>
      </c>
      <c r="D1533" s="46" t="s">
        <v>476</v>
      </c>
    </row>
    <row r="1534" spans="1:4" x14ac:dyDescent="0.2">
      <c r="A1534" s="46" t="s">
        <v>733</v>
      </c>
      <c r="B1534" s="46" t="s">
        <v>453</v>
      </c>
      <c r="C1534" s="46" t="s">
        <v>1578</v>
      </c>
      <c r="D1534" s="46" t="s">
        <v>1313</v>
      </c>
    </row>
    <row r="1535" spans="1:4" x14ac:dyDescent="0.2">
      <c r="A1535" s="46"/>
      <c r="B1535" s="46"/>
      <c r="C1535" s="46"/>
      <c r="D1535" s="46" t="s">
        <v>1316</v>
      </c>
    </row>
    <row r="1536" spans="1:4" x14ac:dyDescent="0.2">
      <c r="A1536" s="46"/>
      <c r="B1536" s="46"/>
      <c r="C1536" s="46"/>
      <c r="D1536" s="46" t="s">
        <v>1314</v>
      </c>
    </row>
    <row r="1537" spans="1:4" x14ac:dyDescent="0.2">
      <c r="A1537" s="46"/>
      <c r="B1537" s="46"/>
      <c r="C1537" s="46"/>
      <c r="D1537" s="46" t="s">
        <v>1317</v>
      </c>
    </row>
    <row r="1538" spans="1:4" x14ac:dyDescent="0.2">
      <c r="A1538" s="46"/>
      <c r="B1538" s="46"/>
      <c r="C1538" s="46"/>
      <c r="D1538" s="46" t="s">
        <v>476</v>
      </c>
    </row>
    <row r="1539" spans="1:4" x14ac:dyDescent="0.2">
      <c r="A1539" s="46" t="s">
        <v>458</v>
      </c>
      <c r="B1539" s="46" t="s">
        <v>459</v>
      </c>
      <c r="C1539" s="46" t="s">
        <v>1578</v>
      </c>
      <c r="D1539" s="46" t="s">
        <v>1313</v>
      </c>
    </row>
    <row r="1540" spans="1:4" x14ac:dyDescent="0.2">
      <c r="A1540" s="46"/>
      <c r="B1540" s="46"/>
      <c r="C1540" s="46"/>
      <c r="D1540" s="46" t="s">
        <v>476</v>
      </c>
    </row>
    <row r="1541" spans="1:4" x14ac:dyDescent="0.2">
      <c r="A1541" s="46" t="s">
        <v>1184</v>
      </c>
      <c r="B1541" s="46" t="s">
        <v>883</v>
      </c>
      <c r="C1541" s="46" t="s">
        <v>1578</v>
      </c>
      <c r="D1541" s="46" t="s">
        <v>1313</v>
      </c>
    </row>
    <row r="1542" spans="1:4" x14ac:dyDescent="0.2">
      <c r="A1542" s="46"/>
      <c r="B1542" s="46"/>
      <c r="C1542" s="46"/>
      <c r="D1542" s="46" t="s">
        <v>476</v>
      </c>
    </row>
    <row r="1543" spans="1:4" x14ac:dyDescent="0.2">
      <c r="A1543" s="46" t="s">
        <v>734</v>
      </c>
      <c r="B1543" s="46" t="s">
        <v>562</v>
      </c>
      <c r="C1543" s="46" t="s">
        <v>1578</v>
      </c>
      <c r="D1543" s="46" t="s">
        <v>476</v>
      </c>
    </row>
    <row r="1544" spans="1:4" x14ac:dyDescent="0.2">
      <c r="A1544" s="46" t="s">
        <v>2484</v>
      </c>
      <c r="B1544" s="46" t="s">
        <v>2485</v>
      </c>
      <c r="C1544" s="46" t="s">
        <v>1578</v>
      </c>
      <c r="D1544" s="46" t="s">
        <v>476</v>
      </c>
    </row>
    <row r="1545" spans="1:4" x14ac:dyDescent="0.2">
      <c r="A1545" s="46" t="s">
        <v>2482</v>
      </c>
      <c r="B1545" s="46" t="s">
        <v>2483</v>
      </c>
      <c r="C1545" s="46" t="s">
        <v>1578</v>
      </c>
      <c r="D1545" s="46" t="s">
        <v>476</v>
      </c>
    </row>
    <row r="1546" spans="1:4" x14ac:dyDescent="0.2">
      <c r="A1546" s="46" t="s">
        <v>2480</v>
      </c>
      <c r="B1546" s="46" t="s">
        <v>2481</v>
      </c>
      <c r="C1546" s="46" t="s">
        <v>1578</v>
      </c>
      <c r="D1546" s="46" t="s">
        <v>476</v>
      </c>
    </row>
    <row r="1547" spans="1:4" x14ac:dyDescent="0.2">
      <c r="A1547" s="46" t="s">
        <v>2916</v>
      </c>
      <c r="B1547" s="46" t="s">
        <v>107</v>
      </c>
      <c r="C1547" s="46" t="s">
        <v>1578</v>
      </c>
      <c r="D1547" s="46" t="s">
        <v>1313</v>
      </c>
    </row>
    <row r="1548" spans="1:4" x14ac:dyDescent="0.2">
      <c r="A1548" s="46"/>
      <c r="B1548" s="46"/>
      <c r="C1548" s="46"/>
      <c r="D1548" s="46" t="s">
        <v>2092</v>
      </c>
    </row>
    <row r="1549" spans="1:4" x14ac:dyDescent="0.2">
      <c r="A1549" s="46"/>
      <c r="B1549" s="46"/>
      <c r="C1549" s="46"/>
      <c r="D1549" s="46" t="s">
        <v>476</v>
      </c>
    </row>
    <row r="1550" spans="1:4" x14ac:dyDescent="0.2">
      <c r="A1550" s="46" t="s">
        <v>1620</v>
      </c>
      <c r="B1550" s="46" t="s">
        <v>1621</v>
      </c>
      <c r="C1550" s="46" t="s">
        <v>1578</v>
      </c>
      <c r="D1550" s="46" t="s">
        <v>1313</v>
      </c>
    </row>
    <row r="1551" spans="1:4" x14ac:dyDescent="0.2">
      <c r="A1551" s="46"/>
      <c r="B1551" s="46"/>
      <c r="C1551" s="46"/>
      <c r="D1551" s="46" t="s">
        <v>1316</v>
      </c>
    </row>
    <row r="1552" spans="1:4" x14ac:dyDescent="0.2">
      <c r="A1552" s="46"/>
      <c r="B1552" s="46"/>
      <c r="C1552" s="46"/>
      <c r="D1552" s="46" t="s">
        <v>1317</v>
      </c>
    </row>
    <row r="1553" spans="1:4" x14ac:dyDescent="0.2">
      <c r="A1553" s="46"/>
      <c r="B1553" s="46"/>
      <c r="C1553" s="46"/>
      <c r="D1553" s="46" t="s">
        <v>476</v>
      </c>
    </row>
    <row r="1554" spans="1:4" x14ac:dyDescent="0.2">
      <c r="A1554" s="46" t="s">
        <v>2779</v>
      </c>
      <c r="B1554" s="46" t="s">
        <v>2780</v>
      </c>
      <c r="C1554" s="46" t="s">
        <v>1578</v>
      </c>
      <c r="D1554" s="46" t="s">
        <v>476</v>
      </c>
    </row>
    <row r="1555" spans="1:4" x14ac:dyDescent="0.2">
      <c r="A1555" s="46" t="s">
        <v>2781</v>
      </c>
      <c r="B1555" s="46" t="s">
        <v>2782</v>
      </c>
      <c r="C1555" s="46" t="s">
        <v>1578</v>
      </c>
      <c r="D1555" s="46" t="s">
        <v>476</v>
      </c>
    </row>
    <row r="1556" spans="1:4" x14ac:dyDescent="0.2">
      <c r="A1556" s="46" t="s">
        <v>2767</v>
      </c>
      <c r="B1556" s="46" t="s">
        <v>2768</v>
      </c>
      <c r="C1556" s="46" t="s">
        <v>1578</v>
      </c>
      <c r="D1556" s="46" t="s">
        <v>476</v>
      </c>
    </row>
    <row r="1557" spans="1:4" x14ac:dyDescent="0.2">
      <c r="A1557" s="46" t="s">
        <v>2771</v>
      </c>
      <c r="B1557" s="46" t="s">
        <v>2772</v>
      </c>
      <c r="C1557" s="46" t="s">
        <v>1578</v>
      </c>
      <c r="D1557" s="46" t="s">
        <v>476</v>
      </c>
    </row>
    <row r="1558" spans="1:4" x14ac:dyDescent="0.2">
      <c r="A1558" s="46" t="s">
        <v>2783</v>
      </c>
      <c r="B1558" s="46" t="s">
        <v>2784</v>
      </c>
      <c r="C1558" s="46" t="s">
        <v>1578</v>
      </c>
      <c r="D1558" s="46" t="s">
        <v>476</v>
      </c>
    </row>
    <row r="1559" spans="1:4" x14ac:dyDescent="0.2">
      <c r="A1559" s="46" t="s">
        <v>2785</v>
      </c>
      <c r="B1559" s="46" t="s">
        <v>2786</v>
      </c>
      <c r="C1559" s="46" t="s">
        <v>1578</v>
      </c>
      <c r="D1559" s="46" t="s">
        <v>476</v>
      </c>
    </row>
    <row r="1560" spans="1:4" x14ac:dyDescent="0.2">
      <c r="A1560" s="46" t="s">
        <v>2787</v>
      </c>
      <c r="B1560" s="46" t="s">
        <v>2788</v>
      </c>
      <c r="C1560" s="46" t="s">
        <v>1578</v>
      </c>
      <c r="D1560" s="46" t="s">
        <v>476</v>
      </c>
    </row>
    <row r="1561" spans="1:4" x14ac:dyDescent="0.2">
      <c r="A1561" s="46" t="s">
        <v>2769</v>
      </c>
      <c r="B1561" s="46" t="s">
        <v>2770</v>
      </c>
      <c r="C1561" s="46" t="s">
        <v>1578</v>
      </c>
      <c r="D1561" s="46" t="s">
        <v>476</v>
      </c>
    </row>
    <row r="1562" spans="1:4" x14ac:dyDescent="0.2">
      <c r="A1562" s="46" t="s">
        <v>2789</v>
      </c>
      <c r="B1562" s="46" t="s">
        <v>2790</v>
      </c>
      <c r="C1562" s="46" t="s">
        <v>1578</v>
      </c>
      <c r="D1562" s="46" t="s">
        <v>476</v>
      </c>
    </row>
    <row r="1563" spans="1:4" x14ac:dyDescent="0.2">
      <c r="A1563" s="46" t="s">
        <v>1622</v>
      </c>
      <c r="B1563" s="46" t="s">
        <v>1623</v>
      </c>
      <c r="C1563" s="46" t="s">
        <v>1578</v>
      </c>
      <c r="D1563" s="46" t="s">
        <v>476</v>
      </c>
    </row>
    <row r="1564" spans="1:4" x14ac:dyDescent="0.2">
      <c r="A1564" s="46" t="s">
        <v>2655</v>
      </c>
      <c r="B1564" s="46" t="s">
        <v>2656</v>
      </c>
      <c r="C1564" s="46" t="s">
        <v>1578</v>
      </c>
      <c r="D1564" s="46" t="s">
        <v>476</v>
      </c>
    </row>
    <row r="1565" spans="1:4" x14ac:dyDescent="0.2">
      <c r="A1565" s="46" t="s">
        <v>2657</v>
      </c>
      <c r="B1565" s="46" t="s">
        <v>2658</v>
      </c>
      <c r="C1565" s="46" t="s">
        <v>1578</v>
      </c>
      <c r="D1565" s="46" t="s">
        <v>476</v>
      </c>
    </row>
    <row r="1566" spans="1:4" x14ac:dyDescent="0.2">
      <c r="A1566" s="46" t="s">
        <v>2474</v>
      </c>
      <c r="B1566" s="46" t="s">
        <v>2475</v>
      </c>
      <c r="C1566" s="46" t="s">
        <v>1578</v>
      </c>
      <c r="D1566" s="46" t="s">
        <v>476</v>
      </c>
    </row>
    <row r="1567" spans="1:4" x14ac:dyDescent="0.2">
      <c r="A1567" s="46" t="s">
        <v>2478</v>
      </c>
      <c r="B1567" s="46" t="s">
        <v>2479</v>
      </c>
      <c r="C1567" s="46" t="s">
        <v>1578</v>
      </c>
      <c r="D1567" s="46" t="s">
        <v>476</v>
      </c>
    </row>
    <row r="1568" spans="1:4" x14ac:dyDescent="0.2">
      <c r="A1568" s="46" t="s">
        <v>2472</v>
      </c>
      <c r="B1568" s="46" t="s">
        <v>2473</v>
      </c>
      <c r="C1568" s="46" t="s">
        <v>1578</v>
      </c>
      <c r="D1568" s="46" t="s">
        <v>476</v>
      </c>
    </row>
    <row r="1569" spans="1:4" x14ac:dyDescent="0.2">
      <c r="A1569" s="46" t="s">
        <v>2476</v>
      </c>
      <c r="B1569" s="46" t="s">
        <v>2477</v>
      </c>
      <c r="C1569" s="46" t="s">
        <v>1578</v>
      </c>
      <c r="D1569" s="46" t="s">
        <v>476</v>
      </c>
    </row>
    <row r="1570" spans="1:4" x14ac:dyDescent="0.2">
      <c r="A1570" s="46" t="s">
        <v>1624</v>
      </c>
      <c r="B1570" s="46" t="s">
        <v>1625</v>
      </c>
      <c r="C1570" s="46" t="s">
        <v>1578</v>
      </c>
      <c r="D1570" s="46" t="s">
        <v>476</v>
      </c>
    </row>
    <row r="1571" spans="1:4" x14ac:dyDescent="0.2">
      <c r="A1571" s="46" t="s">
        <v>43</v>
      </c>
      <c r="B1571" s="46" t="s">
        <v>108</v>
      </c>
      <c r="C1571" s="46" t="s">
        <v>1578</v>
      </c>
      <c r="D1571" s="46" t="s">
        <v>1313</v>
      </c>
    </row>
    <row r="1572" spans="1:4" x14ac:dyDescent="0.2">
      <c r="A1572" s="46"/>
      <c r="B1572" s="46"/>
      <c r="C1572" s="46"/>
      <c r="D1572" s="46" t="s">
        <v>476</v>
      </c>
    </row>
    <row r="1573" spans="1:4" x14ac:dyDescent="0.2">
      <c r="A1573" s="46" t="s">
        <v>935</v>
      </c>
      <c r="B1573" s="46" t="s">
        <v>1073</v>
      </c>
      <c r="C1573" s="46" t="s">
        <v>1578</v>
      </c>
      <c r="D1573" s="46" t="s">
        <v>1313</v>
      </c>
    </row>
    <row r="1574" spans="1:4" x14ac:dyDescent="0.2">
      <c r="A1574" s="46"/>
      <c r="B1574" s="46"/>
      <c r="C1574" s="46"/>
      <c r="D1574" s="46" t="s">
        <v>478</v>
      </c>
    </row>
    <row r="1575" spans="1:4" x14ac:dyDescent="0.2">
      <c r="A1575" s="46"/>
      <c r="B1575" s="46"/>
      <c r="C1575" s="46"/>
      <c r="D1575" s="46" t="s">
        <v>515</v>
      </c>
    </row>
    <row r="1576" spans="1:4" x14ac:dyDescent="0.2">
      <c r="A1576" s="46"/>
      <c r="B1576" s="46"/>
      <c r="C1576" s="46"/>
      <c r="D1576" s="46" t="s">
        <v>476</v>
      </c>
    </row>
    <row r="1577" spans="1:4" x14ac:dyDescent="0.2">
      <c r="A1577" s="46"/>
      <c r="B1577" s="46"/>
      <c r="C1577" s="46"/>
      <c r="D1577" s="46" t="s">
        <v>1849</v>
      </c>
    </row>
    <row r="1578" spans="1:4" x14ac:dyDescent="0.2">
      <c r="A1578" s="46" t="s">
        <v>936</v>
      </c>
      <c r="B1578" s="46" t="s">
        <v>1074</v>
      </c>
      <c r="C1578" s="46" t="s">
        <v>1578</v>
      </c>
      <c r="D1578" s="46" t="s">
        <v>1319</v>
      </c>
    </row>
    <row r="1579" spans="1:4" x14ac:dyDescent="0.2">
      <c r="A1579" s="46"/>
      <c r="B1579" s="46"/>
      <c r="C1579" s="46"/>
      <c r="D1579" s="46" t="s">
        <v>1313</v>
      </c>
    </row>
    <row r="1580" spans="1:4" x14ac:dyDescent="0.2">
      <c r="A1580" s="46"/>
      <c r="B1580" s="46"/>
      <c r="C1580" s="46"/>
      <c r="D1580" s="46" t="s">
        <v>478</v>
      </c>
    </row>
    <row r="1581" spans="1:4" x14ac:dyDescent="0.2">
      <c r="A1581" s="46"/>
      <c r="B1581" s="46"/>
      <c r="C1581" s="46"/>
      <c r="D1581" s="46" t="s">
        <v>515</v>
      </c>
    </row>
    <row r="1582" spans="1:4" x14ac:dyDescent="0.2">
      <c r="A1582" s="46"/>
      <c r="B1582" s="46"/>
      <c r="C1582" s="46"/>
      <c r="D1582" s="46" t="s">
        <v>476</v>
      </c>
    </row>
    <row r="1583" spans="1:4" x14ac:dyDescent="0.2">
      <c r="A1583" s="46"/>
      <c r="B1583" s="46"/>
      <c r="C1583" s="46"/>
      <c r="D1583" s="46" t="s">
        <v>1849</v>
      </c>
    </row>
    <row r="1584" spans="1:4" x14ac:dyDescent="0.2">
      <c r="A1584" s="46" t="s">
        <v>937</v>
      </c>
      <c r="B1584" s="46" t="s">
        <v>1075</v>
      </c>
      <c r="C1584" s="46" t="s">
        <v>1578</v>
      </c>
      <c r="D1584" s="46" t="s">
        <v>1313</v>
      </c>
    </row>
    <row r="1585" spans="1:4" x14ac:dyDescent="0.2">
      <c r="A1585" s="46"/>
      <c r="B1585" s="46"/>
      <c r="C1585" s="46"/>
      <c r="D1585" s="46" t="s">
        <v>515</v>
      </c>
    </row>
    <row r="1586" spans="1:4" x14ac:dyDescent="0.2">
      <c r="A1586" s="46"/>
      <c r="B1586" s="46"/>
      <c r="C1586" s="46"/>
      <c r="D1586" s="46" t="s">
        <v>476</v>
      </c>
    </row>
    <row r="1587" spans="1:4" x14ac:dyDescent="0.2">
      <c r="A1587" s="46"/>
      <c r="B1587" s="46"/>
      <c r="C1587" s="46"/>
      <c r="D1587" s="46" t="s">
        <v>1849</v>
      </c>
    </row>
    <row r="1588" spans="1:4" x14ac:dyDescent="0.2">
      <c r="A1588" s="46" t="s">
        <v>938</v>
      </c>
      <c r="B1588" s="46" t="s">
        <v>1076</v>
      </c>
      <c r="C1588" s="46" t="s">
        <v>1578</v>
      </c>
      <c r="D1588" s="46" t="s">
        <v>1313</v>
      </c>
    </row>
    <row r="1589" spans="1:4" x14ac:dyDescent="0.2">
      <c r="A1589" s="46"/>
      <c r="B1589" s="46"/>
      <c r="C1589" s="46"/>
      <c r="D1589" s="46" t="s">
        <v>515</v>
      </c>
    </row>
    <row r="1590" spans="1:4" x14ac:dyDescent="0.2">
      <c r="A1590" s="46"/>
      <c r="B1590" s="46"/>
      <c r="C1590" s="46"/>
      <c r="D1590" s="46" t="s">
        <v>476</v>
      </c>
    </row>
    <row r="1591" spans="1:4" x14ac:dyDescent="0.2">
      <c r="A1591" s="46"/>
      <c r="B1591" s="46"/>
      <c r="C1591" s="46"/>
      <c r="D1591" s="46" t="s">
        <v>1849</v>
      </c>
    </row>
    <row r="1592" spans="1:4" x14ac:dyDescent="0.2">
      <c r="A1592" s="46" t="s">
        <v>939</v>
      </c>
      <c r="B1592" s="46" t="s">
        <v>1077</v>
      </c>
      <c r="C1592" s="46" t="s">
        <v>1578</v>
      </c>
      <c r="D1592" s="46" t="s">
        <v>1313</v>
      </c>
    </row>
    <row r="1593" spans="1:4" x14ac:dyDescent="0.2">
      <c r="A1593" s="46"/>
      <c r="B1593" s="46"/>
      <c r="C1593" s="46"/>
      <c r="D1593" s="46" t="s">
        <v>515</v>
      </c>
    </row>
    <row r="1594" spans="1:4" x14ac:dyDescent="0.2">
      <c r="A1594" s="46"/>
      <c r="B1594" s="46"/>
      <c r="C1594" s="46"/>
      <c r="D1594" s="46" t="s">
        <v>476</v>
      </c>
    </row>
    <row r="1595" spans="1:4" x14ac:dyDescent="0.2">
      <c r="A1595" s="46"/>
      <c r="B1595" s="46"/>
      <c r="C1595" s="46"/>
      <c r="D1595" s="46" t="s">
        <v>1849</v>
      </c>
    </row>
    <row r="1596" spans="1:4" x14ac:dyDescent="0.2">
      <c r="A1596" s="46" t="s">
        <v>517</v>
      </c>
      <c r="B1596" s="46" t="s">
        <v>724</v>
      </c>
      <c r="C1596" s="46" t="s">
        <v>1578</v>
      </c>
      <c r="D1596" s="46" t="s">
        <v>476</v>
      </c>
    </row>
    <row r="1597" spans="1:4" x14ac:dyDescent="0.2">
      <c r="A1597" s="46" t="s">
        <v>940</v>
      </c>
      <c r="B1597" s="46" t="s">
        <v>1078</v>
      </c>
      <c r="C1597" s="46" t="s">
        <v>1578</v>
      </c>
      <c r="D1597" s="46" t="s">
        <v>1313</v>
      </c>
    </row>
    <row r="1598" spans="1:4" x14ac:dyDescent="0.2">
      <c r="A1598" s="46"/>
      <c r="B1598" s="46"/>
      <c r="C1598" s="46"/>
      <c r="D1598" s="46" t="s">
        <v>515</v>
      </c>
    </row>
    <row r="1599" spans="1:4" x14ac:dyDescent="0.2">
      <c r="A1599" s="46"/>
      <c r="B1599" s="46"/>
      <c r="C1599" s="46"/>
      <c r="D1599" s="46" t="s">
        <v>476</v>
      </c>
    </row>
    <row r="1600" spans="1:4" x14ac:dyDescent="0.2">
      <c r="A1600" s="46"/>
      <c r="B1600" s="46"/>
      <c r="C1600" s="46"/>
      <c r="D1600" s="46" t="s">
        <v>1849</v>
      </c>
    </row>
    <row r="1601" spans="1:4" x14ac:dyDescent="0.2">
      <c r="A1601" s="46" t="s">
        <v>941</v>
      </c>
      <c r="B1601" s="46" t="s">
        <v>1079</v>
      </c>
      <c r="C1601" s="46" t="s">
        <v>1578</v>
      </c>
      <c r="D1601" s="46" t="s">
        <v>1313</v>
      </c>
    </row>
    <row r="1602" spans="1:4" x14ac:dyDescent="0.2">
      <c r="A1602" s="46"/>
      <c r="B1602" s="46"/>
      <c r="C1602" s="46"/>
      <c r="D1602" s="46" t="s">
        <v>515</v>
      </c>
    </row>
    <row r="1603" spans="1:4" x14ac:dyDescent="0.2">
      <c r="A1603" s="46"/>
      <c r="B1603" s="46"/>
      <c r="C1603" s="46"/>
      <c r="D1603" s="46" t="s">
        <v>476</v>
      </c>
    </row>
    <row r="1604" spans="1:4" x14ac:dyDescent="0.2">
      <c r="A1604" s="46"/>
      <c r="B1604" s="46"/>
      <c r="C1604" s="46"/>
      <c r="D1604" s="46" t="s">
        <v>1849</v>
      </c>
    </row>
    <row r="1605" spans="1:4" x14ac:dyDescent="0.2">
      <c r="A1605" s="46" t="s">
        <v>942</v>
      </c>
      <c r="B1605" s="46" t="s">
        <v>1080</v>
      </c>
      <c r="C1605" s="46" t="s">
        <v>1578</v>
      </c>
      <c r="D1605" s="46" t="s">
        <v>1313</v>
      </c>
    </row>
    <row r="1606" spans="1:4" x14ac:dyDescent="0.2">
      <c r="A1606" s="46"/>
      <c r="B1606" s="46"/>
      <c r="C1606" s="46"/>
      <c r="D1606" s="46" t="s">
        <v>515</v>
      </c>
    </row>
    <row r="1607" spans="1:4" x14ac:dyDescent="0.2">
      <c r="A1607" s="46"/>
      <c r="B1607" s="46"/>
      <c r="C1607" s="46"/>
      <c r="D1607" s="46" t="s">
        <v>476</v>
      </c>
    </row>
    <row r="1608" spans="1:4" x14ac:dyDescent="0.2">
      <c r="A1608" s="46"/>
      <c r="B1608" s="46"/>
      <c r="C1608" s="46"/>
      <c r="D1608" s="46" t="s">
        <v>1849</v>
      </c>
    </row>
    <row r="1609" spans="1:4" x14ac:dyDescent="0.2">
      <c r="A1609" s="46" t="s">
        <v>943</v>
      </c>
      <c r="B1609" s="46" t="s">
        <v>1081</v>
      </c>
      <c r="C1609" s="46" t="s">
        <v>1578</v>
      </c>
      <c r="D1609" s="46" t="s">
        <v>1313</v>
      </c>
    </row>
    <row r="1610" spans="1:4" x14ac:dyDescent="0.2">
      <c r="A1610" s="46"/>
      <c r="B1610" s="46"/>
      <c r="C1610" s="46"/>
      <c r="D1610" s="46" t="s">
        <v>515</v>
      </c>
    </row>
    <row r="1611" spans="1:4" x14ac:dyDescent="0.2">
      <c r="A1611" s="46"/>
      <c r="B1611" s="46"/>
      <c r="C1611" s="46"/>
      <c r="D1611" s="46" t="s">
        <v>476</v>
      </c>
    </row>
    <row r="1612" spans="1:4" x14ac:dyDescent="0.2">
      <c r="A1612" s="46"/>
      <c r="B1612" s="46"/>
      <c r="C1612" s="46"/>
      <c r="D1612" s="46" t="s">
        <v>1849</v>
      </c>
    </row>
    <row r="1613" spans="1:4" x14ac:dyDescent="0.2">
      <c r="A1613" s="46" t="s">
        <v>944</v>
      </c>
      <c r="B1613" s="46" t="s">
        <v>1082</v>
      </c>
      <c r="C1613" s="46" t="s">
        <v>1578</v>
      </c>
      <c r="D1613" s="46" t="s">
        <v>1319</v>
      </c>
    </row>
    <row r="1614" spans="1:4" x14ac:dyDescent="0.2">
      <c r="A1614" s="46"/>
      <c r="B1614" s="46"/>
      <c r="C1614" s="46"/>
      <c r="D1614" s="46" t="s">
        <v>1313</v>
      </c>
    </row>
    <row r="1615" spans="1:4" x14ac:dyDescent="0.2">
      <c r="A1615" s="46"/>
      <c r="B1615" s="46"/>
      <c r="C1615" s="46"/>
      <c r="D1615" s="46" t="s">
        <v>515</v>
      </c>
    </row>
    <row r="1616" spans="1:4" x14ac:dyDescent="0.2">
      <c r="A1616" s="46"/>
      <c r="B1616" s="46"/>
      <c r="C1616" s="46"/>
      <c r="D1616" s="46" t="s">
        <v>476</v>
      </c>
    </row>
    <row r="1617" spans="1:4" x14ac:dyDescent="0.2">
      <c r="A1617" s="46"/>
      <c r="B1617" s="46"/>
      <c r="C1617" s="46"/>
      <c r="D1617" s="46" t="s">
        <v>1849</v>
      </c>
    </row>
    <row r="1618" spans="1:4" x14ac:dyDescent="0.2">
      <c r="A1618" s="46" t="s">
        <v>945</v>
      </c>
      <c r="B1618" s="46" t="s">
        <v>1083</v>
      </c>
      <c r="C1618" s="46" t="s">
        <v>1578</v>
      </c>
      <c r="D1618" s="46" t="s">
        <v>1313</v>
      </c>
    </row>
    <row r="1619" spans="1:4" x14ac:dyDescent="0.2">
      <c r="A1619" s="46"/>
      <c r="B1619" s="46"/>
      <c r="C1619" s="46"/>
      <c r="D1619" s="46" t="s">
        <v>515</v>
      </c>
    </row>
    <row r="1620" spans="1:4" x14ac:dyDescent="0.2">
      <c r="A1620" s="46"/>
      <c r="B1620" s="46"/>
      <c r="C1620" s="46"/>
      <c r="D1620" s="46" t="s">
        <v>476</v>
      </c>
    </row>
    <row r="1621" spans="1:4" x14ac:dyDescent="0.2">
      <c r="A1621" s="46"/>
      <c r="B1621" s="46"/>
      <c r="C1621" s="46"/>
      <c r="D1621" s="46" t="s">
        <v>1849</v>
      </c>
    </row>
    <row r="1622" spans="1:4" x14ac:dyDescent="0.2">
      <c r="A1622" s="46" t="s">
        <v>946</v>
      </c>
      <c r="B1622" s="46" t="s">
        <v>1084</v>
      </c>
      <c r="C1622" s="46" t="s">
        <v>1578</v>
      </c>
      <c r="D1622" s="46" t="s">
        <v>1319</v>
      </c>
    </row>
    <row r="1623" spans="1:4" x14ac:dyDescent="0.2">
      <c r="A1623" s="46"/>
      <c r="B1623" s="46"/>
      <c r="C1623" s="46"/>
      <c r="D1623" s="46" t="s">
        <v>1313</v>
      </c>
    </row>
    <row r="1624" spans="1:4" x14ac:dyDescent="0.2">
      <c r="A1624" s="46"/>
      <c r="B1624" s="46"/>
      <c r="C1624" s="46"/>
      <c r="D1624" s="46" t="s">
        <v>478</v>
      </c>
    </row>
    <row r="1625" spans="1:4" x14ac:dyDescent="0.2">
      <c r="A1625" s="46"/>
      <c r="B1625" s="46"/>
      <c r="C1625" s="46"/>
      <c r="D1625" s="46" t="s">
        <v>515</v>
      </c>
    </row>
    <row r="1626" spans="1:4" x14ac:dyDescent="0.2">
      <c r="A1626" s="46"/>
      <c r="B1626" s="46"/>
      <c r="C1626" s="46"/>
      <c r="D1626" s="46" t="s">
        <v>476</v>
      </c>
    </row>
    <row r="1627" spans="1:4" x14ac:dyDescent="0.2">
      <c r="A1627" s="46"/>
      <c r="B1627" s="46"/>
      <c r="C1627" s="46"/>
      <c r="D1627" s="46" t="s">
        <v>1849</v>
      </c>
    </row>
    <row r="1628" spans="1:4" x14ac:dyDescent="0.2">
      <c r="A1628" s="46" t="s">
        <v>947</v>
      </c>
      <c r="B1628" s="46" t="s">
        <v>1085</v>
      </c>
      <c r="C1628" s="46" t="s">
        <v>1578</v>
      </c>
      <c r="D1628" s="46" t="s">
        <v>1313</v>
      </c>
    </row>
    <row r="1629" spans="1:4" x14ac:dyDescent="0.2">
      <c r="A1629" s="46"/>
      <c r="B1629" s="46"/>
      <c r="C1629" s="46"/>
      <c r="D1629" s="46" t="s">
        <v>515</v>
      </c>
    </row>
    <row r="1630" spans="1:4" x14ac:dyDescent="0.2">
      <c r="A1630" s="46"/>
      <c r="B1630" s="46"/>
      <c r="C1630" s="46"/>
      <c r="D1630" s="46" t="s">
        <v>476</v>
      </c>
    </row>
    <row r="1631" spans="1:4" x14ac:dyDescent="0.2">
      <c r="A1631" s="46"/>
      <c r="B1631" s="46"/>
      <c r="C1631" s="46"/>
      <c r="D1631" s="46" t="s">
        <v>1849</v>
      </c>
    </row>
    <row r="1632" spans="1:4" x14ac:dyDescent="0.2">
      <c r="A1632" s="46" t="s">
        <v>948</v>
      </c>
      <c r="B1632" s="46" t="s">
        <v>1086</v>
      </c>
      <c r="C1632" s="46" t="s">
        <v>1578</v>
      </c>
      <c r="D1632" s="46" t="s">
        <v>1313</v>
      </c>
    </row>
    <row r="1633" spans="1:4" x14ac:dyDescent="0.2">
      <c r="A1633" s="46"/>
      <c r="B1633" s="46"/>
      <c r="C1633" s="46"/>
      <c r="D1633" s="46" t="s">
        <v>515</v>
      </c>
    </row>
    <row r="1634" spans="1:4" x14ac:dyDescent="0.2">
      <c r="A1634" s="46"/>
      <c r="B1634" s="46"/>
      <c r="C1634" s="46"/>
      <c r="D1634" s="46" t="s">
        <v>476</v>
      </c>
    </row>
    <row r="1635" spans="1:4" x14ac:dyDescent="0.2">
      <c r="A1635" s="46"/>
      <c r="B1635" s="46"/>
      <c r="C1635" s="46"/>
      <c r="D1635" s="46" t="s">
        <v>1849</v>
      </c>
    </row>
    <row r="1636" spans="1:4" x14ac:dyDescent="0.2">
      <c r="A1636" s="46" t="s">
        <v>949</v>
      </c>
      <c r="B1636" s="46" t="s">
        <v>1087</v>
      </c>
      <c r="C1636" s="46" t="s">
        <v>1578</v>
      </c>
      <c r="D1636" s="46" t="s">
        <v>1313</v>
      </c>
    </row>
    <row r="1637" spans="1:4" x14ac:dyDescent="0.2">
      <c r="A1637" s="46"/>
      <c r="B1637" s="46"/>
      <c r="C1637" s="46"/>
      <c r="D1637" s="46" t="s">
        <v>515</v>
      </c>
    </row>
    <row r="1638" spans="1:4" x14ac:dyDescent="0.2">
      <c r="A1638" s="46"/>
      <c r="B1638" s="46"/>
      <c r="C1638" s="46"/>
      <c r="D1638" s="46" t="s">
        <v>476</v>
      </c>
    </row>
    <row r="1639" spans="1:4" x14ac:dyDescent="0.2">
      <c r="A1639" s="46"/>
      <c r="B1639" s="46"/>
      <c r="C1639" s="46"/>
      <c r="D1639" s="46" t="s">
        <v>1849</v>
      </c>
    </row>
    <row r="1640" spans="1:4" x14ac:dyDescent="0.2">
      <c r="A1640" s="46" t="s">
        <v>950</v>
      </c>
      <c r="B1640" s="46" t="s">
        <v>1088</v>
      </c>
      <c r="C1640" s="46" t="s">
        <v>1578</v>
      </c>
      <c r="D1640" s="46" t="s">
        <v>1313</v>
      </c>
    </row>
    <row r="1641" spans="1:4" x14ac:dyDescent="0.2">
      <c r="A1641" s="46"/>
      <c r="B1641" s="46"/>
      <c r="C1641" s="46"/>
      <c r="D1641" s="46" t="s">
        <v>515</v>
      </c>
    </row>
    <row r="1642" spans="1:4" x14ac:dyDescent="0.2">
      <c r="A1642" s="46"/>
      <c r="B1642" s="46"/>
      <c r="C1642" s="46"/>
      <c r="D1642" s="46" t="s">
        <v>476</v>
      </c>
    </row>
    <row r="1643" spans="1:4" x14ac:dyDescent="0.2">
      <c r="A1643" s="46"/>
      <c r="B1643" s="46"/>
      <c r="C1643" s="46"/>
      <c r="D1643" s="46" t="s">
        <v>1849</v>
      </c>
    </row>
    <row r="1644" spans="1:4" x14ac:dyDescent="0.2">
      <c r="A1644" s="46" t="s">
        <v>951</v>
      </c>
      <c r="B1644" s="46" t="s">
        <v>1089</v>
      </c>
      <c r="C1644" s="46" t="s">
        <v>1578</v>
      </c>
      <c r="D1644" s="46" t="s">
        <v>1313</v>
      </c>
    </row>
    <row r="1645" spans="1:4" x14ac:dyDescent="0.2">
      <c r="A1645" s="46"/>
      <c r="B1645" s="46"/>
      <c r="C1645" s="46"/>
      <c r="D1645" s="46" t="s">
        <v>515</v>
      </c>
    </row>
    <row r="1646" spans="1:4" x14ac:dyDescent="0.2">
      <c r="A1646" s="46"/>
      <c r="B1646" s="46"/>
      <c r="C1646" s="46"/>
      <c r="D1646" s="46" t="s">
        <v>476</v>
      </c>
    </row>
    <row r="1647" spans="1:4" x14ac:dyDescent="0.2">
      <c r="A1647" s="46"/>
      <c r="B1647" s="46"/>
      <c r="C1647" s="46"/>
      <c r="D1647" s="46" t="s">
        <v>1849</v>
      </c>
    </row>
    <row r="1648" spans="1:4" x14ac:dyDescent="0.2">
      <c r="A1648" s="46" t="s">
        <v>952</v>
      </c>
      <c r="B1648" s="46" t="s">
        <v>1090</v>
      </c>
      <c r="C1648" s="46" t="s">
        <v>1578</v>
      </c>
      <c r="D1648" s="46" t="s">
        <v>1313</v>
      </c>
    </row>
    <row r="1649" spans="1:4" x14ac:dyDescent="0.2">
      <c r="A1649" s="46"/>
      <c r="B1649" s="46"/>
      <c r="C1649" s="46"/>
      <c r="D1649" s="46" t="s">
        <v>515</v>
      </c>
    </row>
    <row r="1650" spans="1:4" x14ac:dyDescent="0.2">
      <c r="A1650" s="46"/>
      <c r="B1650" s="46"/>
      <c r="C1650" s="46"/>
      <c r="D1650" s="46" t="s">
        <v>476</v>
      </c>
    </row>
    <row r="1651" spans="1:4" x14ac:dyDescent="0.2">
      <c r="A1651" s="46"/>
      <c r="B1651" s="46"/>
      <c r="C1651" s="46"/>
      <c r="D1651" s="46" t="s">
        <v>1849</v>
      </c>
    </row>
    <row r="1652" spans="1:4" x14ac:dyDescent="0.2">
      <c r="A1652" s="46" t="s">
        <v>953</v>
      </c>
      <c r="B1652" s="46" t="s">
        <v>1091</v>
      </c>
      <c r="C1652" s="46" t="s">
        <v>1578</v>
      </c>
      <c r="D1652" s="46" t="s">
        <v>1313</v>
      </c>
    </row>
    <row r="1653" spans="1:4" x14ac:dyDescent="0.2">
      <c r="A1653" s="46"/>
      <c r="B1653" s="46"/>
      <c r="C1653" s="46"/>
      <c r="D1653" s="46" t="s">
        <v>476</v>
      </c>
    </row>
    <row r="1654" spans="1:4" x14ac:dyDescent="0.2">
      <c r="A1654" s="46"/>
      <c r="B1654" s="46"/>
      <c r="C1654" s="46"/>
      <c r="D1654" s="46" t="s">
        <v>1849</v>
      </c>
    </row>
    <row r="1655" spans="1:4" x14ac:dyDescent="0.2">
      <c r="A1655" s="46" t="s">
        <v>2490</v>
      </c>
      <c r="B1655" s="46" t="s">
        <v>2491</v>
      </c>
      <c r="C1655" s="46" t="s">
        <v>1578</v>
      </c>
      <c r="D1655" s="46" t="s">
        <v>476</v>
      </c>
    </row>
    <row r="1656" spans="1:4" x14ac:dyDescent="0.2">
      <c r="A1656" s="46" t="s">
        <v>6</v>
      </c>
      <c r="B1656" s="46" t="s">
        <v>109</v>
      </c>
      <c r="C1656" s="46" t="s">
        <v>1578</v>
      </c>
      <c r="D1656" s="46" t="s">
        <v>1313</v>
      </c>
    </row>
    <row r="1657" spans="1:4" x14ac:dyDescent="0.2">
      <c r="A1657" s="46"/>
      <c r="B1657" s="46"/>
      <c r="C1657" s="46"/>
      <c r="D1657" s="46" t="s">
        <v>476</v>
      </c>
    </row>
    <row r="1658" spans="1:4" x14ac:dyDescent="0.2">
      <c r="A1658" s="46" t="s">
        <v>110</v>
      </c>
      <c r="B1658" s="46" t="s">
        <v>111</v>
      </c>
      <c r="C1658" s="46" t="s">
        <v>1578</v>
      </c>
      <c r="D1658" s="46" t="s">
        <v>476</v>
      </c>
    </row>
    <row r="1659" spans="1:4" x14ac:dyDescent="0.2">
      <c r="A1659" s="46" t="s">
        <v>1433</v>
      </c>
      <c r="B1659" s="46" t="s">
        <v>1434</v>
      </c>
      <c r="C1659" s="46" t="s">
        <v>1573</v>
      </c>
      <c r="D1659" s="46" t="s">
        <v>510</v>
      </c>
    </row>
    <row r="1660" spans="1:4" x14ac:dyDescent="0.2">
      <c r="A1660" s="46" t="s">
        <v>2322</v>
      </c>
      <c r="B1660" s="46" t="s">
        <v>2323</v>
      </c>
      <c r="C1660" s="46" t="s">
        <v>1573</v>
      </c>
      <c r="D1660" s="46" t="s">
        <v>1313</v>
      </c>
    </row>
    <row r="1661" spans="1:4" x14ac:dyDescent="0.2">
      <c r="A1661" s="46"/>
      <c r="B1661" s="46"/>
      <c r="C1661" s="46"/>
      <c r="D1661" s="46" t="s">
        <v>1314</v>
      </c>
    </row>
    <row r="1662" spans="1:4" x14ac:dyDescent="0.2">
      <c r="A1662" s="46"/>
      <c r="B1662" s="46"/>
      <c r="C1662" s="46"/>
      <c r="D1662" s="46" t="s">
        <v>1315</v>
      </c>
    </row>
    <row r="1663" spans="1:4" x14ac:dyDescent="0.2">
      <c r="A1663" s="46" t="s">
        <v>1063</v>
      </c>
      <c r="B1663" s="46" t="s">
        <v>573</v>
      </c>
      <c r="C1663" s="46" t="s">
        <v>1573</v>
      </c>
      <c r="D1663" s="46" t="s">
        <v>1313</v>
      </c>
    </row>
    <row r="1664" spans="1:4" x14ac:dyDescent="0.2">
      <c r="A1664" s="46"/>
      <c r="B1664" s="46"/>
      <c r="C1664" s="46"/>
      <c r="D1664" s="46" t="s">
        <v>1314</v>
      </c>
    </row>
    <row r="1665" spans="1:4" x14ac:dyDescent="0.2">
      <c r="A1665" s="46" t="s">
        <v>2649</v>
      </c>
      <c r="B1665" s="46" t="s">
        <v>2650</v>
      </c>
      <c r="C1665" s="46" t="s">
        <v>1573</v>
      </c>
      <c r="D1665" s="46" t="s">
        <v>2535</v>
      </c>
    </row>
    <row r="1666" spans="1:4" x14ac:dyDescent="0.2">
      <c r="A1666" s="46" t="s">
        <v>1064</v>
      </c>
      <c r="B1666" s="46" t="s">
        <v>578</v>
      </c>
      <c r="C1666" s="46" t="s">
        <v>1573</v>
      </c>
      <c r="D1666" s="46" t="s">
        <v>1313</v>
      </c>
    </row>
    <row r="1667" spans="1:4" x14ac:dyDescent="0.2">
      <c r="A1667" s="46"/>
      <c r="B1667" s="46"/>
      <c r="C1667" s="46"/>
      <c r="D1667" s="46" t="s">
        <v>1315</v>
      </c>
    </row>
    <row r="1668" spans="1:4" x14ac:dyDescent="0.2">
      <c r="A1668" s="46"/>
      <c r="B1668" s="46"/>
      <c r="C1668" s="46"/>
      <c r="D1668" s="46" t="s">
        <v>2931</v>
      </c>
    </row>
    <row r="1669" spans="1:4" x14ac:dyDescent="0.2">
      <c r="A1669" s="46" t="s">
        <v>1065</v>
      </c>
      <c r="B1669" s="46" t="s">
        <v>580</v>
      </c>
      <c r="C1669" s="46" t="s">
        <v>1573</v>
      </c>
      <c r="D1669" s="46" t="s">
        <v>1313</v>
      </c>
    </row>
    <row r="1670" spans="1:4" x14ac:dyDescent="0.2">
      <c r="A1670" s="46"/>
      <c r="B1670" s="46"/>
      <c r="C1670" s="46"/>
      <c r="D1670" s="46" t="s">
        <v>1316</v>
      </c>
    </row>
    <row r="1671" spans="1:4" x14ac:dyDescent="0.2">
      <c r="A1671" s="46"/>
      <c r="B1671" s="46"/>
      <c r="C1671" s="46"/>
      <c r="D1671" s="46" t="s">
        <v>1314</v>
      </c>
    </row>
    <row r="1672" spans="1:4" x14ac:dyDescent="0.2">
      <c r="A1672" s="46"/>
      <c r="B1672" s="46"/>
      <c r="C1672" s="46"/>
      <c r="D1672" s="46" t="s">
        <v>1315</v>
      </c>
    </row>
    <row r="1673" spans="1:4" x14ac:dyDescent="0.2">
      <c r="A1673" s="46" t="s">
        <v>1066</v>
      </c>
      <c r="B1673" s="46" t="s">
        <v>577</v>
      </c>
      <c r="C1673" s="46" t="s">
        <v>1573</v>
      </c>
      <c r="D1673" s="46" t="s">
        <v>1313</v>
      </c>
    </row>
    <row r="1674" spans="1:4" x14ac:dyDescent="0.2">
      <c r="A1674" s="46"/>
      <c r="B1674" s="46"/>
      <c r="C1674" s="46"/>
      <c r="D1674" s="46" t="s">
        <v>1315</v>
      </c>
    </row>
    <row r="1675" spans="1:4" x14ac:dyDescent="0.2">
      <c r="A1675" s="46"/>
      <c r="B1675" s="46"/>
      <c r="C1675" s="46"/>
      <c r="D1675" s="46" t="s">
        <v>2931</v>
      </c>
    </row>
    <row r="1676" spans="1:4" x14ac:dyDescent="0.2">
      <c r="A1676" s="46" t="s">
        <v>2456</v>
      </c>
      <c r="B1676" s="46" t="s">
        <v>2457</v>
      </c>
      <c r="C1676" s="46" t="s">
        <v>1573</v>
      </c>
      <c r="D1676" s="46" t="s">
        <v>2535</v>
      </c>
    </row>
    <row r="1677" spans="1:4" x14ac:dyDescent="0.2">
      <c r="A1677" s="46" t="s">
        <v>2633</v>
      </c>
      <c r="B1677" s="46" t="s">
        <v>2634</v>
      </c>
      <c r="C1677" s="46" t="s">
        <v>1808</v>
      </c>
      <c r="D1677" s="46" t="s">
        <v>1314</v>
      </c>
    </row>
    <row r="1678" spans="1:4" x14ac:dyDescent="0.2">
      <c r="A1678" s="46" t="s">
        <v>2635</v>
      </c>
      <c r="B1678" s="46" t="s">
        <v>2636</v>
      </c>
      <c r="C1678" s="46" t="s">
        <v>1808</v>
      </c>
      <c r="D1678" s="46" t="s">
        <v>1314</v>
      </c>
    </row>
    <row r="1679" spans="1:4" x14ac:dyDescent="0.2">
      <c r="A1679" s="46" t="s">
        <v>1818</v>
      </c>
      <c r="B1679" s="46" t="s">
        <v>1819</v>
      </c>
      <c r="C1679" s="46" t="s">
        <v>1808</v>
      </c>
      <c r="D1679" s="46" t="s">
        <v>1314</v>
      </c>
    </row>
    <row r="1680" spans="1:4" x14ac:dyDescent="0.2">
      <c r="A1680" s="46" t="s">
        <v>1927</v>
      </c>
      <c r="B1680" s="46" t="s">
        <v>1820</v>
      </c>
      <c r="C1680" s="46" t="s">
        <v>1808</v>
      </c>
      <c r="D1680" s="46" t="s">
        <v>1314</v>
      </c>
    </row>
    <row r="1681" spans="1:4" x14ac:dyDescent="0.2">
      <c r="A1681" s="46" t="s">
        <v>1809</v>
      </c>
      <c r="B1681" s="46" t="s">
        <v>1810</v>
      </c>
      <c r="C1681" s="46" t="s">
        <v>1808</v>
      </c>
      <c r="D1681" s="46" t="s">
        <v>1314</v>
      </c>
    </row>
    <row r="1682" spans="1:4" x14ac:dyDescent="0.2">
      <c r="A1682" s="46" t="s">
        <v>1806</v>
      </c>
      <c r="B1682" s="46" t="s">
        <v>1807</v>
      </c>
      <c r="C1682" s="46" t="s">
        <v>1808</v>
      </c>
      <c r="D1682" s="46" t="s">
        <v>1314</v>
      </c>
    </row>
    <row r="1683" spans="1:4" x14ac:dyDescent="0.2">
      <c r="A1683" s="46" t="s">
        <v>1821</v>
      </c>
      <c r="B1683" s="46" t="s">
        <v>1822</v>
      </c>
      <c r="C1683" s="46" t="s">
        <v>1808</v>
      </c>
      <c r="D1683" s="46" t="s">
        <v>1314</v>
      </c>
    </row>
    <row r="1684" spans="1:4" x14ac:dyDescent="0.2">
      <c r="A1684" s="46" t="s">
        <v>1805</v>
      </c>
      <c r="B1684" s="46" t="s">
        <v>992</v>
      </c>
      <c r="C1684" s="46" t="s">
        <v>2451</v>
      </c>
      <c r="D1684" s="46" t="s">
        <v>1314</v>
      </c>
    </row>
    <row r="1685" spans="1:4" x14ac:dyDescent="0.2">
      <c r="A1685" s="46" t="s">
        <v>2866</v>
      </c>
      <c r="B1685" s="46" t="s">
        <v>2845</v>
      </c>
      <c r="C1685" s="46" t="s">
        <v>2451</v>
      </c>
      <c r="D1685" s="46" t="s">
        <v>1315</v>
      </c>
    </row>
    <row r="1686" spans="1:4" x14ac:dyDescent="0.2">
      <c r="A1686" s="46" t="s">
        <v>144</v>
      </c>
      <c r="B1686" s="46" t="s">
        <v>145</v>
      </c>
      <c r="C1686" s="46" t="s">
        <v>1579</v>
      </c>
      <c r="D1686" s="46" t="s">
        <v>515</v>
      </c>
    </row>
    <row r="1687" spans="1:4" x14ac:dyDescent="0.2">
      <c r="A1687" s="46" t="s">
        <v>146</v>
      </c>
      <c r="B1687" s="46" t="s">
        <v>147</v>
      </c>
      <c r="C1687" s="46" t="s">
        <v>1579</v>
      </c>
      <c r="D1687" s="46" t="s">
        <v>1316</v>
      </c>
    </row>
    <row r="1688" spans="1:4" x14ac:dyDescent="0.2">
      <c r="A1688" s="46"/>
      <c r="B1688" s="46"/>
      <c r="C1688" s="46"/>
      <c r="D1688" s="46" t="s">
        <v>1317</v>
      </c>
    </row>
    <row r="1689" spans="1:4" x14ac:dyDescent="0.2">
      <c r="A1689" s="46"/>
      <c r="B1689" s="46"/>
      <c r="C1689" s="46"/>
      <c r="D1689" s="46" t="s">
        <v>1849</v>
      </c>
    </row>
    <row r="1690" spans="1:4" x14ac:dyDescent="0.2">
      <c r="A1690" s="46" t="s">
        <v>800</v>
      </c>
      <c r="B1690" s="46" t="s">
        <v>797</v>
      </c>
      <c r="C1690" s="46" t="s">
        <v>1579</v>
      </c>
      <c r="D1690" s="46" t="s">
        <v>515</v>
      </c>
    </row>
    <row r="1691" spans="1:4" x14ac:dyDescent="0.2">
      <c r="A1691" s="46" t="s">
        <v>337</v>
      </c>
      <c r="B1691" s="46" t="s">
        <v>143</v>
      </c>
      <c r="C1691" s="46" t="s">
        <v>1579</v>
      </c>
      <c r="D1691" s="46" t="s">
        <v>515</v>
      </c>
    </row>
    <row r="1692" spans="1:4" x14ac:dyDescent="0.2">
      <c r="A1692" s="46" t="s">
        <v>148</v>
      </c>
      <c r="B1692" s="46" t="s">
        <v>149</v>
      </c>
      <c r="C1692" s="46" t="s">
        <v>1579</v>
      </c>
      <c r="D1692" s="46" t="s">
        <v>515</v>
      </c>
    </row>
    <row r="1693" spans="1:4" x14ac:dyDescent="0.2">
      <c r="A1693" s="46" t="s">
        <v>150</v>
      </c>
      <c r="B1693" s="46" t="s">
        <v>151</v>
      </c>
      <c r="C1693" s="46" t="s">
        <v>1579</v>
      </c>
      <c r="D1693" s="46" t="s">
        <v>515</v>
      </c>
    </row>
    <row r="1694" spans="1:4" x14ac:dyDescent="0.2">
      <c r="A1694" s="46" t="s">
        <v>348</v>
      </c>
      <c r="B1694" s="46" t="s">
        <v>142</v>
      </c>
      <c r="C1694" s="46" t="s">
        <v>1579</v>
      </c>
      <c r="D1694" s="46" t="s">
        <v>515</v>
      </c>
    </row>
    <row r="1695" spans="1:4" x14ac:dyDescent="0.2">
      <c r="A1695" s="46" t="s">
        <v>152</v>
      </c>
      <c r="B1695" s="46" t="s">
        <v>153</v>
      </c>
      <c r="C1695" s="46" t="s">
        <v>1579</v>
      </c>
      <c r="D1695" s="46" t="s">
        <v>515</v>
      </c>
    </row>
    <row r="1696" spans="1:4" x14ac:dyDescent="0.2">
      <c r="A1696" s="46" t="s">
        <v>154</v>
      </c>
      <c r="B1696" s="46" t="s">
        <v>155</v>
      </c>
      <c r="C1696" s="46" t="s">
        <v>1579</v>
      </c>
      <c r="D1696" s="46" t="s">
        <v>515</v>
      </c>
    </row>
    <row r="1697" spans="1:4" x14ac:dyDescent="0.2">
      <c r="A1697" s="46" t="s">
        <v>156</v>
      </c>
      <c r="B1697" s="46" t="s">
        <v>157</v>
      </c>
      <c r="C1697" s="46" t="s">
        <v>1579</v>
      </c>
      <c r="D1697" s="46" t="s">
        <v>515</v>
      </c>
    </row>
    <row r="1698" spans="1:4" x14ac:dyDescent="0.2">
      <c r="A1698" s="46" t="s">
        <v>158</v>
      </c>
      <c r="B1698" s="46" t="s">
        <v>159</v>
      </c>
      <c r="C1698" s="46" t="s">
        <v>1579</v>
      </c>
      <c r="D1698" s="46" t="s">
        <v>515</v>
      </c>
    </row>
    <row r="1699" spans="1:4" x14ac:dyDescent="0.2">
      <c r="A1699" s="46" t="s">
        <v>2761</v>
      </c>
      <c r="B1699" s="46" t="s">
        <v>160</v>
      </c>
      <c r="C1699" s="46" t="s">
        <v>1579</v>
      </c>
      <c r="D1699" s="46" t="s">
        <v>515</v>
      </c>
    </row>
    <row r="1700" spans="1:4" x14ac:dyDescent="0.2">
      <c r="A1700" s="46" t="s">
        <v>2409</v>
      </c>
      <c r="B1700" s="46" t="s">
        <v>2410</v>
      </c>
      <c r="C1700" s="46" t="s">
        <v>908</v>
      </c>
      <c r="D1700" s="46" t="s">
        <v>2160</v>
      </c>
    </row>
    <row r="1701" spans="1:4" x14ac:dyDescent="0.2">
      <c r="A1701" s="46" t="s">
        <v>2374</v>
      </c>
      <c r="B1701" s="46" t="s">
        <v>2037</v>
      </c>
      <c r="C1701" s="46" t="s">
        <v>908</v>
      </c>
      <c r="D1701" s="46" t="s">
        <v>2160</v>
      </c>
    </row>
    <row r="1702" spans="1:4" x14ac:dyDescent="0.2">
      <c r="A1702" s="46" t="s">
        <v>1928</v>
      </c>
      <c r="B1702" s="46" t="s">
        <v>113</v>
      </c>
      <c r="C1702" s="46" t="s">
        <v>908</v>
      </c>
      <c r="D1702" s="46" t="s">
        <v>2160</v>
      </c>
    </row>
    <row r="1703" spans="1:4" x14ac:dyDescent="0.2">
      <c r="A1703" s="46"/>
      <c r="B1703" s="46"/>
      <c r="C1703" s="46"/>
      <c r="D1703" s="46" t="s">
        <v>1313</v>
      </c>
    </row>
    <row r="1704" spans="1:4" x14ac:dyDescent="0.2">
      <c r="A1704" s="46" t="s">
        <v>1929</v>
      </c>
      <c r="B1704" s="46" t="s">
        <v>114</v>
      </c>
      <c r="C1704" s="46" t="s">
        <v>908</v>
      </c>
      <c r="D1704" s="46" t="s">
        <v>2160</v>
      </c>
    </row>
    <row r="1705" spans="1:4" x14ac:dyDescent="0.2">
      <c r="A1705" s="46"/>
      <c r="B1705" s="46"/>
      <c r="C1705" s="46"/>
      <c r="D1705" s="46" t="s">
        <v>1313</v>
      </c>
    </row>
    <row r="1706" spans="1:4" x14ac:dyDescent="0.2">
      <c r="A1706" s="46" t="s">
        <v>904</v>
      </c>
      <c r="B1706" s="46" t="s">
        <v>115</v>
      </c>
      <c r="C1706" s="46" t="s">
        <v>908</v>
      </c>
      <c r="D1706" s="46" t="s">
        <v>2160</v>
      </c>
    </row>
    <row r="1707" spans="1:4" x14ac:dyDescent="0.2">
      <c r="A1707" s="46"/>
      <c r="B1707" s="46"/>
      <c r="C1707" s="46"/>
      <c r="D1707" s="46" t="s">
        <v>1313</v>
      </c>
    </row>
    <row r="1708" spans="1:4" x14ac:dyDescent="0.2">
      <c r="A1708" s="46" t="s">
        <v>903</v>
      </c>
      <c r="B1708" s="46" t="s">
        <v>116</v>
      </c>
      <c r="C1708" s="46" t="s">
        <v>908</v>
      </c>
      <c r="D1708" s="46" t="s">
        <v>2160</v>
      </c>
    </row>
    <row r="1709" spans="1:4" x14ac:dyDescent="0.2">
      <c r="A1709" s="46" t="s">
        <v>1437</v>
      </c>
      <c r="B1709" s="46" t="s">
        <v>1438</v>
      </c>
      <c r="C1709" s="46" t="s">
        <v>908</v>
      </c>
      <c r="D1709" s="46" t="s">
        <v>2160</v>
      </c>
    </row>
    <row r="1710" spans="1:4" x14ac:dyDescent="0.2">
      <c r="A1710" s="46" t="s">
        <v>1451</v>
      </c>
      <c r="B1710" s="46" t="s">
        <v>1452</v>
      </c>
      <c r="C1710" s="46" t="s">
        <v>908</v>
      </c>
      <c r="D1710" s="46" t="s">
        <v>2160</v>
      </c>
    </row>
    <row r="1711" spans="1:4" x14ac:dyDescent="0.2">
      <c r="A1711" s="46"/>
      <c r="B1711" s="46"/>
      <c r="C1711" s="46"/>
      <c r="D1711" s="46" t="s">
        <v>515</v>
      </c>
    </row>
    <row r="1712" spans="1:4" x14ac:dyDescent="0.2">
      <c r="A1712" s="46" t="s">
        <v>905</v>
      </c>
      <c r="B1712" s="46" t="s">
        <v>117</v>
      </c>
      <c r="C1712" s="46" t="s">
        <v>908</v>
      </c>
      <c r="D1712" s="46" t="s">
        <v>2160</v>
      </c>
    </row>
    <row r="1713" spans="1:4" x14ac:dyDescent="0.2">
      <c r="A1713" s="46" t="s">
        <v>902</v>
      </c>
      <c r="B1713" s="46" t="s">
        <v>118</v>
      </c>
      <c r="C1713" s="46" t="s">
        <v>908</v>
      </c>
      <c r="D1713" s="46" t="s">
        <v>2160</v>
      </c>
    </row>
    <row r="1714" spans="1:4" x14ac:dyDescent="0.2">
      <c r="A1714" s="46" t="s">
        <v>1447</v>
      </c>
      <c r="B1714" s="46" t="s">
        <v>1448</v>
      </c>
      <c r="C1714" s="46" t="s">
        <v>908</v>
      </c>
      <c r="D1714" s="46" t="s">
        <v>2160</v>
      </c>
    </row>
    <row r="1715" spans="1:4" x14ac:dyDescent="0.2">
      <c r="A1715" s="46"/>
      <c r="B1715" s="46"/>
      <c r="C1715" s="46"/>
      <c r="D1715" s="46" t="s">
        <v>515</v>
      </c>
    </row>
    <row r="1716" spans="1:4" x14ac:dyDescent="0.2">
      <c r="A1716" s="46" t="s">
        <v>1449</v>
      </c>
      <c r="B1716" s="46" t="s">
        <v>1450</v>
      </c>
      <c r="C1716" s="46" t="s">
        <v>908</v>
      </c>
      <c r="D1716" s="46" t="s">
        <v>2160</v>
      </c>
    </row>
    <row r="1717" spans="1:4" x14ac:dyDescent="0.2">
      <c r="A1717" s="46"/>
      <c r="B1717" s="46"/>
      <c r="C1717" s="46"/>
      <c r="D1717" s="46" t="s">
        <v>515</v>
      </c>
    </row>
    <row r="1718" spans="1:4" x14ac:dyDescent="0.2">
      <c r="A1718" s="46" t="s">
        <v>1462</v>
      </c>
      <c r="B1718" s="46" t="s">
        <v>1463</v>
      </c>
      <c r="C1718" s="46" t="s">
        <v>908</v>
      </c>
      <c r="D1718" s="46" t="s">
        <v>2160</v>
      </c>
    </row>
    <row r="1719" spans="1:4" x14ac:dyDescent="0.2">
      <c r="A1719" s="46"/>
      <c r="B1719" s="46"/>
      <c r="C1719" s="46"/>
      <c r="D1719" s="46" t="s">
        <v>515</v>
      </c>
    </row>
    <row r="1720" spans="1:4" x14ac:dyDescent="0.2">
      <c r="A1720" s="46" t="s">
        <v>2046</v>
      </c>
      <c r="B1720" s="46" t="s">
        <v>2049</v>
      </c>
      <c r="C1720" s="46" t="s">
        <v>908</v>
      </c>
      <c r="D1720" s="46" t="s">
        <v>2160</v>
      </c>
    </row>
    <row r="1721" spans="1:4" x14ac:dyDescent="0.2">
      <c r="A1721" s="46" t="s">
        <v>2047</v>
      </c>
      <c r="B1721" s="46" t="s">
        <v>2050</v>
      </c>
      <c r="C1721" s="46" t="s">
        <v>908</v>
      </c>
      <c r="D1721" s="46" t="s">
        <v>2160</v>
      </c>
    </row>
    <row r="1722" spans="1:4" x14ac:dyDescent="0.2">
      <c r="A1722" s="46" t="s">
        <v>2044</v>
      </c>
      <c r="B1722" s="46" t="s">
        <v>2048</v>
      </c>
      <c r="C1722" s="46" t="s">
        <v>908</v>
      </c>
      <c r="D1722" s="46" t="s">
        <v>2160</v>
      </c>
    </row>
    <row r="1723" spans="1:4" x14ac:dyDescent="0.2">
      <c r="A1723" s="46" t="s">
        <v>2043</v>
      </c>
      <c r="B1723" s="46" t="s">
        <v>2319</v>
      </c>
      <c r="C1723" s="46" t="s">
        <v>908</v>
      </c>
      <c r="D1723" s="46" t="s">
        <v>2160</v>
      </c>
    </row>
    <row r="1724" spans="1:4" x14ac:dyDescent="0.2">
      <c r="A1724" s="46" t="s">
        <v>2045</v>
      </c>
      <c r="B1724" s="46" t="s">
        <v>2339</v>
      </c>
      <c r="C1724" s="46" t="s">
        <v>908</v>
      </c>
      <c r="D1724" s="46" t="s">
        <v>2160</v>
      </c>
    </row>
    <row r="1725" spans="1:4" x14ac:dyDescent="0.2">
      <c r="A1725" s="46" t="s">
        <v>901</v>
      </c>
      <c r="B1725" s="46" t="s">
        <v>112</v>
      </c>
      <c r="C1725" s="46" t="s">
        <v>908</v>
      </c>
      <c r="D1725" s="46" t="s">
        <v>2160</v>
      </c>
    </row>
    <row r="1726" spans="1:4" x14ac:dyDescent="0.2">
      <c r="A1726" s="46"/>
      <c r="B1726" s="46"/>
      <c r="C1726" s="46"/>
      <c r="D1726" s="46" t="s">
        <v>1313</v>
      </c>
    </row>
    <row r="1727" spans="1:4" x14ac:dyDescent="0.2">
      <c r="A1727" s="46" t="s">
        <v>900</v>
      </c>
      <c r="B1727" s="46" t="s">
        <v>119</v>
      </c>
      <c r="C1727" s="46" t="s">
        <v>908</v>
      </c>
      <c r="D1727" s="46" t="s">
        <v>2160</v>
      </c>
    </row>
    <row r="1728" spans="1:4" x14ac:dyDescent="0.2">
      <c r="A1728" s="46" t="s">
        <v>899</v>
      </c>
      <c r="B1728" s="46" t="s">
        <v>120</v>
      </c>
      <c r="C1728" s="46" t="s">
        <v>908</v>
      </c>
      <c r="D1728" s="46" t="s">
        <v>2160</v>
      </c>
    </row>
    <row r="1729" spans="1:4" x14ac:dyDescent="0.2">
      <c r="A1729" s="46" t="s">
        <v>1443</v>
      </c>
      <c r="B1729" s="46" t="s">
        <v>1444</v>
      </c>
      <c r="C1729" s="46" t="s">
        <v>908</v>
      </c>
      <c r="D1729" s="46" t="s">
        <v>2160</v>
      </c>
    </row>
    <row r="1730" spans="1:4" x14ac:dyDescent="0.2">
      <c r="A1730" s="46"/>
      <c r="B1730" s="46"/>
      <c r="C1730" s="46"/>
      <c r="D1730" s="46" t="s">
        <v>515</v>
      </c>
    </row>
    <row r="1731" spans="1:4" x14ac:dyDescent="0.2">
      <c r="A1731" s="46" t="s">
        <v>1466</v>
      </c>
      <c r="B1731" s="46" t="s">
        <v>1467</v>
      </c>
      <c r="C1731" s="46" t="s">
        <v>908</v>
      </c>
      <c r="D1731" s="46" t="s">
        <v>2160</v>
      </c>
    </row>
    <row r="1732" spans="1:4" x14ac:dyDescent="0.2">
      <c r="A1732" s="46" t="s">
        <v>1464</v>
      </c>
      <c r="B1732" s="46" t="s">
        <v>1465</v>
      </c>
      <c r="C1732" s="46" t="s">
        <v>908</v>
      </c>
      <c r="D1732" s="46" t="s">
        <v>2160</v>
      </c>
    </row>
    <row r="1733" spans="1:4" x14ac:dyDescent="0.2">
      <c r="A1733" s="46" t="s">
        <v>1461</v>
      </c>
      <c r="B1733" s="46" t="s">
        <v>1475</v>
      </c>
      <c r="C1733" s="46" t="s">
        <v>908</v>
      </c>
      <c r="D1733" s="46" t="s">
        <v>2160</v>
      </c>
    </row>
    <row r="1734" spans="1:4" x14ac:dyDescent="0.2">
      <c r="A1734" s="46" t="s">
        <v>1423</v>
      </c>
      <c r="B1734" s="46" t="s">
        <v>1424</v>
      </c>
      <c r="C1734" s="46" t="s">
        <v>908</v>
      </c>
      <c r="D1734" s="46" t="s">
        <v>2160</v>
      </c>
    </row>
    <row r="1735" spans="1:4" x14ac:dyDescent="0.2">
      <c r="A1735" s="46" t="s">
        <v>1441</v>
      </c>
      <c r="B1735" s="46" t="s">
        <v>1442</v>
      </c>
      <c r="C1735" s="46" t="s">
        <v>908</v>
      </c>
      <c r="D1735" s="46" t="s">
        <v>2160</v>
      </c>
    </row>
    <row r="1736" spans="1:4" x14ac:dyDescent="0.2">
      <c r="A1736" s="46" t="s">
        <v>907</v>
      </c>
      <c r="B1736" s="46" t="s">
        <v>141</v>
      </c>
      <c r="C1736" s="46" t="s">
        <v>908</v>
      </c>
      <c r="D1736" s="46" t="s">
        <v>2160</v>
      </c>
    </row>
    <row r="1737" spans="1:4" x14ac:dyDescent="0.2">
      <c r="A1737" s="46"/>
      <c r="B1737" s="46"/>
      <c r="C1737" s="46"/>
      <c r="D1737" s="46" t="s">
        <v>1313</v>
      </c>
    </row>
    <row r="1738" spans="1:4" x14ac:dyDescent="0.2">
      <c r="A1738" s="46" t="s">
        <v>1468</v>
      </c>
      <c r="B1738" s="46" t="s">
        <v>1469</v>
      </c>
      <c r="C1738" s="46" t="s">
        <v>908</v>
      </c>
      <c r="D1738" s="46" t="s">
        <v>2160</v>
      </c>
    </row>
    <row r="1739" spans="1:4" x14ac:dyDescent="0.2">
      <c r="A1739" s="46" t="s">
        <v>1067</v>
      </c>
      <c r="B1739" s="46" t="s">
        <v>574</v>
      </c>
      <c r="C1739" s="46" t="s">
        <v>1573</v>
      </c>
      <c r="D1739" s="46" t="s">
        <v>1313</v>
      </c>
    </row>
    <row r="1740" spans="1:4" x14ac:dyDescent="0.2">
      <c r="A1740" s="46"/>
      <c r="B1740" s="46"/>
      <c r="C1740" s="46"/>
      <c r="D1740" s="46" t="s">
        <v>1316</v>
      </c>
    </row>
    <row r="1741" spans="1:4" x14ac:dyDescent="0.2">
      <c r="A1741" s="46"/>
      <c r="B1741" s="46"/>
      <c r="C1741" s="46"/>
      <c r="D1741" s="46" t="s">
        <v>1315</v>
      </c>
    </row>
    <row r="1742" spans="1:4" x14ac:dyDescent="0.2">
      <c r="A1742" s="46"/>
      <c r="B1742" s="46"/>
      <c r="C1742" s="46"/>
      <c r="D1742" s="46" t="s">
        <v>2931</v>
      </c>
    </row>
    <row r="1743" spans="1:4" x14ac:dyDescent="0.2">
      <c r="A1743" s="46" t="s">
        <v>2324</v>
      </c>
      <c r="B1743" s="46" t="s">
        <v>2325</v>
      </c>
      <c r="C1743" s="46" t="s">
        <v>1573</v>
      </c>
      <c r="D1743" s="46" t="s">
        <v>1315</v>
      </c>
    </row>
    <row r="1744" spans="1:4" x14ac:dyDescent="0.2">
      <c r="A1744" s="46"/>
      <c r="B1744" s="46"/>
      <c r="C1744" s="46"/>
      <c r="D1744" s="46" t="s">
        <v>1317</v>
      </c>
    </row>
    <row r="1745" spans="1:4" x14ac:dyDescent="0.2">
      <c r="A1745" s="46"/>
      <c r="B1745" s="46"/>
      <c r="C1745" s="46"/>
      <c r="D1745" s="46" t="s">
        <v>2931</v>
      </c>
    </row>
    <row r="1746" spans="1:4" x14ac:dyDescent="0.2">
      <c r="A1746" s="46" t="s">
        <v>2320</v>
      </c>
      <c r="B1746" s="46" t="s">
        <v>2321</v>
      </c>
      <c r="C1746" s="46" t="s">
        <v>305</v>
      </c>
      <c r="D1746" s="46" t="s">
        <v>1313</v>
      </c>
    </row>
    <row r="1747" spans="1:4" x14ac:dyDescent="0.2">
      <c r="A1747" s="46" t="s">
        <v>2821</v>
      </c>
      <c r="B1747" s="46" t="s">
        <v>2822</v>
      </c>
      <c r="C1747" s="46" t="s">
        <v>305</v>
      </c>
      <c r="D1747" s="46" t="s">
        <v>1313</v>
      </c>
    </row>
    <row r="1748" spans="1:4" x14ac:dyDescent="0.2">
      <c r="A1748" s="46" t="s">
        <v>2823</v>
      </c>
      <c r="B1748" s="46" t="s">
        <v>2824</v>
      </c>
      <c r="C1748" s="46" t="s">
        <v>305</v>
      </c>
      <c r="D1748" s="46" t="s">
        <v>1313</v>
      </c>
    </row>
    <row r="1749" spans="1:4" x14ac:dyDescent="0.2">
      <c r="A1749" s="46" t="s">
        <v>1482</v>
      </c>
      <c r="B1749" s="46" t="s">
        <v>1483</v>
      </c>
      <c r="C1749" s="46" t="s">
        <v>305</v>
      </c>
      <c r="D1749" s="46" t="s">
        <v>1313</v>
      </c>
    </row>
    <row r="1750" spans="1:4" x14ac:dyDescent="0.2">
      <c r="A1750" s="46" t="s">
        <v>1507</v>
      </c>
      <c r="B1750" s="46" t="s">
        <v>1508</v>
      </c>
      <c r="C1750" s="46" t="s">
        <v>305</v>
      </c>
      <c r="D1750" s="46" t="s">
        <v>1313</v>
      </c>
    </row>
    <row r="1751" spans="1:4" x14ac:dyDescent="0.2">
      <c r="A1751" s="46" t="s">
        <v>1509</v>
      </c>
      <c r="B1751" s="46" t="s">
        <v>1510</v>
      </c>
      <c r="C1751" s="46" t="s">
        <v>305</v>
      </c>
      <c r="D1751" s="46" t="s">
        <v>1313</v>
      </c>
    </row>
    <row r="1752" spans="1:4" x14ac:dyDescent="0.2">
      <c r="A1752" s="46" t="s">
        <v>1488</v>
      </c>
      <c r="B1752" s="46" t="s">
        <v>1489</v>
      </c>
      <c r="C1752" s="46" t="s">
        <v>305</v>
      </c>
      <c r="D1752" s="46" t="s">
        <v>1313</v>
      </c>
    </row>
    <row r="1753" spans="1:4" x14ac:dyDescent="0.2">
      <c r="A1753" s="46" t="s">
        <v>2540</v>
      </c>
      <c r="B1753" s="46" t="s">
        <v>2541</v>
      </c>
      <c r="C1753" s="46" t="s">
        <v>305</v>
      </c>
      <c r="D1753" s="46" t="s">
        <v>1313</v>
      </c>
    </row>
    <row r="1754" spans="1:4" x14ac:dyDescent="0.2">
      <c r="A1754" s="46" t="s">
        <v>1812</v>
      </c>
      <c r="B1754" s="46" t="s">
        <v>1813</v>
      </c>
      <c r="C1754" s="46" t="s">
        <v>305</v>
      </c>
      <c r="D1754" s="46" t="s">
        <v>1313</v>
      </c>
    </row>
    <row r="1755" spans="1:4" x14ac:dyDescent="0.2">
      <c r="A1755" s="46" t="s">
        <v>2825</v>
      </c>
      <c r="B1755" s="46" t="s">
        <v>2826</v>
      </c>
      <c r="C1755" s="46" t="s">
        <v>305</v>
      </c>
      <c r="D1755" s="46" t="s">
        <v>1313</v>
      </c>
    </row>
    <row r="1756" spans="1:4" x14ac:dyDescent="0.2">
      <c r="A1756" s="46" t="s">
        <v>2827</v>
      </c>
      <c r="B1756" s="46" t="s">
        <v>2828</v>
      </c>
      <c r="C1756" s="46" t="s">
        <v>305</v>
      </c>
      <c r="D1756" s="46" t="s">
        <v>1313</v>
      </c>
    </row>
    <row r="1757" spans="1:4" x14ac:dyDescent="0.2">
      <c r="A1757" s="46" t="s">
        <v>1814</v>
      </c>
      <c r="B1757" s="46" t="s">
        <v>1815</v>
      </c>
      <c r="C1757" s="46" t="s">
        <v>305</v>
      </c>
      <c r="D1757" s="46" t="s">
        <v>1313</v>
      </c>
    </row>
    <row r="1758" spans="1:4" x14ac:dyDescent="0.2">
      <c r="A1758" s="46" t="s">
        <v>1816</v>
      </c>
      <c r="B1758" s="46" t="s">
        <v>1817</v>
      </c>
      <c r="C1758" s="46" t="s">
        <v>305</v>
      </c>
      <c r="D1758" s="46" t="s">
        <v>1313</v>
      </c>
    </row>
    <row r="1759" spans="1:4" x14ac:dyDescent="0.2">
      <c r="A1759" s="46" t="s">
        <v>2791</v>
      </c>
      <c r="B1759" s="46" t="s">
        <v>2792</v>
      </c>
      <c r="C1759" s="46" t="s">
        <v>305</v>
      </c>
      <c r="D1759" s="46" t="s">
        <v>1313</v>
      </c>
    </row>
    <row r="1760" spans="1:4" x14ac:dyDescent="0.2">
      <c r="A1760" s="46" t="s">
        <v>2568</v>
      </c>
      <c r="B1760" s="46" t="s">
        <v>2569</v>
      </c>
      <c r="C1760" s="46" t="s">
        <v>305</v>
      </c>
      <c r="D1760" s="46" t="s">
        <v>1313</v>
      </c>
    </row>
    <row r="1761" spans="1:4" x14ac:dyDescent="0.2">
      <c r="A1761" s="46" t="s">
        <v>1501</v>
      </c>
      <c r="B1761" s="46" t="s">
        <v>1502</v>
      </c>
      <c r="C1761" s="46" t="s">
        <v>305</v>
      </c>
      <c r="D1761" s="46" t="s">
        <v>1313</v>
      </c>
    </row>
    <row r="1762" spans="1:4" x14ac:dyDescent="0.2">
      <c r="A1762" s="46"/>
      <c r="B1762" s="46"/>
      <c r="C1762" s="46"/>
      <c r="D1762" s="46" t="s">
        <v>515</v>
      </c>
    </row>
    <row r="1763" spans="1:4" x14ac:dyDescent="0.2">
      <c r="A1763" s="46" t="s">
        <v>1505</v>
      </c>
      <c r="B1763" s="46" t="s">
        <v>1506</v>
      </c>
      <c r="C1763" s="46" t="s">
        <v>305</v>
      </c>
      <c r="D1763" s="46" t="s">
        <v>1313</v>
      </c>
    </row>
    <row r="1764" spans="1:4" x14ac:dyDescent="0.2">
      <c r="A1764" s="46"/>
      <c r="B1764" s="46"/>
      <c r="C1764" s="46"/>
      <c r="D1764" s="46" t="s">
        <v>515</v>
      </c>
    </row>
    <row r="1765" spans="1:4" x14ac:dyDescent="0.2">
      <c r="A1765" s="46" t="s">
        <v>1478</v>
      </c>
      <c r="B1765" s="46" t="s">
        <v>1479</v>
      </c>
      <c r="C1765" s="46" t="s">
        <v>305</v>
      </c>
      <c r="D1765" s="46" t="s">
        <v>1313</v>
      </c>
    </row>
    <row r="1766" spans="1:4" x14ac:dyDescent="0.2">
      <c r="A1766" s="46"/>
      <c r="B1766" s="46"/>
      <c r="C1766" s="46"/>
      <c r="D1766" s="46" t="s">
        <v>515</v>
      </c>
    </row>
    <row r="1767" spans="1:4" x14ac:dyDescent="0.2">
      <c r="A1767" s="46" t="s">
        <v>1486</v>
      </c>
      <c r="B1767" s="46" t="s">
        <v>1487</v>
      </c>
      <c r="C1767" s="46" t="s">
        <v>305</v>
      </c>
      <c r="D1767" s="46" t="s">
        <v>1313</v>
      </c>
    </row>
    <row r="1768" spans="1:4" x14ac:dyDescent="0.2">
      <c r="A1768" s="46"/>
      <c r="B1768" s="46"/>
      <c r="C1768" s="46"/>
      <c r="D1768" s="46" t="s">
        <v>515</v>
      </c>
    </row>
    <row r="1769" spans="1:4" x14ac:dyDescent="0.2">
      <c r="A1769" s="46" t="s">
        <v>1484</v>
      </c>
      <c r="B1769" s="46" t="s">
        <v>1485</v>
      </c>
      <c r="C1769" s="46" t="s">
        <v>305</v>
      </c>
      <c r="D1769" s="46" t="s">
        <v>1313</v>
      </c>
    </row>
    <row r="1770" spans="1:4" x14ac:dyDescent="0.2">
      <c r="A1770" s="46"/>
      <c r="B1770" s="46"/>
      <c r="C1770" s="46"/>
      <c r="D1770" s="46" t="s">
        <v>515</v>
      </c>
    </row>
    <row r="1771" spans="1:4" x14ac:dyDescent="0.2">
      <c r="A1771" s="46" t="s">
        <v>1503</v>
      </c>
      <c r="B1771" s="46" t="s">
        <v>1504</v>
      </c>
      <c r="C1771" s="46" t="s">
        <v>305</v>
      </c>
      <c r="D1771" s="46" t="s">
        <v>1313</v>
      </c>
    </row>
    <row r="1772" spans="1:4" x14ac:dyDescent="0.2">
      <c r="A1772" s="46"/>
      <c r="B1772" s="46"/>
      <c r="C1772" s="46"/>
      <c r="D1772" s="46" t="s">
        <v>515</v>
      </c>
    </row>
    <row r="1773" spans="1:4" x14ac:dyDescent="0.2">
      <c r="A1773" s="46" t="s">
        <v>1495</v>
      </c>
      <c r="B1773" s="46" t="s">
        <v>1496</v>
      </c>
      <c r="C1773" s="46" t="s">
        <v>305</v>
      </c>
      <c r="D1773" s="46" t="s">
        <v>1313</v>
      </c>
    </row>
    <row r="1774" spans="1:4" x14ac:dyDescent="0.2">
      <c r="A1774" s="46" t="s">
        <v>282</v>
      </c>
      <c r="B1774" s="46" t="s">
        <v>283</v>
      </c>
      <c r="C1774" s="46" t="s">
        <v>305</v>
      </c>
      <c r="D1774" s="46" t="s">
        <v>1313</v>
      </c>
    </row>
    <row r="1775" spans="1:4" x14ac:dyDescent="0.2">
      <c r="A1775" s="46" t="s">
        <v>284</v>
      </c>
      <c r="B1775" s="46" t="s">
        <v>285</v>
      </c>
      <c r="C1775" s="46" t="s">
        <v>305</v>
      </c>
      <c r="D1775" s="46" t="s">
        <v>1313</v>
      </c>
    </row>
    <row r="1776" spans="1:4" x14ac:dyDescent="0.2">
      <c r="A1776" s="46" t="s">
        <v>286</v>
      </c>
      <c r="B1776" s="46" t="s">
        <v>287</v>
      </c>
      <c r="C1776" s="46" t="s">
        <v>305</v>
      </c>
      <c r="D1776" s="46" t="s">
        <v>1313</v>
      </c>
    </row>
    <row r="1777" spans="1:4" x14ac:dyDescent="0.2">
      <c r="A1777" s="46" t="s">
        <v>278</v>
      </c>
      <c r="B1777" s="46" t="s">
        <v>279</v>
      </c>
      <c r="C1777" s="46" t="s">
        <v>305</v>
      </c>
      <c r="D1777" s="46" t="s">
        <v>1313</v>
      </c>
    </row>
    <row r="1778" spans="1:4" x14ac:dyDescent="0.2">
      <c r="A1778" s="46" t="s">
        <v>288</v>
      </c>
      <c r="B1778" s="46" t="s">
        <v>289</v>
      </c>
      <c r="C1778" s="46" t="s">
        <v>305</v>
      </c>
      <c r="D1778" s="46" t="s">
        <v>1313</v>
      </c>
    </row>
    <row r="1779" spans="1:4" x14ac:dyDescent="0.2">
      <c r="A1779" s="46"/>
      <c r="B1779" s="46"/>
      <c r="C1779" s="46"/>
      <c r="D1779" s="46" t="s">
        <v>515</v>
      </c>
    </row>
    <row r="1780" spans="1:4" x14ac:dyDescent="0.2">
      <c r="A1780" s="46" t="s">
        <v>290</v>
      </c>
      <c r="B1780" s="46" t="s">
        <v>291</v>
      </c>
      <c r="C1780" s="46" t="s">
        <v>305</v>
      </c>
      <c r="D1780" s="46" t="s">
        <v>1313</v>
      </c>
    </row>
    <row r="1781" spans="1:4" x14ac:dyDescent="0.2">
      <c r="A1781" s="46" t="s">
        <v>292</v>
      </c>
      <c r="B1781" s="46" t="s">
        <v>293</v>
      </c>
      <c r="C1781" s="46" t="s">
        <v>305</v>
      </c>
      <c r="D1781" s="46" t="s">
        <v>1313</v>
      </c>
    </row>
    <row r="1782" spans="1:4" x14ac:dyDescent="0.2">
      <c r="A1782" s="46" t="s">
        <v>294</v>
      </c>
      <c r="B1782" s="46" t="s">
        <v>295</v>
      </c>
      <c r="C1782" s="46" t="s">
        <v>305</v>
      </c>
      <c r="D1782" s="46" t="s">
        <v>1313</v>
      </c>
    </row>
    <row r="1783" spans="1:4" x14ac:dyDescent="0.2">
      <c r="A1783" s="46" t="s">
        <v>296</v>
      </c>
      <c r="B1783" s="46" t="s">
        <v>297</v>
      </c>
      <c r="C1783" s="46" t="s">
        <v>305</v>
      </c>
      <c r="D1783" s="46" t="s">
        <v>1313</v>
      </c>
    </row>
    <row r="1784" spans="1:4" x14ac:dyDescent="0.2">
      <c r="A1784" s="46" t="s">
        <v>280</v>
      </c>
      <c r="B1784" s="46" t="s">
        <v>281</v>
      </c>
      <c r="C1784" s="46" t="s">
        <v>305</v>
      </c>
      <c r="D1784" s="46" t="s">
        <v>1313</v>
      </c>
    </row>
    <row r="1785" spans="1:4" x14ac:dyDescent="0.2">
      <c r="A1785" s="46" t="s">
        <v>298</v>
      </c>
      <c r="B1785" s="46" t="s">
        <v>299</v>
      </c>
      <c r="C1785" s="46" t="s">
        <v>305</v>
      </c>
      <c r="D1785" s="46" t="s">
        <v>1313</v>
      </c>
    </row>
    <row r="1786" spans="1:4" x14ac:dyDescent="0.2">
      <c r="A1786" s="46" t="s">
        <v>300</v>
      </c>
      <c r="B1786" s="46" t="s">
        <v>301</v>
      </c>
      <c r="C1786" s="46" t="s">
        <v>305</v>
      </c>
      <c r="D1786" s="46" t="s">
        <v>1313</v>
      </c>
    </row>
    <row r="1787" spans="1:4" x14ac:dyDescent="0.2">
      <c r="A1787" s="46" t="s">
        <v>2496</v>
      </c>
      <c r="B1787" s="46" t="s">
        <v>2497</v>
      </c>
      <c r="C1787" s="46" t="s">
        <v>305</v>
      </c>
      <c r="D1787" s="46" t="s">
        <v>1313</v>
      </c>
    </row>
    <row r="1788" spans="1:4" x14ac:dyDescent="0.2">
      <c r="A1788" s="46" t="s">
        <v>2641</v>
      </c>
      <c r="B1788" s="46" t="s">
        <v>2642</v>
      </c>
      <c r="C1788" s="46" t="s">
        <v>305</v>
      </c>
      <c r="D1788" s="46" t="s">
        <v>1313</v>
      </c>
    </row>
    <row r="1789" spans="1:4" x14ac:dyDescent="0.2">
      <c r="A1789" s="46" t="s">
        <v>2173</v>
      </c>
      <c r="B1789" s="46" t="s">
        <v>2172</v>
      </c>
      <c r="C1789" s="46" t="s">
        <v>305</v>
      </c>
      <c r="D1789" s="46" t="s">
        <v>1313</v>
      </c>
    </row>
    <row r="1790" spans="1:4" x14ac:dyDescent="0.2">
      <c r="A1790" s="46" t="s">
        <v>2570</v>
      </c>
      <c r="B1790" s="46" t="s">
        <v>2571</v>
      </c>
      <c r="C1790" s="46" t="s">
        <v>305</v>
      </c>
      <c r="D1790" s="46" t="s">
        <v>1313</v>
      </c>
    </row>
    <row r="1791" spans="1:4" x14ac:dyDescent="0.2">
      <c r="A1791" s="46" t="s">
        <v>2572</v>
      </c>
      <c r="B1791" s="46" t="s">
        <v>2573</v>
      </c>
      <c r="C1791" s="46" t="s">
        <v>305</v>
      </c>
      <c r="D1791" s="46" t="s">
        <v>1313</v>
      </c>
    </row>
    <row r="1792" spans="1:4" x14ac:dyDescent="0.2">
      <c r="A1792" s="46" t="s">
        <v>2175</v>
      </c>
      <c r="B1792" s="46" t="s">
        <v>2174</v>
      </c>
      <c r="C1792" s="46" t="s">
        <v>305</v>
      </c>
      <c r="D1792" s="46" t="s">
        <v>1313</v>
      </c>
    </row>
    <row r="1793" spans="1:4" x14ac:dyDescent="0.2">
      <c r="A1793" s="46" t="s">
        <v>1930</v>
      </c>
      <c r="B1793" s="46" t="s">
        <v>575</v>
      </c>
      <c r="C1793" s="46" t="s">
        <v>1573</v>
      </c>
      <c r="D1793" s="46" t="s">
        <v>1313</v>
      </c>
    </row>
    <row r="1794" spans="1:4" x14ac:dyDescent="0.2">
      <c r="A1794" s="46"/>
      <c r="B1794" s="46"/>
      <c r="C1794" s="46"/>
      <c r="D1794" s="46" t="s">
        <v>1316</v>
      </c>
    </row>
    <row r="1795" spans="1:4" x14ac:dyDescent="0.2">
      <c r="A1795" s="46"/>
      <c r="B1795" s="46"/>
      <c r="C1795" s="46"/>
      <c r="D1795" s="46" t="s">
        <v>1315</v>
      </c>
    </row>
    <row r="1796" spans="1:4" x14ac:dyDescent="0.2">
      <c r="A1796" s="46"/>
      <c r="B1796" s="46"/>
      <c r="C1796" s="46"/>
      <c r="D1796" s="46" t="s">
        <v>2931</v>
      </c>
    </row>
    <row r="1797" spans="1:4" x14ac:dyDescent="0.2">
      <c r="A1797" s="46" t="s">
        <v>1931</v>
      </c>
      <c r="B1797" s="46" t="s">
        <v>444</v>
      </c>
      <c r="C1797" s="46" t="s">
        <v>1573</v>
      </c>
      <c r="D1797" s="46" t="s">
        <v>1313</v>
      </c>
    </row>
    <row r="1798" spans="1:4" x14ac:dyDescent="0.2">
      <c r="A1798" s="46"/>
      <c r="B1798" s="46"/>
      <c r="C1798" s="46"/>
      <c r="D1798" s="46" t="s">
        <v>478</v>
      </c>
    </row>
    <row r="1799" spans="1:4" x14ac:dyDescent="0.2">
      <c r="A1799" s="46"/>
      <c r="B1799" s="46"/>
      <c r="C1799" s="46"/>
      <c r="D1799" s="46" t="s">
        <v>1315</v>
      </c>
    </row>
    <row r="1800" spans="1:4" x14ac:dyDescent="0.2">
      <c r="A1800" s="46"/>
      <c r="B1800" s="46"/>
      <c r="C1800" s="46"/>
      <c r="D1800" s="46" t="s">
        <v>515</v>
      </c>
    </row>
    <row r="1801" spans="1:4" x14ac:dyDescent="0.2">
      <c r="A1801" s="46"/>
      <c r="B1801" s="46"/>
      <c r="C1801" s="46"/>
      <c r="D1801" s="46" t="s">
        <v>2931</v>
      </c>
    </row>
    <row r="1802" spans="1:4" x14ac:dyDescent="0.2">
      <c r="A1802" s="46" t="s">
        <v>1932</v>
      </c>
      <c r="B1802" s="46" t="s">
        <v>450</v>
      </c>
      <c r="C1802" s="46" t="s">
        <v>1573</v>
      </c>
      <c r="D1802" s="46" t="s">
        <v>1313</v>
      </c>
    </row>
    <row r="1803" spans="1:4" x14ac:dyDescent="0.2">
      <c r="A1803" s="46"/>
      <c r="B1803" s="46"/>
      <c r="C1803" s="46"/>
      <c r="D1803" s="46" t="s">
        <v>1315</v>
      </c>
    </row>
    <row r="1804" spans="1:4" x14ac:dyDescent="0.2">
      <c r="A1804" s="46"/>
      <c r="B1804" s="46"/>
      <c r="C1804" s="46"/>
      <c r="D1804" s="46" t="s">
        <v>515</v>
      </c>
    </row>
    <row r="1805" spans="1:4" x14ac:dyDescent="0.2">
      <c r="A1805" s="46"/>
      <c r="B1805" s="46"/>
      <c r="C1805" s="46"/>
      <c r="D1805" s="46" t="s">
        <v>2931</v>
      </c>
    </row>
    <row r="1806" spans="1:4" x14ac:dyDescent="0.2">
      <c r="A1806" s="46" t="s">
        <v>1933</v>
      </c>
      <c r="B1806" s="46" t="s">
        <v>448</v>
      </c>
      <c r="C1806" s="46" t="s">
        <v>1573</v>
      </c>
      <c r="D1806" s="46" t="s">
        <v>1313</v>
      </c>
    </row>
    <row r="1807" spans="1:4" x14ac:dyDescent="0.2">
      <c r="A1807" s="46"/>
      <c r="B1807" s="46"/>
      <c r="C1807" s="46"/>
      <c r="D1807" s="46" t="s">
        <v>478</v>
      </c>
    </row>
    <row r="1808" spans="1:4" x14ac:dyDescent="0.2">
      <c r="A1808" s="46"/>
      <c r="B1808" s="46"/>
      <c r="C1808" s="46"/>
      <c r="D1808" s="46" t="s">
        <v>1315</v>
      </c>
    </row>
    <row r="1809" spans="1:4" x14ac:dyDescent="0.2">
      <c r="A1809" s="46"/>
      <c r="B1809" s="46"/>
      <c r="C1809" s="46"/>
      <c r="D1809" s="46" t="s">
        <v>515</v>
      </c>
    </row>
    <row r="1810" spans="1:4" x14ac:dyDescent="0.2">
      <c r="A1810" s="46"/>
      <c r="B1810" s="46"/>
      <c r="C1810" s="46"/>
      <c r="D1810" s="46" t="s">
        <v>2931</v>
      </c>
    </row>
    <row r="1811" spans="1:4" x14ac:dyDescent="0.2">
      <c r="A1811" s="46" t="s">
        <v>1934</v>
      </c>
      <c r="B1811" s="46" t="s">
        <v>443</v>
      </c>
      <c r="C1811" s="46" t="s">
        <v>1573</v>
      </c>
      <c r="D1811" s="46" t="s">
        <v>1313</v>
      </c>
    </row>
    <row r="1812" spans="1:4" x14ac:dyDescent="0.2">
      <c r="A1812" s="46"/>
      <c r="B1812" s="46"/>
      <c r="C1812" s="46"/>
      <c r="D1812" s="46" t="s">
        <v>1315</v>
      </c>
    </row>
    <row r="1813" spans="1:4" x14ac:dyDescent="0.2">
      <c r="A1813" s="46"/>
      <c r="B1813" s="46"/>
      <c r="C1813" s="46"/>
      <c r="D1813" s="46" t="s">
        <v>515</v>
      </c>
    </row>
    <row r="1814" spans="1:4" x14ac:dyDescent="0.2">
      <c r="A1814" s="46"/>
      <c r="B1814" s="46"/>
      <c r="C1814" s="46"/>
      <c r="D1814" s="46" t="s">
        <v>2931</v>
      </c>
    </row>
    <row r="1815" spans="1:4" x14ac:dyDescent="0.2">
      <c r="A1815" s="46" t="s">
        <v>1935</v>
      </c>
      <c r="B1815" s="46" t="s">
        <v>442</v>
      </c>
      <c r="C1815" s="46" t="s">
        <v>1573</v>
      </c>
      <c r="D1815" s="46" t="s">
        <v>1313</v>
      </c>
    </row>
    <row r="1816" spans="1:4" x14ac:dyDescent="0.2">
      <c r="A1816" s="46"/>
      <c r="B1816" s="46"/>
      <c r="C1816" s="46"/>
      <c r="D1816" s="46" t="s">
        <v>1315</v>
      </c>
    </row>
    <row r="1817" spans="1:4" x14ac:dyDescent="0.2">
      <c r="A1817" s="46"/>
      <c r="B1817" s="46"/>
      <c r="C1817" s="46"/>
      <c r="D1817" s="46" t="s">
        <v>515</v>
      </c>
    </row>
    <row r="1818" spans="1:4" x14ac:dyDescent="0.2">
      <c r="A1818" s="46"/>
      <c r="B1818" s="46"/>
      <c r="C1818" s="46"/>
      <c r="D1818" s="46" t="s">
        <v>2931</v>
      </c>
    </row>
    <row r="1819" spans="1:4" x14ac:dyDescent="0.2">
      <c r="A1819" s="46" t="s">
        <v>1936</v>
      </c>
      <c r="B1819" s="46" t="s">
        <v>441</v>
      </c>
      <c r="C1819" s="46" t="s">
        <v>1573</v>
      </c>
      <c r="D1819" s="46" t="s">
        <v>1313</v>
      </c>
    </row>
    <row r="1820" spans="1:4" x14ac:dyDescent="0.2">
      <c r="A1820" s="46"/>
      <c r="B1820" s="46"/>
      <c r="C1820" s="46"/>
      <c r="D1820" s="46" t="s">
        <v>1315</v>
      </c>
    </row>
    <row r="1821" spans="1:4" x14ac:dyDescent="0.2">
      <c r="A1821" s="46"/>
      <c r="B1821" s="46"/>
      <c r="C1821" s="46"/>
      <c r="D1821" s="46" t="s">
        <v>515</v>
      </c>
    </row>
    <row r="1822" spans="1:4" x14ac:dyDescent="0.2">
      <c r="A1822" s="46"/>
      <c r="B1822" s="46"/>
      <c r="C1822" s="46"/>
      <c r="D1822" s="46" t="s">
        <v>2931</v>
      </c>
    </row>
    <row r="1823" spans="1:4" x14ac:dyDescent="0.2">
      <c r="A1823" s="46" t="s">
        <v>1937</v>
      </c>
      <c r="B1823" s="46" t="s">
        <v>440</v>
      </c>
      <c r="C1823" s="46" t="s">
        <v>1573</v>
      </c>
      <c r="D1823" s="46" t="s">
        <v>1313</v>
      </c>
    </row>
    <row r="1824" spans="1:4" x14ac:dyDescent="0.2">
      <c r="A1824" s="46"/>
      <c r="B1824" s="46"/>
      <c r="C1824" s="46"/>
      <c r="D1824" s="46" t="s">
        <v>1315</v>
      </c>
    </row>
    <row r="1825" spans="1:4" x14ac:dyDescent="0.2">
      <c r="A1825" s="46"/>
      <c r="B1825" s="46"/>
      <c r="C1825" s="46"/>
      <c r="D1825" s="46" t="s">
        <v>515</v>
      </c>
    </row>
    <row r="1826" spans="1:4" x14ac:dyDescent="0.2">
      <c r="A1826" s="46"/>
      <c r="B1826" s="46"/>
      <c r="C1826" s="46"/>
      <c r="D1826" s="46" t="s">
        <v>2931</v>
      </c>
    </row>
    <row r="1827" spans="1:4" x14ac:dyDescent="0.2">
      <c r="A1827" s="46" t="s">
        <v>1938</v>
      </c>
      <c r="B1827" s="46" t="s">
        <v>434</v>
      </c>
      <c r="C1827" s="46" t="s">
        <v>1573</v>
      </c>
      <c r="D1827" s="46" t="s">
        <v>1313</v>
      </c>
    </row>
    <row r="1828" spans="1:4" x14ac:dyDescent="0.2">
      <c r="A1828" s="46"/>
      <c r="B1828" s="46"/>
      <c r="C1828" s="46"/>
      <c r="D1828" s="46" t="s">
        <v>1315</v>
      </c>
    </row>
    <row r="1829" spans="1:4" x14ac:dyDescent="0.2">
      <c r="A1829" s="46"/>
      <c r="B1829" s="46"/>
      <c r="C1829" s="46"/>
      <c r="D1829" s="46" t="s">
        <v>515</v>
      </c>
    </row>
    <row r="1830" spans="1:4" x14ac:dyDescent="0.2">
      <c r="A1830" s="46"/>
      <c r="B1830" s="46"/>
      <c r="C1830" s="46"/>
      <c r="D1830" s="46" t="s">
        <v>2931</v>
      </c>
    </row>
    <row r="1831" spans="1:4" x14ac:dyDescent="0.2">
      <c r="A1831" s="46" t="s">
        <v>1939</v>
      </c>
      <c r="B1831" s="46" t="s">
        <v>435</v>
      </c>
      <c r="C1831" s="46" t="s">
        <v>1573</v>
      </c>
      <c r="D1831" s="46" t="s">
        <v>1313</v>
      </c>
    </row>
    <row r="1832" spans="1:4" x14ac:dyDescent="0.2">
      <c r="A1832" s="46"/>
      <c r="B1832" s="46"/>
      <c r="C1832" s="46"/>
      <c r="D1832" s="46" t="s">
        <v>1315</v>
      </c>
    </row>
    <row r="1833" spans="1:4" x14ac:dyDescent="0.2">
      <c r="A1833" s="46"/>
      <c r="B1833" s="46"/>
      <c r="C1833" s="46"/>
      <c r="D1833" s="46" t="s">
        <v>515</v>
      </c>
    </row>
    <row r="1834" spans="1:4" x14ac:dyDescent="0.2">
      <c r="A1834" s="46"/>
      <c r="B1834" s="46"/>
      <c r="C1834" s="46"/>
      <c r="D1834" s="46" t="s">
        <v>2931</v>
      </c>
    </row>
    <row r="1835" spans="1:4" x14ac:dyDescent="0.2">
      <c r="A1835" s="46" t="s">
        <v>1940</v>
      </c>
      <c r="B1835" s="46" t="s">
        <v>446</v>
      </c>
      <c r="C1835" s="46" t="s">
        <v>1573</v>
      </c>
      <c r="D1835" s="46" t="s">
        <v>1313</v>
      </c>
    </row>
    <row r="1836" spans="1:4" x14ac:dyDescent="0.2">
      <c r="A1836" s="46"/>
      <c r="B1836" s="46"/>
      <c r="C1836" s="46"/>
      <c r="D1836" s="46" t="s">
        <v>1315</v>
      </c>
    </row>
    <row r="1837" spans="1:4" x14ac:dyDescent="0.2">
      <c r="A1837" s="46"/>
      <c r="B1837" s="46"/>
      <c r="C1837" s="46"/>
      <c r="D1837" s="46" t="s">
        <v>515</v>
      </c>
    </row>
    <row r="1838" spans="1:4" x14ac:dyDescent="0.2">
      <c r="A1838" s="46"/>
      <c r="B1838" s="46"/>
      <c r="C1838" s="46"/>
      <c r="D1838" s="46" t="s">
        <v>2931</v>
      </c>
    </row>
    <row r="1839" spans="1:4" x14ac:dyDescent="0.2">
      <c r="A1839" s="46" t="s">
        <v>1941</v>
      </c>
      <c r="B1839" s="46" t="s">
        <v>439</v>
      </c>
      <c r="C1839" s="46" t="s">
        <v>1573</v>
      </c>
      <c r="D1839" s="46" t="s">
        <v>1313</v>
      </c>
    </row>
    <row r="1840" spans="1:4" x14ac:dyDescent="0.2">
      <c r="A1840" s="46"/>
      <c r="B1840" s="46"/>
      <c r="C1840" s="46"/>
      <c r="D1840" s="46" t="s">
        <v>1315</v>
      </c>
    </row>
    <row r="1841" spans="1:4" x14ac:dyDescent="0.2">
      <c r="A1841" s="46"/>
      <c r="B1841" s="46"/>
      <c r="C1841" s="46"/>
      <c r="D1841" s="46" t="s">
        <v>515</v>
      </c>
    </row>
    <row r="1842" spans="1:4" x14ac:dyDescent="0.2">
      <c r="A1842" s="46"/>
      <c r="B1842" s="46"/>
      <c r="C1842" s="46"/>
      <c r="D1842" s="46" t="s">
        <v>2931</v>
      </c>
    </row>
    <row r="1843" spans="1:4" x14ac:dyDescent="0.2">
      <c r="A1843" s="46" t="s">
        <v>1942</v>
      </c>
      <c r="B1843" s="46" t="s">
        <v>449</v>
      </c>
      <c r="C1843" s="46" t="s">
        <v>1573</v>
      </c>
      <c r="D1843" s="46" t="s">
        <v>1313</v>
      </c>
    </row>
    <row r="1844" spans="1:4" x14ac:dyDescent="0.2">
      <c r="A1844" s="46"/>
      <c r="B1844" s="46"/>
      <c r="C1844" s="46"/>
      <c r="D1844" s="46" t="s">
        <v>1315</v>
      </c>
    </row>
    <row r="1845" spans="1:4" x14ac:dyDescent="0.2">
      <c r="A1845" s="46"/>
      <c r="B1845" s="46"/>
      <c r="C1845" s="46"/>
      <c r="D1845" s="46" t="s">
        <v>515</v>
      </c>
    </row>
    <row r="1846" spans="1:4" x14ac:dyDescent="0.2">
      <c r="A1846" s="46"/>
      <c r="B1846" s="46"/>
      <c r="C1846" s="46"/>
      <c r="D1846" s="46" t="s">
        <v>2931</v>
      </c>
    </row>
    <row r="1847" spans="1:4" x14ac:dyDescent="0.2">
      <c r="A1847" s="46" t="s">
        <v>1943</v>
      </c>
      <c r="B1847" s="46" t="s">
        <v>438</v>
      </c>
      <c r="C1847" s="46" t="s">
        <v>1573</v>
      </c>
      <c r="D1847" s="46" t="s">
        <v>1313</v>
      </c>
    </row>
    <row r="1848" spans="1:4" x14ac:dyDescent="0.2">
      <c r="A1848" s="46"/>
      <c r="B1848" s="46"/>
      <c r="C1848" s="46"/>
      <c r="D1848" s="46" t="s">
        <v>1315</v>
      </c>
    </row>
    <row r="1849" spans="1:4" x14ac:dyDescent="0.2">
      <c r="A1849" s="46"/>
      <c r="B1849" s="46"/>
      <c r="C1849" s="46"/>
      <c r="D1849" s="46" t="s">
        <v>515</v>
      </c>
    </row>
    <row r="1850" spans="1:4" x14ac:dyDescent="0.2">
      <c r="A1850" s="46"/>
      <c r="B1850" s="46"/>
      <c r="C1850" s="46"/>
      <c r="D1850" s="46" t="s">
        <v>2931</v>
      </c>
    </row>
    <row r="1851" spans="1:4" x14ac:dyDescent="0.2">
      <c r="A1851" s="46" t="s">
        <v>1944</v>
      </c>
      <c r="B1851" s="46" t="s">
        <v>437</v>
      </c>
      <c r="C1851" s="46" t="s">
        <v>1573</v>
      </c>
      <c r="D1851" s="46" t="s">
        <v>1313</v>
      </c>
    </row>
    <row r="1852" spans="1:4" x14ac:dyDescent="0.2">
      <c r="A1852" s="46"/>
      <c r="B1852" s="46"/>
      <c r="C1852" s="46"/>
      <c r="D1852" s="46" t="s">
        <v>1315</v>
      </c>
    </row>
    <row r="1853" spans="1:4" x14ac:dyDescent="0.2">
      <c r="A1853" s="46"/>
      <c r="B1853" s="46"/>
      <c r="C1853" s="46"/>
      <c r="D1853" s="46" t="s">
        <v>515</v>
      </c>
    </row>
    <row r="1854" spans="1:4" x14ac:dyDescent="0.2">
      <c r="A1854" s="46"/>
      <c r="B1854" s="46"/>
      <c r="C1854" s="46"/>
      <c r="D1854" s="46" t="s">
        <v>2931</v>
      </c>
    </row>
    <row r="1855" spans="1:4" x14ac:dyDescent="0.2">
      <c r="A1855" s="46" t="s">
        <v>1945</v>
      </c>
      <c r="B1855" s="46" t="s">
        <v>447</v>
      </c>
      <c r="C1855" s="46" t="s">
        <v>1573</v>
      </c>
      <c r="D1855" s="46" t="s">
        <v>1313</v>
      </c>
    </row>
    <row r="1856" spans="1:4" x14ac:dyDescent="0.2">
      <c r="A1856" s="46"/>
      <c r="B1856" s="46"/>
      <c r="C1856" s="46"/>
      <c r="D1856" s="46" t="s">
        <v>1315</v>
      </c>
    </row>
    <row r="1857" spans="1:4" x14ac:dyDescent="0.2">
      <c r="A1857" s="46"/>
      <c r="B1857" s="46"/>
      <c r="C1857" s="46"/>
      <c r="D1857" s="46" t="s">
        <v>515</v>
      </c>
    </row>
    <row r="1858" spans="1:4" x14ac:dyDescent="0.2">
      <c r="A1858" s="46"/>
      <c r="B1858" s="46"/>
      <c r="C1858" s="46"/>
      <c r="D1858" s="46" t="s">
        <v>2931</v>
      </c>
    </row>
    <row r="1859" spans="1:4" x14ac:dyDescent="0.2">
      <c r="A1859" s="46" t="s">
        <v>1946</v>
      </c>
      <c r="B1859" s="46" t="s">
        <v>436</v>
      </c>
      <c r="C1859" s="46" t="s">
        <v>1573</v>
      </c>
      <c r="D1859" s="46" t="s">
        <v>1313</v>
      </c>
    </row>
    <row r="1860" spans="1:4" x14ac:dyDescent="0.2">
      <c r="A1860" s="46"/>
      <c r="B1860" s="46"/>
      <c r="C1860" s="46"/>
      <c r="D1860" s="46" t="s">
        <v>1315</v>
      </c>
    </row>
    <row r="1861" spans="1:4" x14ac:dyDescent="0.2">
      <c r="A1861" s="46"/>
      <c r="B1861" s="46"/>
      <c r="C1861" s="46"/>
      <c r="D1861" s="46" t="s">
        <v>515</v>
      </c>
    </row>
    <row r="1862" spans="1:4" x14ac:dyDescent="0.2">
      <c r="A1862" s="46"/>
      <c r="B1862" s="46"/>
      <c r="C1862" s="46"/>
      <c r="D1862" s="46" t="s">
        <v>2931</v>
      </c>
    </row>
    <row r="1863" spans="1:4" x14ac:dyDescent="0.2">
      <c r="A1863" s="46" t="s">
        <v>1947</v>
      </c>
      <c r="B1863" s="46" t="s">
        <v>49</v>
      </c>
      <c r="C1863" s="46" t="s">
        <v>1573</v>
      </c>
      <c r="D1863" s="46" t="s">
        <v>1313</v>
      </c>
    </row>
    <row r="1864" spans="1:4" x14ac:dyDescent="0.2">
      <c r="A1864" s="46"/>
      <c r="B1864" s="46"/>
      <c r="C1864" s="46"/>
      <c r="D1864" s="46" t="s">
        <v>1315</v>
      </c>
    </row>
    <row r="1865" spans="1:4" x14ac:dyDescent="0.2">
      <c r="A1865" s="46"/>
      <c r="B1865" s="46"/>
      <c r="C1865" s="46"/>
      <c r="D1865" s="46" t="s">
        <v>515</v>
      </c>
    </row>
    <row r="1866" spans="1:4" x14ac:dyDescent="0.2">
      <c r="A1866" s="46"/>
      <c r="B1866" s="46"/>
      <c r="C1866" s="46"/>
      <c r="D1866" s="46" t="s">
        <v>2931</v>
      </c>
    </row>
    <row r="1867" spans="1:4" x14ac:dyDescent="0.2">
      <c r="A1867" s="46" t="s">
        <v>1948</v>
      </c>
      <c r="B1867" s="46" t="s">
        <v>445</v>
      </c>
      <c r="C1867" s="46" t="s">
        <v>1573</v>
      </c>
      <c r="D1867" s="46" t="s">
        <v>1313</v>
      </c>
    </row>
    <row r="1868" spans="1:4" x14ac:dyDescent="0.2">
      <c r="A1868" s="46"/>
      <c r="B1868" s="46"/>
      <c r="C1868" s="46"/>
      <c r="D1868" s="46" t="s">
        <v>1315</v>
      </c>
    </row>
    <row r="1869" spans="1:4" x14ac:dyDescent="0.2">
      <c r="A1869" s="46"/>
      <c r="B1869" s="46"/>
      <c r="C1869" s="46"/>
      <c r="D1869" s="46" t="s">
        <v>515</v>
      </c>
    </row>
    <row r="1870" spans="1:4" x14ac:dyDescent="0.2">
      <c r="A1870" s="46"/>
      <c r="B1870" s="46"/>
      <c r="C1870" s="46"/>
      <c r="D1870" s="46" t="s">
        <v>2931</v>
      </c>
    </row>
    <row r="1871" spans="1:4" x14ac:dyDescent="0.2">
      <c r="A1871" s="46" t="s">
        <v>1949</v>
      </c>
      <c r="B1871" s="46" t="s">
        <v>571</v>
      </c>
      <c r="C1871" s="46" t="s">
        <v>1573</v>
      </c>
      <c r="D1871" s="46" t="s">
        <v>1313</v>
      </c>
    </row>
    <row r="1872" spans="1:4" x14ac:dyDescent="0.2">
      <c r="A1872" s="46"/>
      <c r="B1872" s="46"/>
      <c r="C1872" s="46"/>
      <c r="D1872" s="46" t="s">
        <v>1314</v>
      </c>
    </row>
    <row r="1873" spans="1:4" x14ac:dyDescent="0.2">
      <c r="A1873" s="46" t="s">
        <v>1950</v>
      </c>
      <c r="B1873" s="46" t="s">
        <v>579</v>
      </c>
      <c r="C1873" s="46" t="s">
        <v>1573</v>
      </c>
      <c r="D1873" s="46" t="s">
        <v>1313</v>
      </c>
    </row>
    <row r="1874" spans="1:4" x14ac:dyDescent="0.2">
      <c r="A1874" s="46"/>
      <c r="B1874" s="46"/>
      <c r="C1874" s="46"/>
      <c r="D1874" s="46" t="s">
        <v>1315</v>
      </c>
    </row>
    <row r="1875" spans="1:4" x14ac:dyDescent="0.2">
      <c r="A1875" s="46"/>
      <c r="B1875" s="46"/>
      <c r="C1875" s="46"/>
      <c r="D1875" s="46" t="s">
        <v>2931</v>
      </c>
    </row>
    <row r="1876" spans="1:4" x14ac:dyDescent="0.2">
      <c r="A1876" s="46" t="s">
        <v>1951</v>
      </c>
      <c r="B1876" s="46" t="s">
        <v>570</v>
      </c>
      <c r="C1876" s="46" t="s">
        <v>1573</v>
      </c>
      <c r="D1876" s="46" t="s">
        <v>1313</v>
      </c>
    </row>
    <row r="1877" spans="1:4" x14ac:dyDescent="0.2">
      <c r="A1877" s="46"/>
      <c r="B1877" s="46"/>
      <c r="C1877" s="46"/>
      <c r="D1877" s="46" t="s">
        <v>1315</v>
      </c>
    </row>
    <row r="1878" spans="1:4" x14ac:dyDescent="0.2">
      <c r="A1878" s="46"/>
      <c r="B1878" s="46"/>
      <c r="C1878" s="46"/>
      <c r="D1878" s="46" t="s">
        <v>2931</v>
      </c>
    </row>
    <row r="1879" spans="1:4" x14ac:dyDescent="0.2">
      <c r="A1879" s="46" t="s">
        <v>2919</v>
      </c>
      <c r="B1879" s="46" t="s">
        <v>2905</v>
      </c>
      <c r="C1879" s="46" t="s">
        <v>1801</v>
      </c>
      <c r="D1879" s="46" t="s">
        <v>1313</v>
      </c>
    </row>
    <row r="1880" spans="1:4" x14ac:dyDescent="0.2">
      <c r="A1880" s="46" t="s">
        <v>2929</v>
      </c>
      <c r="B1880" s="46" t="s">
        <v>2915</v>
      </c>
      <c r="C1880" s="46" t="s">
        <v>1801</v>
      </c>
      <c r="D1880" s="46" t="s">
        <v>1313</v>
      </c>
    </row>
    <row r="1881" spans="1:4" x14ac:dyDescent="0.2">
      <c r="A1881" s="46" t="s">
        <v>2829</v>
      </c>
      <c r="B1881" s="46" t="s">
        <v>2830</v>
      </c>
      <c r="C1881" s="46" t="s">
        <v>1801</v>
      </c>
      <c r="D1881" s="46" t="s">
        <v>1313</v>
      </c>
    </row>
    <row r="1882" spans="1:4" x14ac:dyDescent="0.2">
      <c r="A1882" s="46" t="s">
        <v>2831</v>
      </c>
      <c r="B1882" s="46" t="s">
        <v>2832</v>
      </c>
      <c r="C1882" s="46" t="s">
        <v>1801</v>
      </c>
      <c r="D1882" s="46" t="s">
        <v>1313</v>
      </c>
    </row>
    <row r="1883" spans="1:4" x14ac:dyDescent="0.2">
      <c r="A1883" s="46" t="s">
        <v>2536</v>
      </c>
      <c r="B1883" s="46" t="s">
        <v>2537</v>
      </c>
      <c r="C1883" s="46" t="s">
        <v>1801</v>
      </c>
      <c r="D1883" s="46" t="s">
        <v>1313</v>
      </c>
    </row>
    <row r="1884" spans="1:4" x14ac:dyDescent="0.2">
      <c r="A1884" s="46" t="s">
        <v>2538</v>
      </c>
      <c r="B1884" s="46" t="s">
        <v>2539</v>
      </c>
      <c r="C1884" s="46" t="s">
        <v>1801</v>
      </c>
      <c r="D1884" s="46" t="s">
        <v>1313</v>
      </c>
    </row>
    <row r="1885" spans="1:4" x14ac:dyDescent="0.2">
      <c r="A1885" s="46" t="s">
        <v>2837</v>
      </c>
      <c r="B1885" s="46" t="s">
        <v>2838</v>
      </c>
      <c r="C1885" s="46" t="s">
        <v>1801</v>
      </c>
      <c r="D1885" s="46" t="s">
        <v>1313</v>
      </c>
    </row>
    <row r="1886" spans="1:4" x14ac:dyDescent="0.2">
      <c r="A1886" s="46" t="s">
        <v>2839</v>
      </c>
      <c r="B1886" s="46" t="s">
        <v>2840</v>
      </c>
      <c r="C1886" s="46" t="s">
        <v>1801</v>
      </c>
      <c r="D1886" s="46" t="s">
        <v>1313</v>
      </c>
    </row>
    <row r="1887" spans="1:4" x14ac:dyDescent="0.2">
      <c r="A1887" s="46" t="s">
        <v>2841</v>
      </c>
      <c r="B1887" s="46" t="s">
        <v>2842</v>
      </c>
      <c r="C1887" s="46" t="s">
        <v>1801</v>
      </c>
      <c r="D1887" s="46" t="s">
        <v>1313</v>
      </c>
    </row>
    <row r="1888" spans="1:4" x14ac:dyDescent="0.2">
      <c r="A1888" s="46" t="s">
        <v>2833</v>
      </c>
      <c r="B1888" s="46" t="s">
        <v>2834</v>
      </c>
      <c r="C1888" s="46" t="s">
        <v>1801</v>
      </c>
      <c r="D1888" s="46" t="s">
        <v>1313</v>
      </c>
    </row>
    <row r="1889" spans="1:4" x14ac:dyDescent="0.2">
      <c r="A1889" s="46" t="s">
        <v>2835</v>
      </c>
      <c r="B1889" s="46" t="s">
        <v>2836</v>
      </c>
      <c r="C1889" s="46" t="s">
        <v>1801</v>
      </c>
      <c r="D1889" s="46" t="s">
        <v>1313</v>
      </c>
    </row>
    <row r="1890" spans="1:4" x14ac:dyDescent="0.2">
      <c r="A1890" s="46" t="s">
        <v>2867</v>
      </c>
      <c r="B1890" s="46" t="s">
        <v>2855</v>
      </c>
      <c r="C1890" s="46" t="s">
        <v>1801</v>
      </c>
      <c r="D1890" s="46" t="s">
        <v>1205</v>
      </c>
    </row>
    <row r="1891" spans="1:4" x14ac:dyDescent="0.2">
      <c r="A1891" s="46" t="s">
        <v>2868</v>
      </c>
      <c r="B1891" s="46" t="s">
        <v>2854</v>
      </c>
      <c r="C1891" s="46" t="s">
        <v>1801</v>
      </c>
      <c r="D1891" s="46" t="s">
        <v>1205</v>
      </c>
    </row>
    <row r="1892" spans="1:4" x14ac:dyDescent="0.2">
      <c r="A1892" s="46" t="s">
        <v>2869</v>
      </c>
      <c r="B1892" s="46" t="s">
        <v>2853</v>
      </c>
      <c r="C1892" s="46" t="s">
        <v>1801</v>
      </c>
      <c r="D1892" s="46" t="s">
        <v>1205</v>
      </c>
    </row>
    <row r="1893" spans="1:4" x14ac:dyDescent="0.2">
      <c r="A1893" s="46" t="s">
        <v>2762</v>
      </c>
      <c r="B1893" s="46" t="s">
        <v>991</v>
      </c>
      <c r="C1893" s="46" t="s">
        <v>1801</v>
      </c>
      <c r="D1893" s="46" t="s">
        <v>1205</v>
      </c>
    </row>
    <row r="1894" spans="1:4" x14ac:dyDescent="0.2">
      <c r="A1894" s="46" t="s">
        <v>2763</v>
      </c>
      <c r="B1894" s="46" t="s">
        <v>993</v>
      </c>
      <c r="C1894" s="46" t="s">
        <v>1801</v>
      </c>
      <c r="D1894" s="46" t="s">
        <v>1205</v>
      </c>
    </row>
    <row r="1895" spans="1:4" x14ac:dyDescent="0.2">
      <c r="A1895" s="46" t="s">
        <v>2764</v>
      </c>
      <c r="B1895" s="46" t="s">
        <v>994</v>
      </c>
      <c r="C1895" s="46" t="s">
        <v>1801</v>
      </c>
      <c r="D1895" s="46" t="s">
        <v>1205</v>
      </c>
    </row>
    <row r="1896" spans="1:4" x14ac:dyDescent="0.2">
      <c r="A1896" s="46" t="s">
        <v>897</v>
      </c>
      <c r="B1896" s="46" t="s">
        <v>898</v>
      </c>
      <c r="C1896" s="46" t="s">
        <v>1801</v>
      </c>
      <c r="D1896" s="46" t="s">
        <v>1205</v>
      </c>
    </row>
    <row r="1897" spans="1:4" x14ac:dyDescent="0.2">
      <c r="A1897" s="46" t="s">
        <v>895</v>
      </c>
      <c r="B1897" s="46" t="s">
        <v>896</v>
      </c>
      <c r="C1897" s="46" t="s">
        <v>1801</v>
      </c>
      <c r="D1897" s="46" t="s">
        <v>1205</v>
      </c>
    </row>
    <row r="1898" spans="1:4" x14ac:dyDescent="0.2">
      <c r="A1898" s="46" t="s">
        <v>265</v>
      </c>
      <c r="B1898" s="46" t="s">
        <v>272</v>
      </c>
      <c r="C1898" s="46" t="s">
        <v>1801</v>
      </c>
      <c r="D1898" s="46" t="s">
        <v>1205</v>
      </c>
    </row>
    <row r="1899" spans="1:4" x14ac:dyDescent="0.2">
      <c r="A1899" s="46" t="s">
        <v>2870</v>
      </c>
      <c r="B1899" s="46" t="s">
        <v>2852</v>
      </c>
      <c r="C1899" s="46" t="s">
        <v>1801</v>
      </c>
      <c r="D1899" s="46" t="s">
        <v>1205</v>
      </c>
    </row>
    <row r="1900" spans="1:4" x14ac:dyDescent="0.2">
      <c r="A1900" s="46" t="s">
        <v>2871</v>
      </c>
      <c r="B1900" s="46" t="s">
        <v>2851</v>
      </c>
      <c r="C1900" s="46" t="s">
        <v>1801</v>
      </c>
      <c r="D1900" s="46" t="s">
        <v>1205</v>
      </c>
    </row>
    <row r="1901" spans="1:4" x14ac:dyDescent="0.2">
      <c r="A1901" s="46" t="s">
        <v>1850</v>
      </c>
      <c r="B1901" s="46" t="s">
        <v>1851</v>
      </c>
      <c r="C1901" s="46" t="s">
        <v>1801</v>
      </c>
      <c r="D1901" s="46" t="s">
        <v>1205</v>
      </c>
    </row>
    <row r="1902" spans="1:4" x14ac:dyDescent="0.2">
      <c r="A1902" s="46" t="s">
        <v>1852</v>
      </c>
      <c r="B1902" s="46" t="s">
        <v>1853</v>
      </c>
      <c r="C1902" s="46" t="s">
        <v>1801</v>
      </c>
      <c r="D1902" s="46" t="s">
        <v>1205</v>
      </c>
    </row>
    <row r="1903" spans="1:4" x14ac:dyDescent="0.2">
      <c r="A1903" s="46" t="s">
        <v>2566</v>
      </c>
      <c r="B1903" s="46" t="s">
        <v>2567</v>
      </c>
      <c r="C1903" s="46" t="s">
        <v>1801</v>
      </c>
      <c r="D1903" s="46" t="s">
        <v>1205</v>
      </c>
    </row>
    <row r="1904" spans="1:4" x14ac:dyDescent="0.2">
      <c r="A1904" s="46" t="s">
        <v>1854</v>
      </c>
      <c r="B1904" s="46" t="s">
        <v>1855</v>
      </c>
      <c r="C1904" s="46" t="s">
        <v>1801</v>
      </c>
      <c r="D1904" s="46" t="s">
        <v>1205</v>
      </c>
    </row>
    <row r="1905" spans="1:4" x14ac:dyDescent="0.2">
      <c r="A1905" s="46" t="s">
        <v>1856</v>
      </c>
      <c r="B1905" s="46" t="s">
        <v>1857</v>
      </c>
      <c r="C1905" s="46" t="s">
        <v>1801</v>
      </c>
      <c r="D1905" s="46" t="s">
        <v>1205</v>
      </c>
    </row>
    <row r="1906" spans="1:4" x14ac:dyDescent="0.2">
      <c r="A1906" s="46" t="s">
        <v>2872</v>
      </c>
      <c r="B1906" s="46" t="s">
        <v>2846</v>
      </c>
      <c r="C1906" s="46" t="s">
        <v>1801</v>
      </c>
      <c r="D1906" s="46" t="s">
        <v>1205</v>
      </c>
    </row>
    <row r="1907" spans="1:4" x14ac:dyDescent="0.2">
      <c r="A1907" s="46" t="s">
        <v>2873</v>
      </c>
      <c r="B1907" s="46" t="s">
        <v>2843</v>
      </c>
      <c r="C1907" s="46" t="s">
        <v>1801</v>
      </c>
      <c r="D1907" s="46" t="s">
        <v>1205</v>
      </c>
    </row>
    <row r="1908" spans="1:4" x14ac:dyDescent="0.2">
      <c r="A1908" s="46" t="s">
        <v>2564</v>
      </c>
      <c r="B1908" s="46" t="s">
        <v>2565</v>
      </c>
      <c r="C1908" s="46" t="s">
        <v>1801</v>
      </c>
      <c r="D1908" s="46" t="s">
        <v>1205</v>
      </c>
    </row>
    <row r="1909" spans="1:4" x14ac:dyDescent="0.2">
      <c r="A1909" s="46" t="s">
        <v>2562</v>
      </c>
      <c r="B1909" s="46" t="s">
        <v>2563</v>
      </c>
      <c r="C1909" s="46" t="s">
        <v>1801</v>
      </c>
      <c r="D1909" s="46" t="s">
        <v>1205</v>
      </c>
    </row>
    <row r="1910" spans="1:4" x14ac:dyDescent="0.2">
      <c r="A1910" s="46" t="s">
        <v>1952</v>
      </c>
      <c r="B1910" s="46" t="s">
        <v>1430</v>
      </c>
      <c r="C1910" s="46" t="s">
        <v>1801</v>
      </c>
      <c r="D1910" s="46" t="s">
        <v>1205</v>
      </c>
    </row>
    <row r="1911" spans="1:4" x14ac:dyDescent="0.2">
      <c r="A1911" s="46" t="s">
        <v>1953</v>
      </c>
      <c r="B1911" s="46" t="s">
        <v>1429</v>
      </c>
      <c r="C1911" s="46" t="s">
        <v>1801</v>
      </c>
      <c r="D1911" s="46" t="s">
        <v>1205</v>
      </c>
    </row>
    <row r="1912" spans="1:4" x14ac:dyDescent="0.2">
      <c r="A1912" s="46" t="s">
        <v>1954</v>
      </c>
      <c r="B1912" s="46" t="s">
        <v>1425</v>
      </c>
      <c r="C1912" s="46" t="s">
        <v>1801</v>
      </c>
      <c r="D1912" s="46" t="s">
        <v>1205</v>
      </c>
    </row>
    <row r="1913" spans="1:4" x14ac:dyDescent="0.2">
      <c r="A1913" s="46" t="s">
        <v>1955</v>
      </c>
      <c r="B1913" s="46" t="s">
        <v>1426</v>
      </c>
      <c r="C1913" s="46" t="s">
        <v>1801</v>
      </c>
      <c r="D1913" s="46" t="s">
        <v>1205</v>
      </c>
    </row>
    <row r="1914" spans="1:4" x14ac:dyDescent="0.2">
      <c r="A1914" s="46" t="s">
        <v>2544</v>
      </c>
      <c r="B1914" s="46" t="s">
        <v>2545</v>
      </c>
      <c r="C1914" s="46" t="s">
        <v>1801</v>
      </c>
      <c r="D1914" s="46" t="s">
        <v>1313</v>
      </c>
    </row>
    <row r="1915" spans="1:4" x14ac:dyDescent="0.2">
      <c r="A1915" s="46" t="s">
        <v>2546</v>
      </c>
      <c r="B1915" s="46" t="s">
        <v>2547</v>
      </c>
      <c r="C1915" s="46" t="s">
        <v>1801</v>
      </c>
      <c r="D1915" s="46" t="s">
        <v>1313</v>
      </c>
    </row>
    <row r="1916" spans="1:4" x14ac:dyDescent="0.2">
      <c r="A1916" s="46" t="s">
        <v>2548</v>
      </c>
      <c r="B1916" s="46" t="s">
        <v>2549</v>
      </c>
      <c r="C1916" s="46" t="s">
        <v>1801</v>
      </c>
      <c r="D1916" s="46" t="s">
        <v>1313</v>
      </c>
    </row>
    <row r="1917" spans="1:4" x14ac:dyDescent="0.2">
      <c r="A1917" s="46" t="s">
        <v>2550</v>
      </c>
      <c r="B1917" s="46" t="s">
        <v>2551</v>
      </c>
      <c r="C1917" s="46" t="s">
        <v>1801</v>
      </c>
      <c r="D1917" s="46" t="s">
        <v>1313</v>
      </c>
    </row>
    <row r="1918" spans="1:4" x14ac:dyDescent="0.2">
      <c r="A1918" s="46" t="s">
        <v>332</v>
      </c>
      <c r="B1918" s="46" t="s">
        <v>19</v>
      </c>
      <c r="C1918" s="46" t="s">
        <v>1801</v>
      </c>
      <c r="D1918" s="46" t="s">
        <v>1313</v>
      </c>
    </row>
    <row r="1919" spans="1:4" x14ac:dyDescent="0.2">
      <c r="A1919" s="46" t="s">
        <v>1616</v>
      </c>
      <c r="B1919" s="46" t="s">
        <v>161</v>
      </c>
      <c r="C1919" s="46" t="s">
        <v>1801</v>
      </c>
      <c r="D1919" s="46" t="s">
        <v>1313</v>
      </c>
    </row>
    <row r="1920" spans="1:4" x14ac:dyDescent="0.2">
      <c r="A1920" s="46"/>
      <c r="B1920" s="46"/>
      <c r="C1920" s="46"/>
      <c r="D1920" s="46" t="s">
        <v>1316</v>
      </c>
    </row>
    <row r="1921" spans="1:4" x14ac:dyDescent="0.2">
      <c r="A1921" s="46"/>
      <c r="B1921" s="46"/>
      <c r="C1921" s="46"/>
      <c r="D1921" s="46" t="s">
        <v>1849</v>
      </c>
    </row>
    <row r="1922" spans="1:4" x14ac:dyDescent="0.2">
      <c r="A1922" s="46" t="s">
        <v>1617</v>
      </c>
      <c r="B1922" s="46" t="s">
        <v>162</v>
      </c>
      <c r="C1922" s="46" t="s">
        <v>1801</v>
      </c>
      <c r="D1922" s="46" t="s">
        <v>1313</v>
      </c>
    </row>
    <row r="1923" spans="1:4" x14ac:dyDescent="0.2">
      <c r="A1923" s="46" t="s">
        <v>166</v>
      </c>
      <c r="B1923" s="46" t="s">
        <v>167</v>
      </c>
      <c r="C1923" s="46" t="s">
        <v>1801</v>
      </c>
      <c r="D1923" s="46" t="s">
        <v>1313</v>
      </c>
    </row>
    <row r="1924" spans="1:4" x14ac:dyDescent="0.2">
      <c r="A1924" s="46"/>
      <c r="B1924" s="46"/>
      <c r="C1924" s="46"/>
      <c r="D1924" s="46" t="s">
        <v>511</v>
      </c>
    </row>
    <row r="1925" spans="1:4" x14ac:dyDescent="0.2">
      <c r="A1925" s="46" t="s">
        <v>2874</v>
      </c>
      <c r="B1925" s="46" t="s">
        <v>2850</v>
      </c>
      <c r="C1925" s="46" t="s">
        <v>1801</v>
      </c>
      <c r="D1925" s="46" t="s">
        <v>1313</v>
      </c>
    </row>
    <row r="1926" spans="1:4" x14ac:dyDescent="0.2">
      <c r="A1926" s="46" t="s">
        <v>2552</v>
      </c>
      <c r="B1926" s="46" t="s">
        <v>2553</v>
      </c>
      <c r="C1926" s="46" t="s">
        <v>1801</v>
      </c>
      <c r="D1926" s="46" t="s">
        <v>1313</v>
      </c>
    </row>
    <row r="1927" spans="1:4" x14ac:dyDescent="0.2">
      <c r="A1927" s="46" t="s">
        <v>2554</v>
      </c>
      <c r="B1927" s="46" t="s">
        <v>2555</v>
      </c>
      <c r="C1927" s="46" t="s">
        <v>1801</v>
      </c>
      <c r="D1927" s="46" t="s">
        <v>1313</v>
      </c>
    </row>
    <row r="1928" spans="1:4" x14ac:dyDescent="0.2">
      <c r="A1928" s="46" t="s">
        <v>2556</v>
      </c>
      <c r="B1928" s="46" t="s">
        <v>2557</v>
      </c>
      <c r="C1928" s="46" t="s">
        <v>1801</v>
      </c>
      <c r="D1928" s="46" t="s">
        <v>1313</v>
      </c>
    </row>
    <row r="1929" spans="1:4" x14ac:dyDescent="0.2">
      <c r="A1929" s="46" t="s">
        <v>2558</v>
      </c>
      <c r="B1929" s="46" t="s">
        <v>2559</v>
      </c>
      <c r="C1929" s="46" t="s">
        <v>1801</v>
      </c>
      <c r="D1929" s="46" t="s">
        <v>1313</v>
      </c>
    </row>
    <row r="1930" spans="1:4" x14ac:dyDescent="0.2">
      <c r="A1930" s="46" t="s">
        <v>2560</v>
      </c>
      <c r="B1930" s="46" t="s">
        <v>2561</v>
      </c>
      <c r="C1930" s="46" t="s">
        <v>1801</v>
      </c>
      <c r="D1930" s="46" t="s">
        <v>1313</v>
      </c>
    </row>
    <row r="1931" spans="1:4" x14ac:dyDescent="0.2">
      <c r="A1931" s="46" t="s">
        <v>2177</v>
      </c>
      <c r="B1931" s="46" t="s">
        <v>2176</v>
      </c>
      <c r="C1931" s="46" t="s">
        <v>1801</v>
      </c>
      <c r="D1931" s="46" t="s">
        <v>1205</v>
      </c>
    </row>
    <row r="1932" spans="1:4" x14ac:dyDescent="0.2">
      <c r="A1932" s="46" t="s">
        <v>2179</v>
      </c>
      <c r="B1932" s="46" t="s">
        <v>2178</v>
      </c>
      <c r="C1932" s="46" t="s">
        <v>1801</v>
      </c>
      <c r="D1932" s="46" t="s">
        <v>1205</v>
      </c>
    </row>
    <row r="1933" spans="1:4" x14ac:dyDescent="0.2">
      <c r="A1933" s="46" t="s">
        <v>9</v>
      </c>
      <c r="B1933" s="46" t="s">
        <v>10</v>
      </c>
      <c r="C1933" s="46" t="s">
        <v>1801</v>
      </c>
      <c r="D1933" s="46" t="s">
        <v>1313</v>
      </c>
    </row>
    <row r="1934" spans="1:4" x14ac:dyDescent="0.2">
      <c r="A1934" s="46" t="s">
        <v>335</v>
      </c>
      <c r="B1934" s="46" t="s">
        <v>336</v>
      </c>
      <c r="C1934" s="46" t="s">
        <v>1801</v>
      </c>
      <c r="D1934" s="46" t="s">
        <v>1313</v>
      </c>
    </row>
    <row r="1935" spans="1:4" x14ac:dyDescent="0.2">
      <c r="A1935" s="46" t="s">
        <v>264</v>
      </c>
      <c r="B1935" s="46" t="s">
        <v>271</v>
      </c>
      <c r="C1935" s="46" t="s">
        <v>1801</v>
      </c>
      <c r="D1935" s="46" t="s">
        <v>1313</v>
      </c>
    </row>
    <row r="1936" spans="1:4" x14ac:dyDescent="0.2">
      <c r="A1936" s="46"/>
      <c r="B1936" s="46"/>
      <c r="C1936" s="46"/>
      <c r="D1936" s="46" t="s">
        <v>511</v>
      </c>
    </row>
    <row r="1937" spans="1:4" x14ac:dyDescent="0.2">
      <c r="A1937" s="46" t="s">
        <v>267</v>
      </c>
      <c r="B1937" s="46" t="s">
        <v>275</v>
      </c>
      <c r="C1937" s="46" t="s">
        <v>1801</v>
      </c>
      <c r="D1937" s="46" t="s">
        <v>1313</v>
      </c>
    </row>
    <row r="1938" spans="1:4" x14ac:dyDescent="0.2">
      <c r="A1938" s="46" t="s">
        <v>713</v>
      </c>
      <c r="B1938" s="46" t="s">
        <v>163</v>
      </c>
      <c r="C1938" s="46" t="s">
        <v>1801</v>
      </c>
      <c r="D1938" s="46" t="s">
        <v>1313</v>
      </c>
    </row>
    <row r="1939" spans="1:4" x14ac:dyDescent="0.2">
      <c r="A1939" s="46"/>
      <c r="B1939" s="46"/>
      <c r="C1939" s="46"/>
      <c r="D1939" s="46" t="s">
        <v>511</v>
      </c>
    </row>
    <row r="1940" spans="1:4" x14ac:dyDescent="0.2">
      <c r="A1940" s="46" t="s">
        <v>333</v>
      </c>
      <c r="B1940" s="46" t="s">
        <v>334</v>
      </c>
      <c r="C1940" s="46" t="s">
        <v>1801</v>
      </c>
      <c r="D1940" s="46" t="s">
        <v>1313</v>
      </c>
    </row>
    <row r="1941" spans="1:4" x14ac:dyDescent="0.2">
      <c r="A1941" s="46" t="s">
        <v>2181</v>
      </c>
      <c r="B1941" s="46" t="s">
        <v>2180</v>
      </c>
      <c r="C1941" s="46" t="s">
        <v>1801</v>
      </c>
      <c r="D1941" s="46" t="s">
        <v>1313</v>
      </c>
    </row>
    <row r="1942" spans="1:4" x14ac:dyDescent="0.2">
      <c r="A1942" s="46" t="s">
        <v>2183</v>
      </c>
      <c r="B1942" s="46" t="s">
        <v>2182</v>
      </c>
      <c r="C1942" s="46" t="s">
        <v>1801</v>
      </c>
      <c r="D1942" s="46" t="s">
        <v>1313</v>
      </c>
    </row>
    <row r="1943" spans="1:4" x14ac:dyDescent="0.2">
      <c r="A1943" s="46" t="s">
        <v>11</v>
      </c>
      <c r="B1943" s="46" t="s">
        <v>12</v>
      </c>
      <c r="C1943" s="46" t="s">
        <v>1801</v>
      </c>
      <c r="D1943" s="46" t="s">
        <v>1313</v>
      </c>
    </row>
    <row r="1944" spans="1:4" x14ac:dyDescent="0.2">
      <c r="A1944" s="46" t="s">
        <v>1974</v>
      </c>
      <c r="B1944" s="46" t="s">
        <v>1964</v>
      </c>
      <c r="C1944" s="46" t="s">
        <v>1801</v>
      </c>
      <c r="D1944" s="46" t="s">
        <v>1313</v>
      </c>
    </row>
    <row r="1945" spans="1:4" x14ac:dyDescent="0.2">
      <c r="A1945" s="46" t="s">
        <v>1975</v>
      </c>
      <c r="B1945" s="46" t="s">
        <v>1965</v>
      </c>
      <c r="C1945" s="46" t="s">
        <v>1801</v>
      </c>
      <c r="D1945" s="46" t="s">
        <v>1313</v>
      </c>
    </row>
    <row r="1946" spans="1:4" x14ac:dyDescent="0.2">
      <c r="A1946" s="46" t="s">
        <v>13</v>
      </c>
      <c r="B1946" s="46" t="s">
        <v>14</v>
      </c>
      <c r="C1946" s="46" t="s">
        <v>1801</v>
      </c>
      <c r="D1946" s="46" t="s">
        <v>1313</v>
      </c>
    </row>
    <row r="1947" spans="1:4" x14ac:dyDescent="0.2">
      <c r="A1947" s="46" t="s">
        <v>2185</v>
      </c>
      <c r="B1947" s="46" t="s">
        <v>2184</v>
      </c>
      <c r="C1947" s="46" t="s">
        <v>1801</v>
      </c>
      <c r="D1947" s="46" t="s">
        <v>1313</v>
      </c>
    </row>
    <row r="1948" spans="1:4" x14ac:dyDescent="0.2">
      <c r="A1948" s="46" t="s">
        <v>2187</v>
      </c>
      <c r="B1948" s="46" t="s">
        <v>2186</v>
      </c>
      <c r="C1948" s="46" t="s">
        <v>1801</v>
      </c>
      <c r="D1948" s="46" t="s">
        <v>1313</v>
      </c>
    </row>
    <row r="1949" spans="1:4" x14ac:dyDescent="0.2">
      <c r="A1949" s="46" t="s">
        <v>1956</v>
      </c>
      <c r="B1949" s="46" t="s">
        <v>165</v>
      </c>
      <c r="C1949" s="46" t="s">
        <v>1801</v>
      </c>
      <c r="D1949" s="46" t="s">
        <v>1313</v>
      </c>
    </row>
    <row r="1950" spans="1:4" x14ac:dyDescent="0.2">
      <c r="A1950" s="46"/>
      <c r="B1950" s="46"/>
      <c r="C1950" s="46"/>
      <c r="D1950" s="46" t="s">
        <v>511</v>
      </c>
    </row>
    <row r="1951" spans="1:4" x14ac:dyDescent="0.2">
      <c r="A1951" s="46" t="s">
        <v>735</v>
      </c>
      <c r="B1951" s="46" t="s">
        <v>736</v>
      </c>
      <c r="C1951" s="46" t="s">
        <v>1801</v>
      </c>
      <c r="D1951" s="46" t="s">
        <v>1313</v>
      </c>
    </row>
    <row r="1952" spans="1:4" x14ac:dyDescent="0.2">
      <c r="A1952" s="46" t="s">
        <v>2189</v>
      </c>
      <c r="B1952" s="46" t="s">
        <v>2188</v>
      </c>
      <c r="C1952" s="46" t="s">
        <v>1801</v>
      </c>
      <c r="D1952" s="46" t="s">
        <v>1313</v>
      </c>
    </row>
    <row r="1953" spans="1:4" x14ac:dyDescent="0.2">
      <c r="A1953" s="46" t="s">
        <v>2191</v>
      </c>
      <c r="B1953" s="46" t="s">
        <v>2190</v>
      </c>
      <c r="C1953" s="46" t="s">
        <v>1801</v>
      </c>
      <c r="D1953" s="46" t="s">
        <v>1313</v>
      </c>
    </row>
    <row r="1954" spans="1:4" x14ac:dyDescent="0.2">
      <c r="A1954" s="46" t="s">
        <v>1972</v>
      </c>
      <c r="B1954" s="46" t="s">
        <v>1962</v>
      </c>
      <c r="C1954" s="46" t="s">
        <v>1801</v>
      </c>
      <c r="D1954" s="46" t="s">
        <v>1313</v>
      </c>
    </row>
    <row r="1955" spans="1:4" x14ac:dyDescent="0.2">
      <c r="A1955" s="46" t="s">
        <v>1973</v>
      </c>
      <c r="B1955" s="46" t="s">
        <v>1963</v>
      </c>
      <c r="C1955" s="46" t="s">
        <v>1801</v>
      </c>
      <c r="D1955" s="46" t="s">
        <v>1313</v>
      </c>
    </row>
    <row r="1956" spans="1:4" x14ac:dyDescent="0.2">
      <c r="A1956" s="46" t="s">
        <v>2875</v>
      </c>
      <c r="B1956" s="46" t="s">
        <v>2844</v>
      </c>
      <c r="C1956" s="46" t="s">
        <v>1801</v>
      </c>
      <c r="D1956" s="46" t="s">
        <v>1313</v>
      </c>
    </row>
    <row r="1957" spans="1:4" x14ac:dyDescent="0.2">
      <c r="A1957" s="46" t="s">
        <v>17</v>
      </c>
      <c r="B1957" s="46" t="s">
        <v>18</v>
      </c>
      <c r="C1957" s="46" t="s">
        <v>1801</v>
      </c>
      <c r="D1957" s="46" t="s">
        <v>1313</v>
      </c>
    </row>
    <row r="1958" spans="1:4" x14ac:dyDescent="0.2">
      <c r="A1958" s="46" t="s">
        <v>1976</v>
      </c>
      <c r="B1958" s="46" t="s">
        <v>1966</v>
      </c>
      <c r="C1958" s="46" t="s">
        <v>1801</v>
      </c>
      <c r="D1958" s="46" t="s">
        <v>1313</v>
      </c>
    </row>
    <row r="1959" spans="1:4" x14ac:dyDescent="0.2">
      <c r="A1959" s="46" t="s">
        <v>1977</v>
      </c>
      <c r="B1959" s="46" t="s">
        <v>1967</v>
      </c>
      <c r="C1959" s="46" t="s">
        <v>1801</v>
      </c>
      <c r="D1959" s="46" t="s">
        <v>1313</v>
      </c>
    </row>
    <row r="1960" spans="1:4" x14ac:dyDescent="0.2">
      <c r="A1960" s="46" t="s">
        <v>1968</v>
      </c>
      <c r="B1960" s="46" t="s">
        <v>1958</v>
      </c>
      <c r="C1960" s="46" t="s">
        <v>1801</v>
      </c>
      <c r="D1960" s="46" t="s">
        <v>1313</v>
      </c>
    </row>
    <row r="1961" spans="1:4" x14ac:dyDescent="0.2">
      <c r="A1961" s="46" t="s">
        <v>1969</v>
      </c>
      <c r="B1961" s="46" t="s">
        <v>1959</v>
      </c>
      <c r="C1961" s="46" t="s">
        <v>1801</v>
      </c>
      <c r="D1961" s="46" t="s">
        <v>1313</v>
      </c>
    </row>
    <row r="1962" spans="1:4" x14ac:dyDescent="0.2">
      <c r="A1962" s="46" t="s">
        <v>714</v>
      </c>
      <c r="B1962" s="46" t="s">
        <v>164</v>
      </c>
      <c r="C1962" s="46" t="s">
        <v>1801</v>
      </c>
      <c r="D1962" s="46" t="s">
        <v>1313</v>
      </c>
    </row>
    <row r="1963" spans="1:4" x14ac:dyDescent="0.2">
      <c r="A1963" s="46"/>
      <c r="B1963" s="46"/>
      <c r="C1963" s="46"/>
      <c r="D1963" s="46" t="s">
        <v>511</v>
      </c>
    </row>
    <row r="1964" spans="1:4" x14ac:dyDescent="0.2">
      <c r="A1964" s="46" t="s">
        <v>7</v>
      </c>
      <c r="B1964" s="46" t="s">
        <v>8</v>
      </c>
      <c r="C1964" s="46" t="s">
        <v>1801</v>
      </c>
      <c r="D1964" s="46" t="s">
        <v>1313</v>
      </c>
    </row>
    <row r="1965" spans="1:4" x14ac:dyDescent="0.2">
      <c r="A1965" s="46" t="s">
        <v>2375</v>
      </c>
      <c r="B1965" s="46" t="s">
        <v>723</v>
      </c>
      <c r="C1965" s="46" t="s">
        <v>1801</v>
      </c>
      <c r="D1965" s="46" t="s">
        <v>1313</v>
      </c>
    </row>
    <row r="1966" spans="1:4" x14ac:dyDescent="0.2">
      <c r="A1966" s="46" t="s">
        <v>15</v>
      </c>
      <c r="B1966" s="46" t="s">
        <v>16</v>
      </c>
      <c r="C1966" s="46" t="s">
        <v>1801</v>
      </c>
      <c r="D1966" s="46" t="s">
        <v>1313</v>
      </c>
    </row>
    <row r="1967" spans="1:4" x14ac:dyDescent="0.2">
      <c r="A1967" s="46" t="s">
        <v>1970</v>
      </c>
      <c r="B1967" s="46" t="s">
        <v>1960</v>
      </c>
      <c r="C1967" s="46" t="s">
        <v>1801</v>
      </c>
      <c r="D1967" s="46" t="s">
        <v>1313</v>
      </c>
    </row>
    <row r="1968" spans="1:4" x14ac:dyDescent="0.2">
      <c r="A1968" s="46" t="s">
        <v>1971</v>
      </c>
      <c r="B1968" s="46" t="s">
        <v>1961</v>
      </c>
      <c r="C1968" s="46" t="s">
        <v>1801</v>
      </c>
      <c r="D1968" s="46" t="s">
        <v>1313</v>
      </c>
    </row>
    <row r="1969" spans="1:5" x14ac:dyDescent="0.2">
      <c r="A1969" s="46" t="s">
        <v>2193</v>
      </c>
      <c r="B1969" s="46" t="s">
        <v>2192</v>
      </c>
      <c r="C1969" s="46" t="s">
        <v>1801</v>
      </c>
      <c r="D1969" s="46" t="s">
        <v>1313</v>
      </c>
    </row>
    <row r="1970" spans="1:5" x14ac:dyDescent="0.2">
      <c r="A1970" s="46" t="s">
        <v>2195</v>
      </c>
      <c r="B1970" s="46" t="s">
        <v>2194</v>
      </c>
      <c r="C1970" s="46" t="s">
        <v>1801</v>
      </c>
      <c r="D1970" s="46" t="s">
        <v>1313</v>
      </c>
    </row>
    <row r="1971" spans="1:5" x14ac:dyDescent="0.2">
      <c r="A1971" s="46" t="s">
        <v>2876</v>
      </c>
      <c r="B1971" s="46" t="s">
        <v>2849</v>
      </c>
      <c r="C1971" s="46" t="s">
        <v>1801</v>
      </c>
      <c r="D1971" s="46" t="s">
        <v>1205</v>
      </c>
    </row>
    <row r="1972" spans="1:5" x14ac:dyDescent="0.2">
      <c r="A1972" s="47" t="s">
        <v>2877</v>
      </c>
      <c r="B1972" s="47" t="s">
        <v>2848</v>
      </c>
      <c r="C1972" s="47" t="s">
        <v>1801</v>
      </c>
      <c r="D1972" s="47" t="s">
        <v>1205</v>
      </c>
    </row>
    <row r="1973" spans="1:5" x14ac:dyDescent="0.2">
      <c r="A1973" s="59"/>
      <c r="B1973" s="59"/>
      <c r="C1973" s="59"/>
      <c r="D1973" s="59"/>
    </row>
    <row r="1974" spans="1:5" x14ac:dyDescent="0.2">
      <c r="A1974" s="59"/>
      <c r="B1974" s="59"/>
      <c r="C1974" s="59"/>
      <c r="D1974" s="59"/>
    </row>
    <row r="1975" spans="1:5" x14ac:dyDescent="0.2">
      <c r="A1975" s="77" t="s">
        <v>2817</v>
      </c>
      <c r="B1975" s="78" t="s">
        <v>174</v>
      </c>
      <c r="C1975" s="79" t="s">
        <v>1599</v>
      </c>
      <c r="D1975" s="79" t="s">
        <v>1312</v>
      </c>
      <c r="E1975" s="137"/>
    </row>
    <row r="1976" spans="1:5" x14ac:dyDescent="0.2">
      <c r="A1976" s="44"/>
      <c r="B1976" s="44"/>
      <c r="C1976" s="45"/>
      <c r="D1976" s="45"/>
      <c r="E1976" s="137"/>
    </row>
    <row r="1977" spans="1:5" x14ac:dyDescent="0.2">
      <c r="A1977" s="46" t="s">
        <v>2856</v>
      </c>
      <c r="B1977" s="46" t="s">
        <v>2860</v>
      </c>
      <c r="C1977" s="46" t="s">
        <v>2864</v>
      </c>
      <c r="D1977" s="46" t="s">
        <v>1314</v>
      </c>
    </row>
    <row r="1978" spans="1:5" x14ac:dyDescent="0.2">
      <c r="A1978" s="46" t="s">
        <v>2857</v>
      </c>
      <c r="B1978" s="46" t="s">
        <v>2861</v>
      </c>
      <c r="C1978" s="46" t="s">
        <v>2864</v>
      </c>
      <c r="D1978" s="46" t="s">
        <v>1314</v>
      </c>
    </row>
    <row r="1979" spans="1:5" x14ac:dyDescent="0.2">
      <c r="A1979" s="46" t="s">
        <v>2858</v>
      </c>
      <c r="B1979" s="46" t="s">
        <v>2862</v>
      </c>
      <c r="C1979" s="46" t="s">
        <v>2864</v>
      </c>
      <c r="D1979" s="46" t="s">
        <v>1314</v>
      </c>
    </row>
    <row r="1980" spans="1:5" x14ac:dyDescent="0.2">
      <c r="A1980" s="46" t="s">
        <v>2859</v>
      </c>
      <c r="B1980" s="46" t="s">
        <v>2863</v>
      </c>
      <c r="C1980" s="46" t="s">
        <v>2864</v>
      </c>
      <c r="D1980" s="46" t="s">
        <v>1314</v>
      </c>
    </row>
    <row r="1981" spans="1:5" x14ac:dyDescent="0.2">
      <c r="A1981" s="47" t="s">
        <v>2765</v>
      </c>
      <c r="B1981" s="47" t="s">
        <v>2766</v>
      </c>
      <c r="C1981" s="47" t="s">
        <v>2451</v>
      </c>
      <c r="D1981" s="47" t="s">
        <v>1314</v>
      </c>
    </row>
    <row r="1982" spans="1:5" x14ac:dyDescent="0.2">
      <c r="A1982" s="59"/>
      <c r="B1982" s="59"/>
      <c r="C1982" s="59"/>
      <c r="D1982" s="59"/>
    </row>
    <row r="1983" spans="1:5" x14ac:dyDescent="0.2">
      <c r="A1983" s="59"/>
      <c r="B1983" s="59"/>
      <c r="C1983" s="59"/>
      <c r="D1983" s="59"/>
    </row>
    <row r="1984" spans="1:5" x14ac:dyDescent="0.2">
      <c r="A1984" s="77" t="s">
        <v>1318</v>
      </c>
      <c r="B1984" s="78" t="s">
        <v>174</v>
      </c>
      <c r="C1984" s="79" t="s">
        <v>1599</v>
      </c>
      <c r="D1984" s="79" t="s">
        <v>1312</v>
      </c>
      <c r="E1984" s="137"/>
    </row>
    <row r="1985" spans="1:5" x14ac:dyDescent="0.2">
      <c r="A1985" s="44"/>
      <c r="B1985" s="44"/>
      <c r="C1985" s="45"/>
      <c r="D1985" s="45"/>
      <c r="E1985" s="137"/>
    </row>
    <row r="1986" spans="1:5" x14ac:dyDescent="0.2">
      <c r="A1986" s="46" t="s">
        <v>2340</v>
      </c>
      <c r="B1986" s="46" t="s">
        <v>2348</v>
      </c>
      <c r="C1986" s="46" t="s">
        <v>2053</v>
      </c>
      <c r="D1986" s="46" t="s">
        <v>1313</v>
      </c>
    </row>
    <row r="1987" spans="1:5" x14ac:dyDescent="0.2">
      <c r="A1987" s="46" t="s">
        <v>2342</v>
      </c>
      <c r="B1987" s="46" t="s">
        <v>2350</v>
      </c>
      <c r="C1987" s="46" t="s">
        <v>2053</v>
      </c>
      <c r="D1987" s="46" t="s">
        <v>1313</v>
      </c>
    </row>
    <row r="1988" spans="1:5" x14ac:dyDescent="0.2">
      <c r="A1988" s="46" t="s">
        <v>2592</v>
      </c>
      <c r="B1988" s="46" t="s">
        <v>2593</v>
      </c>
      <c r="C1988" s="46" t="s">
        <v>2053</v>
      </c>
      <c r="D1988" s="46" t="s">
        <v>1313</v>
      </c>
    </row>
    <row r="1989" spans="1:5" x14ac:dyDescent="0.2">
      <c r="A1989" s="46" t="s">
        <v>2600</v>
      </c>
      <c r="B1989" s="46" t="s">
        <v>2601</v>
      </c>
      <c r="C1989" s="46" t="s">
        <v>2053</v>
      </c>
      <c r="D1989" s="46" t="s">
        <v>1313</v>
      </c>
    </row>
    <row r="1990" spans="1:5" x14ac:dyDescent="0.2">
      <c r="A1990" s="46" t="s">
        <v>2516</v>
      </c>
      <c r="B1990" s="46" t="s">
        <v>2517</v>
      </c>
      <c r="C1990" s="46" t="s">
        <v>2053</v>
      </c>
      <c r="D1990" s="46" t="s">
        <v>1313</v>
      </c>
    </row>
    <row r="1991" spans="1:5" x14ac:dyDescent="0.2">
      <c r="A1991" s="46" t="s">
        <v>2524</v>
      </c>
      <c r="B1991" s="46" t="s">
        <v>2525</v>
      </c>
      <c r="C1991" s="46" t="s">
        <v>2053</v>
      </c>
      <c r="D1991" s="46" t="s">
        <v>1313</v>
      </c>
    </row>
    <row r="1992" spans="1:5" x14ac:dyDescent="0.2">
      <c r="A1992" s="46" t="s">
        <v>2813</v>
      </c>
      <c r="B1992" s="46" t="s">
        <v>2802</v>
      </c>
      <c r="C1992" s="46" t="s">
        <v>2053</v>
      </c>
      <c r="D1992" s="46" t="s">
        <v>1313</v>
      </c>
    </row>
    <row r="1993" spans="1:5" x14ac:dyDescent="0.2">
      <c r="A1993" s="46" t="s">
        <v>2815</v>
      </c>
      <c r="B1993" s="46" t="s">
        <v>2793</v>
      </c>
      <c r="C1993" s="46" t="s">
        <v>2053</v>
      </c>
      <c r="D1993" s="46" t="s">
        <v>1313</v>
      </c>
    </row>
    <row r="1994" spans="1:5" x14ac:dyDescent="0.2">
      <c r="A1994" s="46" t="s">
        <v>2051</v>
      </c>
      <c r="B1994" s="46" t="s">
        <v>2052</v>
      </c>
      <c r="C1994" s="46" t="s">
        <v>2053</v>
      </c>
      <c r="D1994" s="46" t="s">
        <v>1313</v>
      </c>
    </row>
    <row r="1995" spans="1:5" x14ac:dyDescent="0.2">
      <c r="A1995" s="46" t="s">
        <v>2056</v>
      </c>
      <c r="B1995" s="46" t="s">
        <v>2057</v>
      </c>
      <c r="C1995" s="46" t="s">
        <v>2053</v>
      </c>
      <c r="D1995" s="46" t="s">
        <v>1313</v>
      </c>
    </row>
    <row r="1996" spans="1:5" x14ac:dyDescent="0.2">
      <c r="A1996" s="46" t="s">
        <v>2344</v>
      </c>
      <c r="B1996" s="46" t="s">
        <v>2352</v>
      </c>
      <c r="C1996" s="46" t="s">
        <v>2053</v>
      </c>
      <c r="D1996" s="46" t="s">
        <v>1313</v>
      </c>
    </row>
    <row r="1997" spans="1:5" x14ac:dyDescent="0.2">
      <c r="A1997" s="46" t="s">
        <v>2346</v>
      </c>
      <c r="B1997" s="46" t="s">
        <v>2354</v>
      </c>
      <c r="C1997" s="46" t="s">
        <v>2053</v>
      </c>
      <c r="D1997" s="46" t="s">
        <v>1313</v>
      </c>
    </row>
    <row r="1998" spans="1:5" x14ac:dyDescent="0.2">
      <c r="A1998" s="46" t="s">
        <v>2809</v>
      </c>
      <c r="B1998" s="46" t="s">
        <v>2798</v>
      </c>
      <c r="C1998" s="46" t="s">
        <v>2053</v>
      </c>
      <c r="D1998" s="46" t="s">
        <v>1313</v>
      </c>
    </row>
    <row r="1999" spans="1:5" x14ac:dyDescent="0.2">
      <c r="A1999" s="46" t="s">
        <v>2811</v>
      </c>
      <c r="B1999" s="46" t="s">
        <v>2800</v>
      </c>
      <c r="C1999" s="46" t="s">
        <v>2053</v>
      </c>
      <c r="D1999" s="46" t="s">
        <v>1313</v>
      </c>
    </row>
    <row r="2000" spans="1:5" x14ac:dyDescent="0.2">
      <c r="A2000" s="46" t="s">
        <v>2805</v>
      </c>
      <c r="B2000" s="46" t="s">
        <v>2794</v>
      </c>
      <c r="C2000" s="46" t="s">
        <v>2053</v>
      </c>
      <c r="D2000" s="46" t="s">
        <v>1313</v>
      </c>
    </row>
    <row r="2001" spans="1:4" x14ac:dyDescent="0.2">
      <c r="A2001" s="46" t="s">
        <v>2807</v>
      </c>
      <c r="B2001" s="46" t="s">
        <v>2796</v>
      </c>
      <c r="C2001" s="46" t="s">
        <v>2053</v>
      </c>
      <c r="D2001" s="46" t="s">
        <v>1313</v>
      </c>
    </row>
    <row r="2002" spans="1:4" x14ac:dyDescent="0.2">
      <c r="A2002" s="46" t="s">
        <v>2060</v>
      </c>
      <c r="B2002" s="46" t="s">
        <v>2061</v>
      </c>
      <c r="C2002" s="46" t="s">
        <v>2053</v>
      </c>
      <c r="D2002" s="46" t="s">
        <v>1313</v>
      </c>
    </row>
    <row r="2003" spans="1:4" x14ac:dyDescent="0.2">
      <c r="A2003" s="46" t="s">
        <v>2064</v>
      </c>
      <c r="B2003" s="46" t="s">
        <v>2065</v>
      </c>
      <c r="C2003" s="46" t="s">
        <v>2053</v>
      </c>
      <c r="D2003" s="46" t="s">
        <v>1313</v>
      </c>
    </row>
    <row r="2004" spans="1:4" x14ac:dyDescent="0.2">
      <c r="A2004" s="46" t="s">
        <v>2576</v>
      </c>
      <c r="B2004" s="46" t="s">
        <v>2577</v>
      </c>
      <c r="C2004" s="46" t="s">
        <v>2053</v>
      </c>
      <c r="D2004" s="46" t="s">
        <v>1313</v>
      </c>
    </row>
    <row r="2005" spans="1:4" x14ac:dyDescent="0.2">
      <c r="A2005" s="46" t="s">
        <v>2584</v>
      </c>
      <c r="B2005" s="46" t="s">
        <v>2585</v>
      </c>
      <c r="C2005" s="46" t="s">
        <v>2053</v>
      </c>
      <c r="D2005" s="46" t="s">
        <v>1313</v>
      </c>
    </row>
    <row r="2006" spans="1:4" x14ac:dyDescent="0.2">
      <c r="A2006" s="46" t="s">
        <v>2341</v>
      </c>
      <c r="B2006" s="46" t="s">
        <v>2349</v>
      </c>
      <c r="C2006" s="46" t="s">
        <v>2053</v>
      </c>
      <c r="D2006" s="46" t="s">
        <v>1313</v>
      </c>
    </row>
    <row r="2007" spans="1:4" x14ac:dyDescent="0.2">
      <c r="A2007" s="46" t="s">
        <v>2343</v>
      </c>
      <c r="B2007" s="46" t="s">
        <v>2351</v>
      </c>
      <c r="C2007" s="46" t="s">
        <v>2053</v>
      </c>
      <c r="D2007" s="46" t="s">
        <v>1313</v>
      </c>
    </row>
    <row r="2008" spans="1:4" x14ac:dyDescent="0.2">
      <c r="A2008" s="46" t="s">
        <v>2594</v>
      </c>
      <c r="B2008" s="46" t="s">
        <v>2595</v>
      </c>
      <c r="C2008" s="46" t="s">
        <v>2053</v>
      </c>
      <c r="D2008" s="46" t="s">
        <v>1313</v>
      </c>
    </row>
    <row r="2009" spans="1:4" x14ac:dyDescent="0.2">
      <c r="A2009" s="46" t="s">
        <v>2602</v>
      </c>
      <c r="B2009" s="46" t="s">
        <v>2603</v>
      </c>
      <c r="C2009" s="46" t="s">
        <v>2053</v>
      </c>
      <c r="D2009" s="46" t="s">
        <v>1313</v>
      </c>
    </row>
    <row r="2010" spans="1:4" x14ac:dyDescent="0.2">
      <c r="A2010" s="46" t="s">
        <v>2518</v>
      </c>
      <c r="B2010" s="46" t="s">
        <v>2519</v>
      </c>
      <c r="C2010" s="46" t="s">
        <v>2053</v>
      </c>
      <c r="D2010" s="46" t="s">
        <v>1313</v>
      </c>
    </row>
    <row r="2011" spans="1:4" x14ac:dyDescent="0.2">
      <c r="A2011" s="46" t="s">
        <v>2526</v>
      </c>
      <c r="B2011" s="46" t="s">
        <v>2527</v>
      </c>
      <c r="C2011" s="46" t="s">
        <v>2053</v>
      </c>
      <c r="D2011" s="46" t="s">
        <v>1313</v>
      </c>
    </row>
    <row r="2012" spans="1:4" x14ac:dyDescent="0.2">
      <c r="A2012" s="46" t="s">
        <v>2814</v>
      </c>
      <c r="B2012" s="46" t="s">
        <v>2803</v>
      </c>
      <c r="C2012" s="46" t="s">
        <v>2053</v>
      </c>
      <c r="D2012" s="46" t="s">
        <v>1313</v>
      </c>
    </row>
    <row r="2013" spans="1:4" x14ac:dyDescent="0.2">
      <c r="A2013" s="46" t="s">
        <v>2816</v>
      </c>
      <c r="B2013" s="46" t="s">
        <v>2804</v>
      </c>
      <c r="C2013" s="46" t="s">
        <v>2053</v>
      </c>
      <c r="D2013" s="46" t="s">
        <v>1313</v>
      </c>
    </row>
    <row r="2014" spans="1:4" x14ac:dyDescent="0.2">
      <c r="A2014" s="46" t="s">
        <v>2054</v>
      </c>
      <c r="B2014" s="46" t="s">
        <v>2055</v>
      </c>
      <c r="C2014" s="46" t="s">
        <v>2053</v>
      </c>
      <c r="D2014" s="46" t="s">
        <v>1313</v>
      </c>
    </row>
    <row r="2015" spans="1:4" x14ac:dyDescent="0.2">
      <c r="A2015" s="46" t="s">
        <v>2058</v>
      </c>
      <c r="B2015" s="46" t="s">
        <v>2059</v>
      </c>
      <c r="C2015" s="46" t="s">
        <v>2053</v>
      </c>
      <c r="D2015" s="46" t="s">
        <v>1313</v>
      </c>
    </row>
    <row r="2016" spans="1:4" x14ac:dyDescent="0.2">
      <c r="A2016" s="46" t="s">
        <v>2345</v>
      </c>
      <c r="B2016" s="46" t="s">
        <v>2353</v>
      </c>
      <c r="C2016" s="46" t="s">
        <v>2053</v>
      </c>
      <c r="D2016" s="46" t="s">
        <v>1313</v>
      </c>
    </row>
    <row r="2017" spans="1:4" x14ac:dyDescent="0.2">
      <c r="A2017" s="46" t="s">
        <v>2347</v>
      </c>
      <c r="B2017" s="46" t="s">
        <v>2355</v>
      </c>
      <c r="C2017" s="46" t="s">
        <v>2053</v>
      </c>
      <c r="D2017" s="46" t="s">
        <v>1313</v>
      </c>
    </row>
    <row r="2018" spans="1:4" x14ac:dyDescent="0.2">
      <c r="A2018" s="46" t="s">
        <v>2810</v>
      </c>
      <c r="B2018" s="46" t="s">
        <v>2799</v>
      </c>
      <c r="C2018" s="46" t="s">
        <v>2053</v>
      </c>
      <c r="D2018" s="46" t="s">
        <v>1313</v>
      </c>
    </row>
    <row r="2019" spans="1:4" x14ac:dyDescent="0.2">
      <c r="A2019" s="46" t="s">
        <v>2812</v>
      </c>
      <c r="B2019" s="46" t="s">
        <v>2801</v>
      </c>
      <c r="C2019" s="46" t="s">
        <v>2053</v>
      </c>
      <c r="D2019" s="46" t="s">
        <v>1313</v>
      </c>
    </row>
    <row r="2020" spans="1:4" x14ac:dyDescent="0.2">
      <c r="A2020" s="46" t="s">
        <v>2806</v>
      </c>
      <c r="B2020" s="46" t="s">
        <v>2795</v>
      </c>
      <c r="C2020" s="46" t="s">
        <v>2053</v>
      </c>
      <c r="D2020" s="46" t="s">
        <v>1313</v>
      </c>
    </row>
    <row r="2021" spans="1:4" x14ac:dyDescent="0.2">
      <c r="A2021" s="46" t="s">
        <v>2808</v>
      </c>
      <c r="B2021" s="46" t="s">
        <v>2797</v>
      </c>
      <c r="C2021" s="46" t="s">
        <v>2053</v>
      </c>
      <c r="D2021" s="46" t="s">
        <v>1313</v>
      </c>
    </row>
    <row r="2022" spans="1:4" x14ac:dyDescent="0.2">
      <c r="A2022" s="46" t="s">
        <v>2062</v>
      </c>
      <c r="B2022" s="46" t="s">
        <v>2063</v>
      </c>
      <c r="C2022" s="46" t="s">
        <v>2053</v>
      </c>
      <c r="D2022" s="46" t="s">
        <v>1313</v>
      </c>
    </row>
    <row r="2023" spans="1:4" x14ac:dyDescent="0.2">
      <c r="A2023" s="46" t="s">
        <v>2066</v>
      </c>
      <c r="B2023" s="46" t="s">
        <v>2067</v>
      </c>
      <c r="C2023" s="46" t="s">
        <v>2053</v>
      </c>
      <c r="D2023" s="46" t="s">
        <v>1313</v>
      </c>
    </row>
    <row r="2024" spans="1:4" x14ac:dyDescent="0.2">
      <c r="A2024" s="46" t="s">
        <v>2578</v>
      </c>
      <c r="B2024" s="46" t="s">
        <v>2579</v>
      </c>
      <c r="C2024" s="46" t="s">
        <v>2053</v>
      </c>
      <c r="D2024" s="46" t="s">
        <v>1313</v>
      </c>
    </row>
    <row r="2025" spans="1:4" x14ac:dyDescent="0.2">
      <c r="A2025" s="46" t="s">
        <v>2586</v>
      </c>
      <c r="B2025" s="46" t="s">
        <v>2587</v>
      </c>
      <c r="C2025" s="46" t="s">
        <v>2053</v>
      </c>
      <c r="D2025" s="46" t="s">
        <v>1313</v>
      </c>
    </row>
    <row r="2026" spans="1:4" x14ac:dyDescent="0.2">
      <c r="A2026" s="46" t="s">
        <v>2500</v>
      </c>
      <c r="B2026" s="46" t="s">
        <v>2501</v>
      </c>
      <c r="C2026" s="46" t="s">
        <v>2053</v>
      </c>
      <c r="D2026" s="46" t="s">
        <v>1313</v>
      </c>
    </row>
    <row r="2027" spans="1:4" x14ac:dyDescent="0.2">
      <c r="A2027" s="46" t="s">
        <v>2504</v>
      </c>
      <c r="B2027" s="46" t="s">
        <v>2505</v>
      </c>
      <c r="C2027" s="46" t="s">
        <v>2053</v>
      </c>
      <c r="D2027" s="46" t="s">
        <v>1313</v>
      </c>
    </row>
    <row r="2028" spans="1:4" x14ac:dyDescent="0.2">
      <c r="A2028" s="46" t="s">
        <v>2596</v>
      </c>
      <c r="B2028" s="46" t="s">
        <v>2597</v>
      </c>
      <c r="C2028" s="46" t="s">
        <v>2053</v>
      </c>
      <c r="D2028" s="46" t="s">
        <v>1313</v>
      </c>
    </row>
    <row r="2029" spans="1:4" x14ac:dyDescent="0.2">
      <c r="A2029" s="46" t="s">
        <v>2604</v>
      </c>
      <c r="B2029" s="46" t="s">
        <v>2605</v>
      </c>
      <c r="C2029" s="46" t="s">
        <v>2053</v>
      </c>
      <c r="D2029" s="46" t="s">
        <v>1313</v>
      </c>
    </row>
    <row r="2030" spans="1:4" x14ac:dyDescent="0.2">
      <c r="A2030" s="46" t="s">
        <v>2520</v>
      </c>
      <c r="B2030" s="46" t="s">
        <v>2521</v>
      </c>
      <c r="C2030" s="46" t="s">
        <v>2053</v>
      </c>
      <c r="D2030" s="46" t="s">
        <v>1313</v>
      </c>
    </row>
    <row r="2031" spans="1:4" x14ac:dyDescent="0.2">
      <c r="A2031" s="46" t="s">
        <v>2528</v>
      </c>
      <c r="B2031" s="46" t="s">
        <v>2529</v>
      </c>
      <c r="C2031" s="46" t="s">
        <v>2053</v>
      </c>
      <c r="D2031" s="46" t="s">
        <v>1313</v>
      </c>
    </row>
    <row r="2032" spans="1:4" x14ac:dyDescent="0.2">
      <c r="A2032" s="46" t="s">
        <v>2377</v>
      </c>
      <c r="B2032" s="46" t="s">
        <v>2376</v>
      </c>
      <c r="C2032" s="46" t="s">
        <v>2053</v>
      </c>
      <c r="D2032" s="46" t="s">
        <v>1313</v>
      </c>
    </row>
    <row r="2033" spans="1:4" x14ac:dyDescent="0.2">
      <c r="A2033" s="46" t="s">
        <v>2379</v>
      </c>
      <c r="B2033" s="46" t="s">
        <v>2378</v>
      </c>
      <c r="C2033" s="46" t="s">
        <v>2053</v>
      </c>
      <c r="D2033" s="46" t="s">
        <v>1313</v>
      </c>
    </row>
    <row r="2034" spans="1:4" x14ac:dyDescent="0.2">
      <c r="A2034" s="46" t="s">
        <v>2508</v>
      </c>
      <c r="B2034" s="46" t="s">
        <v>2509</v>
      </c>
      <c r="C2034" s="46" t="s">
        <v>2053</v>
      </c>
      <c r="D2034" s="46" t="s">
        <v>1313</v>
      </c>
    </row>
    <row r="2035" spans="1:4" x14ac:dyDescent="0.2">
      <c r="A2035" s="46" t="s">
        <v>2512</v>
      </c>
      <c r="B2035" s="46" t="s">
        <v>2513</v>
      </c>
      <c r="C2035" s="46" t="s">
        <v>2053</v>
      </c>
      <c r="D2035" s="46" t="s">
        <v>1313</v>
      </c>
    </row>
    <row r="2036" spans="1:4" x14ac:dyDescent="0.2">
      <c r="A2036" s="46" t="s">
        <v>2381</v>
      </c>
      <c r="B2036" s="46" t="s">
        <v>2380</v>
      </c>
      <c r="C2036" s="46" t="s">
        <v>2053</v>
      </c>
      <c r="D2036" s="46" t="s">
        <v>1313</v>
      </c>
    </row>
    <row r="2037" spans="1:4" x14ac:dyDescent="0.2">
      <c r="A2037" s="46" t="s">
        <v>2383</v>
      </c>
      <c r="B2037" s="46" t="s">
        <v>2382</v>
      </c>
      <c r="C2037" s="46" t="s">
        <v>2053</v>
      </c>
      <c r="D2037" s="46" t="s">
        <v>1313</v>
      </c>
    </row>
    <row r="2038" spans="1:4" x14ac:dyDescent="0.2">
      <c r="A2038" s="46" t="s">
        <v>2580</v>
      </c>
      <c r="B2038" s="46" t="s">
        <v>2581</v>
      </c>
      <c r="C2038" s="46" t="s">
        <v>2053</v>
      </c>
      <c r="D2038" s="46" t="s">
        <v>1313</v>
      </c>
    </row>
    <row r="2039" spans="1:4" x14ac:dyDescent="0.2">
      <c r="A2039" s="46" t="s">
        <v>2588</v>
      </c>
      <c r="B2039" s="46" t="s">
        <v>2589</v>
      </c>
      <c r="C2039" s="46" t="s">
        <v>2053</v>
      </c>
      <c r="D2039" s="46" t="s">
        <v>1313</v>
      </c>
    </row>
    <row r="2040" spans="1:4" x14ac:dyDescent="0.2">
      <c r="A2040" s="46" t="s">
        <v>2502</v>
      </c>
      <c r="B2040" s="46" t="s">
        <v>2503</v>
      </c>
      <c r="C2040" s="46" t="s">
        <v>2053</v>
      </c>
      <c r="D2040" s="46" t="s">
        <v>1313</v>
      </c>
    </row>
    <row r="2041" spans="1:4" x14ac:dyDescent="0.2">
      <c r="A2041" s="46" t="s">
        <v>2506</v>
      </c>
      <c r="B2041" s="46" t="s">
        <v>2507</v>
      </c>
      <c r="C2041" s="46" t="s">
        <v>2053</v>
      </c>
      <c r="D2041" s="46" t="s">
        <v>1313</v>
      </c>
    </row>
    <row r="2042" spans="1:4" x14ac:dyDescent="0.2">
      <c r="A2042" s="46" t="s">
        <v>2598</v>
      </c>
      <c r="B2042" s="46" t="s">
        <v>2599</v>
      </c>
      <c r="C2042" s="46" t="s">
        <v>2053</v>
      </c>
      <c r="D2042" s="46" t="s">
        <v>1313</v>
      </c>
    </row>
    <row r="2043" spans="1:4" x14ac:dyDescent="0.2">
      <c r="A2043" s="46" t="s">
        <v>2606</v>
      </c>
      <c r="B2043" s="46" t="s">
        <v>2607</v>
      </c>
      <c r="C2043" s="46" t="s">
        <v>2053</v>
      </c>
      <c r="D2043" s="46" t="s">
        <v>1313</v>
      </c>
    </row>
    <row r="2044" spans="1:4" x14ac:dyDescent="0.2">
      <c r="A2044" s="46" t="s">
        <v>2522</v>
      </c>
      <c r="B2044" s="46" t="s">
        <v>2523</v>
      </c>
      <c r="C2044" s="46" t="s">
        <v>2053</v>
      </c>
      <c r="D2044" s="46" t="s">
        <v>1313</v>
      </c>
    </row>
    <row r="2045" spans="1:4" x14ac:dyDescent="0.2">
      <c r="A2045" s="46" t="s">
        <v>2530</v>
      </c>
      <c r="B2045" s="46" t="s">
        <v>2531</v>
      </c>
      <c r="C2045" s="46" t="s">
        <v>2053</v>
      </c>
      <c r="D2045" s="46" t="s">
        <v>1313</v>
      </c>
    </row>
    <row r="2046" spans="1:4" x14ac:dyDescent="0.2">
      <c r="A2046" s="46" t="s">
        <v>2385</v>
      </c>
      <c r="B2046" s="46" t="s">
        <v>2384</v>
      </c>
      <c r="C2046" s="46" t="s">
        <v>2053</v>
      </c>
      <c r="D2046" s="46" t="s">
        <v>1313</v>
      </c>
    </row>
    <row r="2047" spans="1:4" x14ac:dyDescent="0.2">
      <c r="A2047" s="46" t="s">
        <v>2387</v>
      </c>
      <c r="B2047" s="46" t="s">
        <v>2386</v>
      </c>
      <c r="C2047" s="46" t="s">
        <v>2053</v>
      </c>
      <c r="D2047" s="46" t="s">
        <v>1313</v>
      </c>
    </row>
    <row r="2048" spans="1:4" x14ac:dyDescent="0.2">
      <c r="A2048" s="46" t="s">
        <v>2510</v>
      </c>
      <c r="B2048" s="46" t="s">
        <v>2511</v>
      </c>
      <c r="C2048" s="46" t="s">
        <v>2053</v>
      </c>
      <c r="D2048" s="46" t="s">
        <v>1313</v>
      </c>
    </row>
    <row r="2049" spans="1:4" x14ac:dyDescent="0.2">
      <c r="A2049" s="46" t="s">
        <v>2514</v>
      </c>
      <c r="B2049" s="46" t="s">
        <v>2515</v>
      </c>
      <c r="C2049" s="46" t="s">
        <v>2053</v>
      </c>
      <c r="D2049" s="46" t="s">
        <v>1313</v>
      </c>
    </row>
    <row r="2050" spans="1:4" x14ac:dyDescent="0.2">
      <c r="A2050" s="46" t="s">
        <v>2389</v>
      </c>
      <c r="B2050" s="46" t="s">
        <v>2388</v>
      </c>
      <c r="C2050" s="46" t="s">
        <v>2053</v>
      </c>
      <c r="D2050" s="46" t="s">
        <v>1313</v>
      </c>
    </row>
    <row r="2051" spans="1:4" x14ac:dyDescent="0.2">
      <c r="A2051" s="46" t="s">
        <v>2391</v>
      </c>
      <c r="B2051" s="46" t="s">
        <v>2390</v>
      </c>
      <c r="C2051" s="46" t="s">
        <v>2053</v>
      </c>
      <c r="D2051" s="46" t="s">
        <v>1313</v>
      </c>
    </row>
    <row r="2052" spans="1:4" x14ac:dyDescent="0.2">
      <c r="A2052" s="46" t="s">
        <v>2582</v>
      </c>
      <c r="B2052" s="46" t="s">
        <v>2583</v>
      </c>
      <c r="C2052" s="46" t="s">
        <v>2053</v>
      </c>
      <c r="D2052" s="46" t="s">
        <v>1313</v>
      </c>
    </row>
    <row r="2053" spans="1:4" x14ac:dyDescent="0.2">
      <c r="A2053" s="46" t="s">
        <v>2590</v>
      </c>
      <c r="B2053" s="46" t="s">
        <v>2591</v>
      </c>
      <c r="C2053" s="46" t="s">
        <v>2053</v>
      </c>
      <c r="D2053" s="46" t="s">
        <v>1313</v>
      </c>
    </row>
    <row r="2054" spans="1:4" x14ac:dyDescent="0.2">
      <c r="A2054" s="46" t="s">
        <v>1997</v>
      </c>
      <c r="B2054" s="46" t="s">
        <v>958</v>
      </c>
      <c r="C2054" s="46" t="s">
        <v>2452</v>
      </c>
      <c r="D2054" s="46" t="s">
        <v>511</v>
      </c>
    </row>
    <row r="2055" spans="1:4" x14ac:dyDescent="0.2">
      <c r="A2055" s="46" t="s">
        <v>1557</v>
      </c>
      <c r="B2055" s="46" t="s">
        <v>1559</v>
      </c>
      <c r="C2055" s="46" t="s">
        <v>2452</v>
      </c>
      <c r="D2055" s="46" t="s">
        <v>511</v>
      </c>
    </row>
    <row r="2056" spans="1:4" x14ac:dyDescent="0.2">
      <c r="A2056" s="46" t="s">
        <v>2003</v>
      </c>
      <c r="B2056" s="46" t="s">
        <v>212</v>
      </c>
      <c r="C2056" s="46" t="s">
        <v>2452</v>
      </c>
      <c r="D2056" s="46" t="s">
        <v>511</v>
      </c>
    </row>
    <row r="2057" spans="1:4" x14ac:dyDescent="0.2">
      <c r="A2057" s="46" t="s">
        <v>1996</v>
      </c>
      <c r="B2057" s="46" t="s">
        <v>959</v>
      </c>
      <c r="C2057" s="46" t="s">
        <v>2452</v>
      </c>
      <c r="D2057" s="46" t="s">
        <v>511</v>
      </c>
    </row>
    <row r="2058" spans="1:4" x14ac:dyDescent="0.2">
      <c r="A2058" s="46" t="s">
        <v>2900</v>
      </c>
      <c r="B2058" s="46" t="s">
        <v>2901</v>
      </c>
      <c r="C2058" s="46" t="s">
        <v>2452</v>
      </c>
      <c r="D2058" s="46" t="s">
        <v>511</v>
      </c>
    </row>
    <row r="2059" spans="1:4" x14ac:dyDescent="0.2">
      <c r="A2059" s="46" t="s">
        <v>2197</v>
      </c>
      <c r="B2059" s="46" t="s">
        <v>2196</v>
      </c>
      <c r="C2059" s="46" t="s">
        <v>2452</v>
      </c>
      <c r="D2059" s="46" t="s">
        <v>511</v>
      </c>
    </row>
    <row r="2060" spans="1:4" x14ac:dyDescent="0.2">
      <c r="A2060" s="46" t="s">
        <v>1999</v>
      </c>
      <c r="B2060" s="46" t="s">
        <v>957</v>
      </c>
      <c r="C2060" s="46" t="s">
        <v>2452</v>
      </c>
      <c r="D2060" s="46" t="s">
        <v>511</v>
      </c>
    </row>
    <row r="2061" spans="1:4" x14ac:dyDescent="0.2">
      <c r="A2061" s="46" t="s">
        <v>1998</v>
      </c>
      <c r="B2061" s="46" t="s">
        <v>956</v>
      </c>
      <c r="C2061" s="46" t="s">
        <v>2452</v>
      </c>
      <c r="D2061" s="46" t="s">
        <v>511</v>
      </c>
    </row>
    <row r="2062" spans="1:4" x14ac:dyDescent="0.2">
      <c r="A2062" s="46" t="s">
        <v>2004</v>
      </c>
      <c r="B2062" s="46" t="s">
        <v>215</v>
      </c>
      <c r="C2062" s="46" t="s">
        <v>2452</v>
      </c>
      <c r="D2062" s="46" t="s">
        <v>511</v>
      </c>
    </row>
    <row r="2063" spans="1:4" x14ac:dyDescent="0.2">
      <c r="A2063" s="46" t="s">
        <v>583</v>
      </c>
      <c r="B2063" s="46" t="s">
        <v>584</v>
      </c>
      <c r="C2063" s="46" t="s">
        <v>2452</v>
      </c>
      <c r="D2063" s="46" t="s">
        <v>511</v>
      </c>
    </row>
    <row r="2064" spans="1:4" x14ac:dyDescent="0.2">
      <c r="A2064" s="46" t="s">
        <v>2574</v>
      </c>
      <c r="B2064" s="46" t="s">
        <v>2575</v>
      </c>
      <c r="C2064" s="46" t="s">
        <v>2452</v>
      </c>
      <c r="D2064" s="46" t="s">
        <v>511</v>
      </c>
    </row>
    <row r="2065" spans="1:4" x14ac:dyDescent="0.2">
      <c r="A2065" s="46" t="s">
        <v>2199</v>
      </c>
      <c r="B2065" s="46" t="s">
        <v>2198</v>
      </c>
      <c r="C2065" s="46" t="s">
        <v>2452</v>
      </c>
      <c r="D2065" s="46" t="s">
        <v>511</v>
      </c>
    </row>
    <row r="2066" spans="1:4" x14ac:dyDescent="0.2">
      <c r="A2066" s="46" t="s">
        <v>2201</v>
      </c>
      <c r="B2066" s="46" t="s">
        <v>2200</v>
      </c>
      <c r="C2066" s="46" t="s">
        <v>2452</v>
      </c>
      <c r="D2066" s="46" t="s">
        <v>511</v>
      </c>
    </row>
    <row r="2067" spans="1:4" x14ac:dyDescent="0.2">
      <c r="A2067" s="46" t="s">
        <v>2203</v>
      </c>
      <c r="B2067" s="46" t="s">
        <v>2202</v>
      </c>
      <c r="C2067" s="46" t="s">
        <v>2452</v>
      </c>
      <c r="D2067" s="46" t="s">
        <v>511</v>
      </c>
    </row>
    <row r="2068" spans="1:4" x14ac:dyDescent="0.2">
      <c r="A2068" s="46" t="s">
        <v>2205</v>
      </c>
      <c r="B2068" s="46" t="s">
        <v>2204</v>
      </c>
      <c r="C2068" s="46" t="s">
        <v>2452</v>
      </c>
      <c r="D2068" s="46" t="s">
        <v>511</v>
      </c>
    </row>
    <row r="2069" spans="1:4" x14ac:dyDescent="0.2">
      <c r="A2069" s="46" t="s">
        <v>2207</v>
      </c>
      <c r="B2069" s="46" t="s">
        <v>2206</v>
      </c>
      <c r="C2069" s="46" t="s">
        <v>2452</v>
      </c>
      <c r="D2069" s="46" t="s">
        <v>511</v>
      </c>
    </row>
    <row r="2070" spans="1:4" x14ac:dyDescent="0.2">
      <c r="A2070" s="46" t="s">
        <v>2209</v>
      </c>
      <c r="B2070" s="46" t="s">
        <v>2208</v>
      </c>
      <c r="C2070" s="46" t="s">
        <v>2452</v>
      </c>
      <c r="D2070" s="46" t="s">
        <v>511</v>
      </c>
    </row>
    <row r="2071" spans="1:4" x14ac:dyDescent="0.2">
      <c r="A2071" s="46" t="s">
        <v>2001</v>
      </c>
      <c r="B2071" s="46" t="s">
        <v>213</v>
      </c>
      <c r="C2071" s="46" t="s">
        <v>2452</v>
      </c>
      <c r="D2071" s="46" t="s">
        <v>511</v>
      </c>
    </row>
    <row r="2072" spans="1:4" x14ac:dyDescent="0.2">
      <c r="A2072" s="46" t="s">
        <v>2211</v>
      </c>
      <c r="B2072" s="46" t="s">
        <v>2210</v>
      </c>
      <c r="C2072" s="46" t="s">
        <v>2452</v>
      </c>
      <c r="D2072" s="46" t="s">
        <v>511</v>
      </c>
    </row>
    <row r="2073" spans="1:4" x14ac:dyDescent="0.2">
      <c r="A2073" s="46" t="s">
        <v>2002</v>
      </c>
      <c r="B2073" s="46" t="s">
        <v>214</v>
      </c>
      <c r="C2073" s="46" t="s">
        <v>2452</v>
      </c>
      <c r="D2073" s="46" t="s">
        <v>511</v>
      </c>
    </row>
    <row r="2074" spans="1:4" x14ac:dyDescent="0.2">
      <c r="A2074" s="46" t="s">
        <v>2213</v>
      </c>
      <c r="B2074" s="46" t="s">
        <v>2212</v>
      </c>
      <c r="C2074" s="46" t="s">
        <v>2452</v>
      </c>
      <c r="D2074" s="46" t="s">
        <v>511</v>
      </c>
    </row>
    <row r="2075" spans="1:4" x14ac:dyDescent="0.2">
      <c r="A2075" s="46" t="s">
        <v>2215</v>
      </c>
      <c r="B2075" s="46" t="s">
        <v>2214</v>
      </c>
      <c r="C2075" s="46" t="s">
        <v>2452</v>
      </c>
      <c r="D2075" s="46" t="s">
        <v>511</v>
      </c>
    </row>
    <row r="2076" spans="1:4" x14ac:dyDescent="0.2">
      <c r="A2076" s="46" t="s">
        <v>2217</v>
      </c>
      <c r="B2076" s="46" t="s">
        <v>2216</v>
      </c>
      <c r="C2076" s="46" t="s">
        <v>2452</v>
      </c>
      <c r="D2076" s="46" t="s">
        <v>511</v>
      </c>
    </row>
    <row r="2077" spans="1:4" x14ac:dyDescent="0.2">
      <c r="A2077" s="46" t="s">
        <v>2000</v>
      </c>
      <c r="B2077" s="46" t="s">
        <v>955</v>
      </c>
      <c r="C2077" s="46" t="s">
        <v>2452</v>
      </c>
      <c r="D2077" s="46" t="s">
        <v>511</v>
      </c>
    </row>
    <row r="2078" spans="1:4" x14ac:dyDescent="0.2">
      <c r="A2078" s="46" t="s">
        <v>1994</v>
      </c>
      <c r="B2078" s="46" t="s">
        <v>666</v>
      </c>
      <c r="C2078" s="46" t="s">
        <v>2452</v>
      </c>
      <c r="D2078" s="46" t="s">
        <v>511</v>
      </c>
    </row>
    <row r="2079" spans="1:4" x14ac:dyDescent="0.2">
      <c r="A2079" s="46" t="s">
        <v>1990</v>
      </c>
      <c r="B2079" s="46" t="s">
        <v>1159</v>
      </c>
      <c r="C2079" s="46" t="s">
        <v>2452</v>
      </c>
      <c r="D2079" s="46" t="s">
        <v>511</v>
      </c>
    </row>
    <row r="2080" spans="1:4" x14ac:dyDescent="0.2">
      <c r="A2080" s="46" t="s">
        <v>1993</v>
      </c>
      <c r="B2080" s="46" t="s">
        <v>341</v>
      </c>
      <c r="C2080" s="46" t="s">
        <v>2452</v>
      </c>
      <c r="D2080" s="46" t="s">
        <v>511</v>
      </c>
    </row>
    <row r="2081" spans="1:4" x14ac:dyDescent="0.2">
      <c r="A2081" s="46" t="s">
        <v>1992</v>
      </c>
      <c r="B2081" s="46" t="s">
        <v>340</v>
      </c>
      <c r="C2081" s="46" t="s">
        <v>2452</v>
      </c>
      <c r="D2081" s="46" t="s">
        <v>511</v>
      </c>
    </row>
    <row r="2082" spans="1:4" x14ac:dyDescent="0.2">
      <c r="A2082" s="46" t="s">
        <v>1558</v>
      </c>
      <c r="B2082" s="46" t="s">
        <v>1560</v>
      </c>
      <c r="C2082" s="46" t="s">
        <v>2452</v>
      </c>
      <c r="D2082" s="46" t="s">
        <v>511</v>
      </c>
    </row>
    <row r="2083" spans="1:4" x14ac:dyDescent="0.2">
      <c r="A2083" s="46" t="s">
        <v>1995</v>
      </c>
      <c r="B2083" s="46" t="s">
        <v>667</v>
      </c>
      <c r="C2083" s="46" t="s">
        <v>2452</v>
      </c>
      <c r="D2083" s="46" t="s">
        <v>511</v>
      </c>
    </row>
    <row r="2084" spans="1:4" x14ac:dyDescent="0.2">
      <c r="A2084" s="46" t="s">
        <v>1991</v>
      </c>
      <c r="B2084" s="46" t="s">
        <v>1160</v>
      </c>
      <c r="C2084" s="46" t="s">
        <v>2452</v>
      </c>
      <c r="D2084" s="46" t="s">
        <v>511</v>
      </c>
    </row>
    <row r="2085" spans="1:4" x14ac:dyDescent="0.2">
      <c r="A2085" s="46" t="s">
        <v>2219</v>
      </c>
      <c r="B2085" s="46" t="s">
        <v>2218</v>
      </c>
      <c r="C2085" s="46" t="s">
        <v>2452</v>
      </c>
      <c r="D2085" s="46" t="s">
        <v>511</v>
      </c>
    </row>
    <row r="2086" spans="1:4" x14ac:dyDescent="0.2">
      <c r="A2086" s="46" t="s">
        <v>1386</v>
      </c>
      <c r="B2086" s="46" t="s">
        <v>1225</v>
      </c>
      <c r="C2086" s="46" t="s">
        <v>1576</v>
      </c>
      <c r="D2086" s="46" t="s">
        <v>1315</v>
      </c>
    </row>
    <row r="2087" spans="1:4" x14ac:dyDescent="0.2">
      <c r="A2087" s="46"/>
      <c r="B2087" s="46"/>
      <c r="C2087" s="46"/>
      <c r="D2087" s="46" t="s">
        <v>515</v>
      </c>
    </row>
    <row r="2088" spans="1:4" x14ac:dyDescent="0.2">
      <c r="A2088" s="46" t="s">
        <v>1413</v>
      </c>
      <c r="B2088" s="46" t="s">
        <v>1263</v>
      </c>
      <c r="C2088" s="46" t="s">
        <v>1576</v>
      </c>
      <c r="D2088" s="46" t="s">
        <v>515</v>
      </c>
    </row>
    <row r="2089" spans="1:4" x14ac:dyDescent="0.2">
      <c r="A2089" s="46" t="s">
        <v>1408</v>
      </c>
      <c r="B2089" s="46" t="s">
        <v>1256</v>
      </c>
      <c r="C2089" s="46" t="s">
        <v>1576</v>
      </c>
      <c r="D2089" s="46" t="s">
        <v>515</v>
      </c>
    </row>
    <row r="2090" spans="1:4" x14ac:dyDescent="0.2">
      <c r="A2090" s="46" t="s">
        <v>2220</v>
      </c>
      <c r="B2090" s="46" t="s">
        <v>1221</v>
      </c>
      <c r="C2090" s="46" t="s">
        <v>1576</v>
      </c>
      <c r="D2090" s="46" t="s">
        <v>515</v>
      </c>
    </row>
    <row r="2091" spans="1:4" x14ac:dyDescent="0.2">
      <c r="A2091" s="46" t="s">
        <v>2679</v>
      </c>
      <c r="B2091" s="46" t="s">
        <v>2680</v>
      </c>
      <c r="C2091" s="46" t="s">
        <v>1576</v>
      </c>
      <c r="D2091" s="46" t="s">
        <v>515</v>
      </c>
    </row>
    <row r="2092" spans="1:4" x14ac:dyDescent="0.2">
      <c r="A2092" s="46" t="s">
        <v>1531</v>
      </c>
      <c r="B2092" s="46" t="s">
        <v>1298</v>
      </c>
      <c r="C2092" s="46" t="s">
        <v>1576</v>
      </c>
      <c r="D2092" s="46" t="s">
        <v>515</v>
      </c>
    </row>
    <row r="2093" spans="1:4" x14ac:dyDescent="0.2">
      <c r="A2093" s="46" t="s">
        <v>1393</v>
      </c>
      <c r="B2093" s="46" t="s">
        <v>1235</v>
      </c>
      <c r="C2093" s="46" t="s">
        <v>1576</v>
      </c>
      <c r="D2093" s="46" t="s">
        <v>1314</v>
      </c>
    </row>
    <row r="2094" spans="1:4" x14ac:dyDescent="0.2">
      <c r="A2094" s="46"/>
      <c r="B2094" s="46"/>
      <c r="C2094" s="46"/>
      <c r="D2094" s="46" t="s">
        <v>515</v>
      </c>
    </row>
    <row r="2095" spans="1:4" x14ac:dyDescent="0.2">
      <c r="A2095" s="46" t="s">
        <v>1414</v>
      </c>
      <c r="B2095" s="46" t="s">
        <v>1264</v>
      </c>
      <c r="C2095" s="46" t="s">
        <v>1576</v>
      </c>
      <c r="D2095" s="46" t="s">
        <v>515</v>
      </c>
    </row>
    <row r="2096" spans="1:4" x14ac:dyDescent="0.2">
      <c r="A2096" s="46" t="s">
        <v>1516</v>
      </c>
      <c r="B2096" s="46" t="s">
        <v>1278</v>
      </c>
      <c r="C2096" s="46" t="s">
        <v>1576</v>
      </c>
      <c r="D2096" s="46" t="s">
        <v>515</v>
      </c>
    </row>
    <row r="2097" spans="1:4" x14ac:dyDescent="0.2">
      <c r="A2097" s="46" t="s">
        <v>1392</v>
      </c>
      <c r="B2097" s="46" t="s">
        <v>1234</v>
      </c>
      <c r="C2097" s="46" t="s">
        <v>1576</v>
      </c>
      <c r="D2097" s="46" t="s">
        <v>515</v>
      </c>
    </row>
    <row r="2098" spans="1:4" x14ac:dyDescent="0.2">
      <c r="A2098" s="46" t="s">
        <v>2659</v>
      </c>
      <c r="B2098" s="46" t="s">
        <v>2660</v>
      </c>
      <c r="C2098" s="46" t="s">
        <v>1576</v>
      </c>
      <c r="D2098" s="46" t="s">
        <v>515</v>
      </c>
    </row>
    <row r="2099" spans="1:4" x14ac:dyDescent="0.2">
      <c r="A2099" s="46" t="s">
        <v>2661</v>
      </c>
      <c r="B2099" s="46" t="s">
        <v>2662</v>
      </c>
      <c r="C2099" s="46" t="s">
        <v>1576</v>
      </c>
      <c r="D2099" s="46" t="s">
        <v>515</v>
      </c>
    </row>
    <row r="2100" spans="1:4" x14ac:dyDescent="0.2">
      <c r="A2100" s="46" t="s">
        <v>2677</v>
      </c>
      <c r="B2100" s="46" t="s">
        <v>2678</v>
      </c>
      <c r="C2100" s="46" t="s">
        <v>1576</v>
      </c>
      <c r="D2100" s="46" t="s">
        <v>515</v>
      </c>
    </row>
    <row r="2101" spans="1:4" x14ac:dyDescent="0.2">
      <c r="A2101" s="46" t="s">
        <v>2663</v>
      </c>
      <c r="B2101" s="46" t="s">
        <v>2664</v>
      </c>
      <c r="C2101" s="46" t="s">
        <v>1576</v>
      </c>
      <c r="D2101" s="46" t="s">
        <v>515</v>
      </c>
    </row>
    <row r="2102" spans="1:4" x14ac:dyDescent="0.2">
      <c r="A2102" s="46" t="s">
        <v>2667</v>
      </c>
      <c r="B2102" s="46" t="s">
        <v>2668</v>
      </c>
      <c r="C2102" s="46" t="s">
        <v>1576</v>
      </c>
      <c r="D2102" s="46" t="s">
        <v>515</v>
      </c>
    </row>
    <row r="2103" spans="1:4" x14ac:dyDescent="0.2">
      <c r="A2103" s="46" t="s">
        <v>2669</v>
      </c>
      <c r="B2103" s="46" t="s">
        <v>2670</v>
      </c>
      <c r="C2103" s="46" t="s">
        <v>1576</v>
      </c>
      <c r="D2103" s="46" t="s">
        <v>515</v>
      </c>
    </row>
    <row r="2104" spans="1:4" x14ac:dyDescent="0.2">
      <c r="A2104" s="46" t="s">
        <v>2671</v>
      </c>
      <c r="B2104" s="46" t="s">
        <v>2672</v>
      </c>
      <c r="C2104" s="46" t="s">
        <v>1576</v>
      </c>
      <c r="D2104" s="46" t="s">
        <v>515</v>
      </c>
    </row>
    <row r="2105" spans="1:4" x14ac:dyDescent="0.2">
      <c r="A2105" s="46" t="s">
        <v>2673</v>
      </c>
      <c r="B2105" s="46" t="s">
        <v>2674</v>
      </c>
      <c r="C2105" s="46" t="s">
        <v>1576</v>
      </c>
      <c r="D2105" s="46" t="s">
        <v>515</v>
      </c>
    </row>
    <row r="2106" spans="1:4" x14ac:dyDescent="0.2">
      <c r="A2106" s="46" t="s">
        <v>2675</v>
      </c>
      <c r="B2106" s="46" t="s">
        <v>2676</v>
      </c>
      <c r="C2106" s="46" t="s">
        <v>1576</v>
      </c>
      <c r="D2106" s="46" t="s">
        <v>515</v>
      </c>
    </row>
    <row r="2107" spans="1:4" x14ac:dyDescent="0.2">
      <c r="A2107" s="46" t="s">
        <v>2665</v>
      </c>
      <c r="B2107" s="46" t="s">
        <v>2666</v>
      </c>
      <c r="C2107" s="46" t="s">
        <v>1576</v>
      </c>
      <c r="D2107" s="46" t="s">
        <v>515</v>
      </c>
    </row>
    <row r="2108" spans="1:4" x14ac:dyDescent="0.2">
      <c r="A2108" s="46" t="s">
        <v>1412</v>
      </c>
      <c r="B2108" s="46" t="s">
        <v>1262</v>
      </c>
      <c r="C2108" s="46" t="s">
        <v>1576</v>
      </c>
      <c r="D2108" s="46" t="s">
        <v>515</v>
      </c>
    </row>
    <row r="2109" spans="1:4" x14ac:dyDescent="0.2">
      <c r="A2109" s="46" t="s">
        <v>1514</v>
      </c>
      <c r="B2109" s="46" t="s">
        <v>1276</v>
      </c>
      <c r="C2109" s="46" t="s">
        <v>1576</v>
      </c>
      <c r="D2109" s="46" t="s">
        <v>515</v>
      </c>
    </row>
    <row r="2110" spans="1:4" x14ac:dyDescent="0.2">
      <c r="A2110" s="46" t="s">
        <v>1527</v>
      </c>
      <c r="B2110" s="46" t="s">
        <v>1293</v>
      </c>
      <c r="C2110" s="46" t="s">
        <v>1576</v>
      </c>
      <c r="D2110" s="46" t="s">
        <v>515</v>
      </c>
    </row>
    <row r="2111" spans="1:4" x14ac:dyDescent="0.2">
      <c r="A2111" s="46" t="s">
        <v>2681</v>
      </c>
      <c r="B2111" s="46" t="s">
        <v>2682</v>
      </c>
      <c r="C2111" s="46" t="s">
        <v>1576</v>
      </c>
      <c r="D2111" s="46" t="s">
        <v>515</v>
      </c>
    </row>
    <row r="2112" spans="1:4" x14ac:dyDescent="0.2">
      <c r="A2112" s="46" t="s">
        <v>1566</v>
      </c>
      <c r="B2112" s="46" t="s">
        <v>1355</v>
      </c>
      <c r="C2112" s="46" t="s">
        <v>1576</v>
      </c>
      <c r="D2112" s="46" t="s">
        <v>515</v>
      </c>
    </row>
    <row r="2113" spans="1:4" x14ac:dyDescent="0.2">
      <c r="A2113" s="46" t="s">
        <v>1541</v>
      </c>
      <c r="B2113" s="46" t="s">
        <v>1326</v>
      </c>
      <c r="C2113" s="46" t="s">
        <v>1576</v>
      </c>
      <c r="D2113" s="46" t="s">
        <v>515</v>
      </c>
    </row>
    <row r="2114" spans="1:4" x14ac:dyDescent="0.2">
      <c r="A2114" s="46" t="s">
        <v>1548</v>
      </c>
      <c r="B2114" s="46" t="s">
        <v>1341</v>
      </c>
      <c r="C2114" s="46" t="s">
        <v>1576</v>
      </c>
      <c r="D2114" s="46" t="s">
        <v>515</v>
      </c>
    </row>
    <row r="2115" spans="1:4" x14ac:dyDescent="0.2">
      <c r="A2115" s="46" t="s">
        <v>1524</v>
      </c>
      <c r="B2115" s="46" t="s">
        <v>1289</v>
      </c>
      <c r="C2115" s="46" t="s">
        <v>1576</v>
      </c>
      <c r="D2115" s="46" t="s">
        <v>515</v>
      </c>
    </row>
    <row r="2116" spans="1:4" x14ac:dyDescent="0.2">
      <c r="A2116" s="46" t="s">
        <v>1535</v>
      </c>
      <c r="B2116" s="46" t="s">
        <v>1302</v>
      </c>
      <c r="C2116" s="46" t="s">
        <v>1576</v>
      </c>
      <c r="D2116" s="46" t="s">
        <v>515</v>
      </c>
    </row>
    <row r="2117" spans="1:4" x14ac:dyDescent="0.2">
      <c r="A2117" s="46" t="s">
        <v>1565</v>
      </c>
      <c r="B2117" s="46" t="s">
        <v>1354</v>
      </c>
      <c r="C2117" s="46" t="s">
        <v>1576</v>
      </c>
      <c r="D2117" s="46" t="s">
        <v>515</v>
      </c>
    </row>
    <row r="2118" spans="1:4" x14ac:dyDescent="0.2">
      <c r="A2118" s="46" t="s">
        <v>1563</v>
      </c>
      <c r="B2118" s="46" t="s">
        <v>1352</v>
      </c>
      <c r="C2118" s="46" t="s">
        <v>1576</v>
      </c>
      <c r="D2118" s="46" t="s">
        <v>515</v>
      </c>
    </row>
    <row r="2119" spans="1:4" x14ac:dyDescent="0.2">
      <c r="A2119" s="46" t="s">
        <v>1564</v>
      </c>
      <c r="B2119" s="46" t="s">
        <v>1353</v>
      </c>
      <c r="C2119" s="46" t="s">
        <v>1576</v>
      </c>
      <c r="D2119" s="46" t="s">
        <v>515</v>
      </c>
    </row>
    <row r="2120" spans="1:4" x14ac:dyDescent="0.2">
      <c r="A2120" s="46" t="s">
        <v>1544</v>
      </c>
      <c r="B2120" s="46" t="s">
        <v>1331</v>
      </c>
      <c r="C2120" s="46" t="s">
        <v>1576</v>
      </c>
      <c r="D2120" s="46" t="s">
        <v>515</v>
      </c>
    </row>
    <row r="2121" spans="1:4" x14ac:dyDescent="0.2">
      <c r="A2121" s="46" t="s">
        <v>1403</v>
      </c>
      <c r="B2121" s="46" t="s">
        <v>1248</v>
      </c>
      <c r="C2121" s="46" t="s">
        <v>1576</v>
      </c>
      <c r="D2121" s="46" t="s">
        <v>515</v>
      </c>
    </row>
    <row r="2122" spans="1:4" x14ac:dyDescent="0.2">
      <c r="A2122" s="46" t="s">
        <v>1405</v>
      </c>
      <c r="B2122" s="46" t="s">
        <v>1253</v>
      </c>
      <c r="C2122" s="46" t="s">
        <v>1576</v>
      </c>
      <c r="D2122" s="46" t="s">
        <v>515</v>
      </c>
    </row>
    <row r="2123" spans="1:4" x14ac:dyDescent="0.2">
      <c r="A2123" s="46" t="s">
        <v>1532</v>
      </c>
      <c r="B2123" s="46" t="s">
        <v>1299</v>
      </c>
      <c r="C2123" s="46" t="s">
        <v>1576</v>
      </c>
      <c r="D2123" s="46" t="s">
        <v>515</v>
      </c>
    </row>
    <row r="2124" spans="1:4" x14ac:dyDescent="0.2">
      <c r="A2124" s="46" t="s">
        <v>1400</v>
      </c>
      <c r="B2124" s="46" t="s">
        <v>1245</v>
      </c>
      <c r="C2124" s="46" t="s">
        <v>1576</v>
      </c>
      <c r="D2124" s="46" t="s">
        <v>1315</v>
      </c>
    </row>
    <row r="2125" spans="1:4" x14ac:dyDescent="0.2">
      <c r="A2125" s="46"/>
      <c r="B2125" s="46"/>
      <c r="C2125" s="46"/>
      <c r="D2125" s="46" t="s">
        <v>515</v>
      </c>
    </row>
    <row r="2126" spans="1:4" x14ac:dyDescent="0.2">
      <c r="A2126" s="46" t="s">
        <v>1522</v>
      </c>
      <c r="B2126" s="46" t="s">
        <v>1286</v>
      </c>
      <c r="C2126" s="46" t="s">
        <v>1576</v>
      </c>
      <c r="D2126" s="46" t="s">
        <v>515</v>
      </c>
    </row>
    <row r="2127" spans="1:4" x14ac:dyDescent="0.2">
      <c r="A2127" s="46" t="s">
        <v>1416</v>
      </c>
      <c r="B2127" s="46" t="s">
        <v>1268</v>
      </c>
      <c r="C2127" s="46" t="s">
        <v>1576</v>
      </c>
      <c r="D2127" s="46" t="s">
        <v>515</v>
      </c>
    </row>
    <row r="2128" spans="1:4" x14ac:dyDescent="0.2">
      <c r="A2128" s="46" t="s">
        <v>1523</v>
      </c>
      <c r="B2128" s="46" t="s">
        <v>1287</v>
      </c>
      <c r="C2128" s="46" t="s">
        <v>1576</v>
      </c>
      <c r="D2128" s="46" t="s">
        <v>515</v>
      </c>
    </row>
    <row r="2129" spans="1:4" x14ac:dyDescent="0.2">
      <c r="A2129" s="46" t="s">
        <v>2221</v>
      </c>
      <c r="B2129" s="46" t="s">
        <v>1283</v>
      </c>
      <c r="C2129" s="46" t="s">
        <v>1576</v>
      </c>
      <c r="D2129" s="46" t="s">
        <v>515</v>
      </c>
    </row>
    <row r="2130" spans="1:4" x14ac:dyDescent="0.2">
      <c r="A2130" s="46" t="s">
        <v>2222</v>
      </c>
      <c r="B2130" s="46" t="s">
        <v>1338</v>
      </c>
      <c r="C2130" s="46" t="s">
        <v>1576</v>
      </c>
      <c r="D2130" s="46" t="s">
        <v>515</v>
      </c>
    </row>
    <row r="2131" spans="1:4" x14ac:dyDescent="0.2">
      <c r="A2131" s="46" t="s">
        <v>2223</v>
      </c>
      <c r="B2131" s="46" t="s">
        <v>1271</v>
      </c>
      <c r="C2131" s="46" t="s">
        <v>1576</v>
      </c>
      <c r="D2131" s="46" t="s">
        <v>515</v>
      </c>
    </row>
    <row r="2132" spans="1:4" x14ac:dyDescent="0.2">
      <c r="A2132" s="46" t="s">
        <v>2224</v>
      </c>
      <c r="B2132" s="46" t="s">
        <v>1249</v>
      </c>
      <c r="C2132" s="46" t="s">
        <v>1576</v>
      </c>
      <c r="D2132" s="46" t="s">
        <v>515</v>
      </c>
    </row>
    <row r="2133" spans="1:4" x14ac:dyDescent="0.2">
      <c r="A2133" s="46" t="s">
        <v>2632</v>
      </c>
      <c r="B2133" s="46" t="s">
        <v>1279</v>
      </c>
      <c r="C2133" s="46" t="s">
        <v>1576</v>
      </c>
      <c r="D2133" s="46" t="s">
        <v>515</v>
      </c>
    </row>
    <row r="2134" spans="1:4" x14ac:dyDescent="0.2">
      <c r="A2134" s="46" t="s">
        <v>2225</v>
      </c>
      <c r="B2134" s="46" t="s">
        <v>1337</v>
      </c>
      <c r="C2134" s="46" t="s">
        <v>1576</v>
      </c>
      <c r="D2134" s="46" t="s">
        <v>515</v>
      </c>
    </row>
    <row r="2135" spans="1:4" x14ac:dyDescent="0.2">
      <c r="A2135" s="46" t="s">
        <v>1526</v>
      </c>
      <c r="B2135" s="46" t="s">
        <v>1292</v>
      </c>
      <c r="C2135" s="46" t="s">
        <v>1576</v>
      </c>
      <c r="D2135" s="46" t="s">
        <v>515</v>
      </c>
    </row>
    <row r="2136" spans="1:4" x14ac:dyDescent="0.2">
      <c r="A2136" s="46" t="s">
        <v>0</v>
      </c>
      <c r="B2136" s="46" t="s">
        <v>1365</v>
      </c>
      <c r="C2136" s="46" t="s">
        <v>1576</v>
      </c>
      <c r="D2136" s="46" t="s">
        <v>515</v>
      </c>
    </row>
    <row r="2137" spans="1:4" x14ac:dyDescent="0.2">
      <c r="A2137" s="46" t="s">
        <v>2226</v>
      </c>
      <c r="B2137" s="46" t="s">
        <v>1325</v>
      </c>
      <c r="C2137" s="46" t="s">
        <v>1576</v>
      </c>
      <c r="D2137" s="46" t="s">
        <v>515</v>
      </c>
    </row>
    <row r="2138" spans="1:4" x14ac:dyDescent="0.2">
      <c r="A2138" s="46" t="s">
        <v>2227</v>
      </c>
      <c r="B2138" s="46" t="s">
        <v>1232</v>
      </c>
      <c r="C2138" s="46" t="s">
        <v>1576</v>
      </c>
      <c r="D2138" s="46" t="s">
        <v>515</v>
      </c>
    </row>
    <row r="2139" spans="1:4" x14ac:dyDescent="0.2">
      <c r="A2139" s="46" t="s">
        <v>1515</v>
      </c>
      <c r="B2139" s="46" t="s">
        <v>1277</v>
      </c>
      <c r="C2139" s="46" t="s">
        <v>1576</v>
      </c>
      <c r="D2139" s="46" t="s">
        <v>515</v>
      </c>
    </row>
    <row r="2140" spans="1:4" x14ac:dyDescent="0.2">
      <c r="A2140" s="46" t="s">
        <v>2228</v>
      </c>
      <c r="B2140" s="46" t="s">
        <v>1328</v>
      </c>
      <c r="C2140" s="46" t="s">
        <v>1576</v>
      </c>
      <c r="D2140" s="46" t="s">
        <v>515</v>
      </c>
    </row>
    <row r="2141" spans="1:4" x14ac:dyDescent="0.2">
      <c r="A2141" s="46" t="s">
        <v>1530</v>
      </c>
      <c r="B2141" s="46" t="s">
        <v>1297</v>
      </c>
      <c r="C2141" s="46" t="s">
        <v>1576</v>
      </c>
      <c r="D2141" s="46" t="s">
        <v>515</v>
      </c>
    </row>
    <row r="2142" spans="1:4" x14ac:dyDescent="0.2">
      <c r="A2142" s="46" t="s">
        <v>2229</v>
      </c>
      <c r="B2142" s="46" t="s">
        <v>1275</v>
      </c>
      <c r="C2142" s="46" t="s">
        <v>1576</v>
      </c>
      <c r="D2142" s="46" t="s">
        <v>515</v>
      </c>
    </row>
    <row r="2143" spans="1:4" x14ac:dyDescent="0.2">
      <c r="A2143" s="46" t="s">
        <v>2230</v>
      </c>
      <c r="B2143" s="46" t="s">
        <v>1329</v>
      </c>
      <c r="C2143" s="46" t="s">
        <v>1576</v>
      </c>
      <c r="D2143" s="46" t="s">
        <v>515</v>
      </c>
    </row>
    <row r="2144" spans="1:4" x14ac:dyDescent="0.2">
      <c r="A2144" s="46" t="s">
        <v>2231</v>
      </c>
      <c r="B2144" s="46" t="s">
        <v>1323</v>
      </c>
      <c r="C2144" s="46" t="s">
        <v>1576</v>
      </c>
      <c r="D2144" s="46" t="s">
        <v>515</v>
      </c>
    </row>
    <row r="2145" spans="1:4" x14ac:dyDescent="0.2">
      <c r="A2145" s="46" t="s">
        <v>1</v>
      </c>
      <c r="B2145" s="46" t="s">
        <v>1366</v>
      </c>
      <c r="C2145" s="46" t="s">
        <v>1576</v>
      </c>
      <c r="D2145" s="46" t="s">
        <v>515</v>
      </c>
    </row>
    <row r="2146" spans="1:4" x14ac:dyDescent="0.2">
      <c r="A2146" s="46" t="s">
        <v>2232</v>
      </c>
      <c r="B2146" s="46" t="s">
        <v>1218</v>
      </c>
      <c r="C2146" s="46" t="s">
        <v>1576</v>
      </c>
      <c r="D2146" s="46" t="s">
        <v>515</v>
      </c>
    </row>
    <row r="2147" spans="1:4" x14ac:dyDescent="0.2">
      <c r="A2147" s="46" t="s">
        <v>2233</v>
      </c>
      <c r="B2147" s="46" t="s">
        <v>1272</v>
      </c>
      <c r="C2147" s="46" t="s">
        <v>1576</v>
      </c>
      <c r="D2147" s="46" t="s">
        <v>515</v>
      </c>
    </row>
    <row r="2148" spans="1:4" x14ac:dyDescent="0.2">
      <c r="A2148" s="46" t="s">
        <v>1521</v>
      </c>
      <c r="B2148" s="46" t="s">
        <v>1285</v>
      </c>
      <c r="C2148" s="46" t="s">
        <v>1576</v>
      </c>
      <c r="D2148" s="46" t="s">
        <v>515</v>
      </c>
    </row>
    <row r="2149" spans="1:4" x14ac:dyDescent="0.2">
      <c r="A2149" s="46" t="s">
        <v>1401</v>
      </c>
      <c r="B2149" s="46" t="s">
        <v>1246</v>
      </c>
      <c r="C2149" s="46" t="s">
        <v>1576</v>
      </c>
      <c r="D2149" s="46" t="s">
        <v>515</v>
      </c>
    </row>
    <row r="2150" spans="1:4" x14ac:dyDescent="0.2">
      <c r="A2150" s="46" t="s">
        <v>1536</v>
      </c>
      <c r="B2150" s="46" t="s">
        <v>1306</v>
      </c>
      <c r="C2150" s="46" t="s">
        <v>1576</v>
      </c>
      <c r="D2150" s="46" t="s">
        <v>515</v>
      </c>
    </row>
    <row r="2151" spans="1:4" x14ac:dyDescent="0.2">
      <c r="A2151" s="46" t="s">
        <v>2234</v>
      </c>
      <c r="B2151" s="46" t="s">
        <v>1228</v>
      </c>
      <c r="C2151" s="46" t="s">
        <v>1576</v>
      </c>
      <c r="D2151" s="46" t="s">
        <v>515</v>
      </c>
    </row>
    <row r="2152" spans="1:4" x14ac:dyDescent="0.2">
      <c r="A2152" s="46" t="s">
        <v>1549</v>
      </c>
      <c r="B2152" s="46" t="s">
        <v>1342</v>
      </c>
      <c r="C2152" s="46" t="s">
        <v>1576</v>
      </c>
      <c r="D2152" s="46" t="s">
        <v>515</v>
      </c>
    </row>
    <row r="2153" spans="1:4" x14ac:dyDescent="0.2">
      <c r="A2153" s="46" t="s">
        <v>2235</v>
      </c>
      <c r="B2153" s="46" t="s">
        <v>1290</v>
      </c>
      <c r="C2153" s="46" t="s">
        <v>1576</v>
      </c>
      <c r="D2153" s="46" t="s">
        <v>515</v>
      </c>
    </row>
    <row r="2154" spans="1:4" x14ac:dyDescent="0.2">
      <c r="A2154" s="46" t="s">
        <v>2236</v>
      </c>
      <c r="B2154" s="46" t="s">
        <v>1259</v>
      </c>
      <c r="C2154" s="46" t="s">
        <v>1576</v>
      </c>
      <c r="D2154" s="46" t="s">
        <v>515</v>
      </c>
    </row>
    <row r="2155" spans="1:4" x14ac:dyDescent="0.2">
      <c r="A2155" s="46" t="s">
        <v>2237</v>
      </c>
      <c r="B2155" s="46" t="s">
        <v>1296</v>
      </c>
      <c r="C2155" s="46" t="s">
        <v>1576</v>
      </c>
      <c r="D2155" s="46" t="s">
        <v>515</v>
      </c>
    </row>
    <row r="2156" spans="1:4" x14ac:dyDescent="0.2">
      <c r="A2156" s="46" t="s">
        <v>2238</v>
      </c>
      <c r="B2156" s="46" t="s">
        <v>1305</v>
      </c>
      <c r="C2156" s="46" t="s">
        <v>1576</v>
      </c>
      <c r="D2156" s="46" t="s">
        <v>515</v>
      </c>
    </row>
    <row r="2157" spans="1:4" x14ac:dyDescent="0.2">
      <c r="A2157" s="46" t="s">
        <v>2239</v>
      </c>
      <c r="B2157" s="46" t="s">
        <v>1257</v>
      </c>
      <c r="C2157" s="46" t="s">
        <v>1576</v>
      </c>
      <c r="D2157" s="46" t="s">
        <v>515</v>
      </c>
    </row>
    <row r="2158" spans="1:4" x14ac:dyDescent="0.2">
      <c r="A2158" s="46" t="s">
        <v>2532</v>
      </c>
      <c r="B2158" s="46" t="s">
        <v>1219</v>
      </c>
      <c r="C2158" s="46" t="s">
        <v>1576</v>
      </c>
      <c r="D2158" s="46" t="s">
        <v>1316</v>
      </c>
    </row>
    <row r="2159" spans="1:4" x14ac:dyDescent="0.2">
      <c r="A2159" s="46"/>
      <c r="B2159" s="46"/>
      <c r="C2159" s="46"/>
      <c r="D2159" s="46" t="s">
        <v>515</v>
      </c>
    </row>
    <row r="2160" spans="1:4" x14ac:dyDescent="0.2">
      <c r="A2160" s="46" t="s">
        <v>2240</v>
      </c>
      <c r="B2160" s="46" t="s">
        <v>1267</v>
      </c>
      <c r="C2160" s="46" t="s">
        <v>1576</v>
      </c>
      <c r="D2160" s="46" t="s">
        <v>515</v>
      </c>
    </row>
    <row r="2161" spans="1:4" x14ac:dyDescent="0.2">
      <c r="A2161" s="46" t="s">
        <v>1517</v>
      </c>
      <c r="B2161" s="46" t="s">
        <v>1280</v>
      </c>
      <c r="C2161" s="46" t="s">
        <v>1576</v>
      </c>
      <c r="D2161" s="46" t="s">
        <v>515</v>
      </c>
    </row>
    <row r="2162" spans="1:4" x14ac:dyDescent="0.2">
      <c r="A2162" s="46" t="s">
        <v>1518</v>
      </c>
      <c r="B2162" s="46" t="s">
        <v>1281</v>
      </c>
      <c r="C2162" s="46" t="s">
        <v>1576</v>
      </c>
      <c r="D2162" s="46" t="s">
        <v>515</v>
      </c>
    </row>
    <row r="2163" spans="1:4" x14ac:dyDescent="0.2">
      <c r="A2163" s="46" t="s">
        <v>1382</v>
      </c>
      <c r="B2163" s="46" t="s">
        <v>1209</v>
      </c>
      <c r="C2163" s="46" t="s">
        <v>1576</v>
      </c>
      <c r="D2163" s="46" t="s">
        <v>515</v>
      </c>
    </row>
    <row r="2164" spans="1:4" x14ac:dyDescent="0.2">
      <c r="A2164" s="46" t="s">
        <v>1409</v>
      </c>
      <c r="B2164" s="46" t="s">
        <v>1258</v>
      </c>
      <c r="C2164" s="46" t="s">
        <v>1576</v>
      </c>
      <c r="D2164" s="46" t="s">
        <v>515</v>
      </c>
    </row>
    <row r="2165" spans="1:4" x14ac:dyDescent="0.2">
      <c r="A2165" s="46" t="s">
        <v>1533</v>
      </c>
      <c r="B2165" s="46" t="s">
        <v>1300</v>
      </c>
      <c r="C2165" s="46" t="s">
        <v>1576</v>
      </c>
      <c r="D2165" s="46" t="s">
        <v>515</v>
      </c>
    </row>
    <row r="2166" spans="1:4" x14ac:dyDescent="0.2">
      <c r="A2166" s="46" t="s">
        <v>1858</v>
      </c>
      <c r="B2166" s="46" t="s">
        <v>1859</v>
      </c>
      <c r="C2166" s="46" t="s">
        <v>1576</v>
      </c>
      <c r="D2166" s="46" t="s">
        <v>515</v>
      </c>
    </row>
    <row r="2167" spans="1:4" x14ac:dyDescent="0.2">
      <c r="A2167" s="46" t="s">
        <v>1381</v>
      </c>
      <c r="B2167" s="46" t="s">
        <v>1208</v>
      </c>
      <c r="C2167" s="46" t="s">
        <v>1576</v>
      </c>
      <c r="D2167" s="46" t="s">
        <v>1316</v>
      </c>
    </row>
    <row r="2168" spans="1:4" x14ac:dyDescent="0.2">
      <c r="A2168" s="46"/>
      <c r="B2168" s="46"/>
      <c r="C2168" s="46"/>
      <c r="D2168" s="46" t="s">
        <v>1314</v>
      </c>
    </row>
    <row r="2169" spans="1:4" x14ac:dyDescent="0.2">
      <c r="A2169" s="46"/>
      <c r="B2169" s="46"/>
      <c r="C2169" s="46"/>
      <c r="D2169" s="46" t="s">
        <v>515</v>
      </c>
    </row>
    <row r="2170" spans="1:4" x14ac:dyDescent="0.2">
      <c r="A2170" s="46" t="s">
        <v>1398</v>
      </c>
      <c r="B2170" s="46" t="s">
        <v>1242</v>
      </c>
      <c r="C2170" s="46" t="s">
        <v>1576</v>
      </c>
      <c r="D2170" s="46" t="s">
        <v>515</v>
      </c>
    </row>
    <row r="2171" spans="1:4" x14ac:dyDescent="0.2">
      <c r="A2171" s="46" t="s">
        <v>1383</v>
      </c>
      <c r="B2171" s="46" t="s">
        <v>1220</v>
      </c>
      <c r="C2171" s="46" t="s">
        <v>1576</v>
      </c>
      <c r="D2171" s="46" t="s">
        <v>1314</v>
      </c>
    </row>
    <row r="2172" spans="1:4" x14ac:dyDescent="0.2">
      <c r="A2172" s="46"/>
      <c r="B2172" s="46"/>
      <c r="C2172" s="46"/>
      <c r="D2172" s="46" t="s">
        <v>515</v>
      </c>
    </row>
    <row r="2173" spans="1:4" x14ac:dyDescent="0.2">
      <c r="A2173" s="46" t="s">
        <v>1396</v>
      </c>
      <c r="B2173" s="46" t="s">
        <v>1239</v>
      </c>
      <c r="C2173" s="46" t="s">
        <v>1576</v>
      </c>
      <c r="D2173" s="46" t="s">
        <v>1314</v>
      </c>
    </row>
    <row r="2174" spans="1:4" x14ac:dyDescent="0.2">
      <c r="A2174" s="46"/>
      <c r="B2174" s="46"/>
      <c r="C2174" s="46"/>
      <c r="D2174" s="46" t="s">
        <v>515</v>
      </c>
    </row>
    <row r="2175" spans="1:4" x14ac:dyDescent="0.2">
      <c r="A2175" s="46" t="s">
        <v>1380</v>
      </c>
      <c r="B2175" s="46" t="s">
        <v>1207</v>
      </c>
      <c r="C2175" s="46" t="s">
        <v>1576</v>
      </c>
      <c r="D2175" s="46" t="s">
        <v>1316</v>
      </c>
    </row>
    <row r="2176" spans="1:4" x14ac:dyDescent="0.2">
      <c r="A2176" s="46"/>
      <c r="B2176" s="46"/>
      <c r="C2176" s="46"/>
      <c r="D2176" s="46" t="s">
        <v>515</v>
      </c>
    </row>
    <row r="2177" spans="1:4" x14ac:dyDescent="0.2">
      <c r="A2177" s="46" t="s">
        <v>2241</v>
      </c>
      <c r="B2177" s="46" t="s">
        <v>1250</v>
      </c>
      <c r="C2177" s="46" t="s">
        <v>1576</v>
      </c>
      <c r="D2177" s="46" t="s">
        <v>1314</v>
      </c>
    </row>
    <row r="2178" spans="1:4" x14ac:dyDescent="0.2">
      <c r="A2178" s="46"/>
      <c r="B2178" s="46"/>
      <c r="C2178" s="46"/>
      <c r="D2178" s="46" t="s">
        <v>515</v>
      </c>
    </row>
    <row r="2179" spans="1:4" x14ac:dyDescent="0.2">
      <c r="A2179" s="46" t="s">
        <v>1385</v>
      </c>
      <c r="B2179" s="46" t="s">
        <v>1224</v>
      </c>
      <c r="C2179" s="46" t="s">
        <v>1576</v>
      </c>
      <c r="D2179" s="46" t="s">
        <v>515</v>
      </c>
    </row>
    <row r="2180" spans="1:4" x14ac:dyDescent="0.2">
      <c r="A2180" s="46" t="s">
        <v>1545</v>
      </c>
      <c r="B2180" s="46" t="s">
        <v>1333</v>
      </c>
      <c r="C2180" s="46" t="s">
        <v>1576</v>
      </c>
      <c r="D2180" s="46" t="s">
        <v>515</v>
      </c>
    </row>
    <row r="2181" spans="1:4" x14ac:dyDescent="0.2">
      <c r="A2181" s="46" t="s">
        <v>1542</v>
      </c>
      <c r="B2181" s="46" t="s">
        <v>1327</v>
      </c>
      <c r="C2181" s="46" t="s">
        <v>1576</v>
      </c>
      <c r="D2181" s="46" t="s">
        <v>515</v>
      </c>
    </row>
    <row r="2182" spans="1:4" x14ac:dyDescent="0.2">
      <c r="A2182" s="46" t="s">
        <v>2242</v>
      </c>
      <c r="B2182" s="46" t="s">
        <v>1360</v>
      </c>
      <c r="C2182" s="46" t="s">
        <v>1576</v>
      </c>
      <c r="D2182" s="46" t="s">
        <v>515</v>
      </c>
    </row>
    <row r="2183" spans="1:4" x14ac:dyDescent="0.2">
      <c r="A2183" s="46" t="s">
        <v>2243</v>
      </c>
      <c r="B2183" s="46" t="s">
        <v>1303</v>
      </c>
      <c r="C2183" s="46" t="s">
        <v>1576</v>
      </c>
      <c r="D2183" s="46" t="s">
        <v>515</v>
      </c>
    </row>
    <row r="2184" spans="1:4" x14ac:dyDescent="0.2">
      <c r="A2184" s="46" t="s">
        <v>2244</v>
      </c>
      <c r="B2184" s="46" t="s">
        <v>1324</v>
      </c>
      <c r="C2184" s="46" t="s">
        <v>1576</v>
      </c>
      <c r="D2184" s="46" t="s">
        <v>515</v>
      </c>
    </row>
    <row r="2185" spans="1:4" x14ac:dyDescent="0.2">
      <c r="A2185" s="46" t="s">
        <v>1390</v>
      </c>
      <c r="B2185" s="46" t="s">
        <v>1231</v>
      </c>
      <c r="C2185" s="46" t="s">
        <v>1576</v>
      </c>
      <c r="D2185" s="46" t="s">
        <v>515</v>
      </c>
    </row>
    <row r="2186" spans="1:4" x14ac:dyDescent="0.2">
      <c r="A2186" s="46" t="s">
        <v>2245</v>
      </c>
      <c r="B2186" s="46" t="s">
        <v>1336</v>
      </c>
      <c r="C2186" s="46" t="s">
        <v>1576</v>
      </c>
      <c r="D2186" s="46" t="s">
        <v>515</v>
      </c>
    </row>
    <row r="2187" spans="1:4" x14ac:dyDescent="0.2">
      <c r="A2187" s="46" t="s">
        <v>2246</v>
      </c>
      <c r="B2187" s="46" t="s">
        <v>1311</v>
      </c>
      <c r="C2187" s="46" t="s">
        <v>1576</v>
      </c>
      <c r="D2187" s="46" t="s">
        <v>515</v>
      </c>
    </row>
    <row r="2188" spans="1:4" x14ac:dyDescent="0.2">
      <c r="A2188" s="46" t="s">
        <v>1520</v>
      </c>
      <c r="B2188" s="46" t="s">
        <v>1284</v>
      </c>
      <c r="C2188" s="46" t="s">
        <v>1576</v>
      </c>
      <c r="D2188" s="46" t="s">
        <v>515</v>
      </c>
    </row>
    <row r="2189" spans="1:4" x14ac:dyDescent="0.2">
      <c r="A2189" s="46" t="s">
        <v>1567</v>
      </c>
      <c r="B2189" s="46" t="s">
        <v>1356</v>
      </c>
      <c r="C2189" s="46" t="s">
        <v>1576</v>
      </c>
      <c r="D2189" s="46" t="s">
        <v>515</v>
      </c>
    </row>
    <row r="2190" spans="1:4" x14ac:dyDescent="0.2">
      <c r="A2190" s="46" t="s">
        <v>2247</v>
      </c>
      <c r="B2190" s="46" t="s">
        <v>1361</v>
      </c>
      <c r="C2190" s="46" t="s">
        <v>1576</v>
      </c>
      <c r="D2190" s="46" t="s">
        <v>515</v>
      </c>
    </row>
    <row r="2191" spans="1:4" x14ac:dyDescent="0.2">
      <c r="A2191" s="46" t="s">
        <v>2248</v>
      </c>
      <c r="B2191" s="46" t="s">
        <v>1237</v>
      </c>
      <c r="C2191" s="46" t="s">
        <v>1576</v>
      </c>
      <c r="D2191" s="46" t="s">
        <v>515</v>
      </c>
    </row>
    <row r="2192" spans="1:4" x14ac:dyDescent="0.2">
      <c r="A2192" s="46" t="s">
        <v>1568</v>
      </c>
      <c r="B2192" s="46" t="s">
        <v>1357</v>
      </c>
      <c r="C2192" s="46" t="s">
        <v>1576</v>
      </c>
      <c r="D2192" s="46" t="s">
        <v>515</v>
      </c>
    </row>
    <row r="2193" spans="1:4" x14ac:dyDescent="0.2">
      <c r="A2193" s="46" t="s">
        <v>2249</v>
      </c>
      <c r="B2193" s="46" t="s">
        <v>1362</v>
      </c>
      <c r="C2193" s="46" t="s">
        <v>1576</v>
      </c>
      <c r="D2193" s="46" t="s">
        <v>515</v>
      </c>
    </row>
    <row r="2194" spans="1:4" x14ac:dyDescent="0.2">
      <c r="A2194" s="46" t="s">
        <v>1476</v>
      </c>
      <c r="B2194" s="46" t="s">
        <v>1269</v>
      </c>
      <c r="C2194" s="46" t="s">
        <v>1576</v>
      </c>
      <c r="D2194" s="46" t="s">
        <v>515</v>
      </c>
    </row>
    <row r="2195" spans="1:4" x14ac:dyDescent="0.2">
      <c r="A2195" s="46" t="s">
        <v>2250</v>
      </c>
      <c r="B2195" s="46" t="s">
        <v>1308</v>
      </c>
      <c r="C2195" s="46" t="s">
        <v>1576</v>
      </c>
      <c r="D2195" s="46" t="s">
        <v>515</v>
      </c>
    </row>
    <row r="2196" spans="1:4" x14ac:dyDescent="0.2">
      <c r="A2196" s="46" t="s">
        <v>2251</v>
      </c>
      <c r="B2196" s="46" t="s">
        <v>1339</v>
      </c>
      <c r="C2196" s="46" t="s">
        <v>1576</v>
      </c>
      <c r="D2196" s="46" t="s">
        <v>515</v>
      </c>
    </row>
    <row r="2197" spans="1:4" x14ac:dyDescent="0.2">
      <c r="A2197" s="46" t="s">
        <v>2252</v>
      </c>
      <c r="B2197" s="46" t="s">
        <v>1363</v>
      </c>
      <c r="C2197" s="46" t="s">
        <v>1576</v>
      </c>
      <c r="D2197" s="46" t="s">
        <v>515</v>
      </c>
    </row>
    <row r="2198" spans="1:4" x14ac:dyDescent="0.2">
      <c r="A2198" s="46" t="s">
        <v>1569</v>
      </c>
      <c r="B2198" s="46" t="s">
        <v>1358</v>
      </c>
      <c r="C2198" s="46" t="s">
        <v>1576</v>
      </c>
      <c r="D2198" s="46" t="s">
        <v>515</v>
      </c>
    </row>
    <row r="2199" spans="1:4" x14ac:dyDescent="0.2">
      <c r="A2199" s="46" t="s">
        <v>2253</v>
      </c>
      <c r="B2199" s="46" t="s">
        <v>1252</v>
      </c>
      <c r="C2199" s="46" t="s">
        <v>1576</v>
      </c>
      <c r="D2199" s="46" t="s">
        <v>515</v>
      </c>
    </row>
    <row r="2200" spans="1:4" x14ac:dyDescent="0.2">
      <c r="A2200" s="46" t="s">
        <v>2254</v>
      </c>
      <c r="B2200" s="46" t="s">
        <v>1288</v>
      </c>
      <c r="C2200" s="46" t="s">
        <v>1576</v>
      </c>
      <c r="D2200" s="46" t="s">
        <v>515</v>
      </c>
    </row>
    <row r="2201" spans="1:4" x14ac:dyDescent="0.2">
      <c r="A2201" s="46" t="s">
        <v>1525</v>
      </c>
      <c r="B2201" s="46" t="s">
        <v>1291</v>
      </c>
      <c r="C2201" s="46" t="s">
        <v>1576</v>
      </c>
      <c r="D2201" s="46" t="s">
        <v>515</v>
      </c>
    </row>
    <row r="2202" spans="1:4" x14ac:dyDescent="0.2">
      <c r="A2202" s="46" t="s">
        <v>1537</v>
      </c>
      <c r="B2202" s="46" t="s">
        <v>1307</v>
      </c>
      <c r="C2202" s="46" t="s">
        <v>1576</v>
      </c>
      <c r="D2202" s="46" t="s">
        <v>515</v>
      </c>
    </row>
    <row r="2203" spans="1:4" x14ac:dyDescent="0.2">
      <c r="A2203" s="46" t="s">
        <v>1547</v>
      </c>
      <c r="B2203" s="46" t="s">
        <v>1335</v>
      </c>
      <c r="C2203" s="46" t="s">
        <v>1576</v>
      </c>
      <c r="D2203" s="46" t="s">
        <v>515</v>
      </c>
    </row>
    <row r="2204" spans="1:4" x14ac:dyDescent="0.2">
      <c r="A2204" s="46" t="s">
        <v>2255</v>
      </c>
      <c r="B2204" s="46" t="s">
        <v>1244</v>
      </c>
      <c r="C2204" s="46" t="s">
        <v>1576</v>
      </c>
      <c r="D2204" s="46" t="s">
        <v>515</v>
      </c>
    </row>
    <row r="2205" spans="1:4" x14ac:dyDescent="0.2">
      <c r="A2205" s="46" t="s">
        <v>1570</v>
      </c>
      <c r="B2205" s="46" t="s">
        <v>1359</v>
      </c>
      <c r="C2205" s="46" t="s">
        <v>1576</v>
      </c>
      <c r="D2205" s="46" t="s">
        <v>515</v>
      </c>
    </row>
    <row r="2206" spans="1:4" x14ac:dyDescent="0.2">
      <c r="A2206" s="46" t="s">
        <v>2256</v>
      </c>
      <c r="B2206" s="46" t="s">
        <v>1364</v>
      </c>
      <c r="C2206" s="46" t="s">
        <v>1576</v>
      </c>
      <c r="D2206" s="46" t="s">
        <v>515</v>
      </c>
    </row>
    <row r="2207" spans="1:4" x14ac:dyDescent="0.2">
      <c r="A2207" s="46" t="s">
        <v>2257</v>
      </c>
      <c r="B2207" s="46" t="s">
        <v>1340</v>
      </c>
      <c r="C2207" s="46" t="s">
        <v>1576</v>
      </c>
      <c r="D2207" s="46" t="s">
        <v>515</v>
      </c>
    </row>
    <row r="2208" spans="1:4" x14ac:dyDescent="0.2">
      <c r="A2208" s="46" t="s">
        <v>2258</v>
      </c>
      <c r="B2208" s="46" t="s">
        <v>1274</v>
      </c>
      <c r="C2208" s="46" t="s">
        <v>1576</v>
      </c>
      <c r="D2208" s="46" t="s">
        <v>515</v>
      </c>
    </row>
    <row r="2209" spans="1:4" x14ac:dyDescent="0.2">
      <c r="A2209" s="46" t="s">
        <v>2259</v>
      </c>
      <c r="B2209" s="46" t="s">
        <v>1332</v>
      </c>
      <c r="C2209" s="46" t="s">
        <v>1576</v>
      </c>
      <c r="D2209" s="46" t="s">
        <v>515</v>
      </c>
    </row>
    <row r="2210" spans="1:4" x14ac:dyDescent="0.2">
      <c r="A2210" s="46" t="s">
        <v>2260</v>
      </c>
      <c r="B2210" s="46" t="s">
        <v>1266</v>
      </c>
      <c r="C2210" s="46" t="s">
        <v>1576</v>
      </c>
      <c r="D2210" s="46" t="s">
        <v>515</v>
      </c>
    </row>
    <row r="2211" spans="1:4" x14ac:dyDescent="0.2">
      <c r="A2211" s="46" t="s">
        <v>2533</v>
      </c>
      <c r="B2211" s="46" t="s">
        <v>1240</v>
      </c>
      <c r="C2211" s="46" t="s">
        <v>1576</v>
      </c>
      <c r="D2211" s="46" t="s">
        <v>515</v>
      </c>
    </row>
    <row r="2212" spans="1:4" x14ac:dyDescent="0.2">
      <c r="A2212" s="46" t="s">
        <v>2261</v>
      </c>
      <c r="B2212" s="46" t="s">
        <v>1304</v>
      </c>
      <c r="C2212" s="46" t="s">
        <v>1576</v>
      </c>
      <c r="D2212" s="46" t="s">
        <v>515</v>
      </c>
    </row>
    <row r="2213" spans="1:4" x14ac:dyDescent="0.2">
      <c r="A2213" s="46" t="s">
        <v>1395</v>
      </c>
      <c r="B2213" s="46" t="s">
        <v>1238</v>
      </c>
      <c r="C2213" s="46" t="s">
        <v>1576</v>
      </c>
      <c r="D2213" s="46" t="s">
        <v>515</v>
      </c>
    </row>
    <row r="2214" spans="1:4" x14ac:dyDescent="0.2">
      <c r="A2214" s="46" t="s">
        <v>1410</v>
      </c>
      <c r="B2214" s="46" t="s">
        <v>1260</v>
      </c>
      <c r="C2214" s="46" t="s">
        <v>1576</v>
      </c>
      <c r="D2214" s="46" t="s">
        <v>515</v>
      </c>
    </row>
    <row r="2215" spans="1:4" x14ac:dyDescent="0.2">
      <c r="A2215" s="46" t="s">
        <v>1539</v>
      </c>
      <c r="B2215" s="46" t="s">
        <v>1310</v>
      </c>
      <c r="C2215" s="46" t="s">
        <v>1576</v>
      </c>
      <c r="D2215" s="46" t="s">
        <v>515</v>
      </c>
    </row>
    <row r="2216" spans="1:4" x14ac:dyDescent="0.2">
      <c r="A2216" s="46" t="s">
        <v>1538</v>
      </c>
      <c r="B2216" s="46" t="s">
        <v>1309</v>
      </c>
      <c r="C2216" s="46" t="s">
        <v>1576</v>
      </c>
      <c r="D2216" s="46" t="s">
        <v>515</v>
      </c>
    </row>
    <row r="2217" spans="1:4" x14ac:dyDescent="0.2">
      <c r="A2217" s="46" t="s">
        <v>1477</v>
      </c>
      <c r="B2217" s="46" t="s">
        <v>1270</v>
      </c>
      <c r="C2217" s="46" t="s">
        <v>1576</v>
      </c>
      <c r="D2217" s="46" t="s">
        <v>515</v>
      </c>
    </row>
    <row r="2218" spans="1:4" x14ac:dyDescent="0.2">
      <c r="A2218" s="46" t="s">
        <v>1399</v>
      </c>
      <c r="B2218" s="46" t="s">
        <v>1243</v>
      </c>
      <c r="C2218" s="46" t="s">
        <v>1576</v>
      </c>
      <c r="D2218" s="46" t="s">
        <v>515</v>
      </c>
    </row>
    <row r="2219" spans="1:4" x14ac:dyDescent="0.2">
      <c r="A2219" s="46" t="s">
        <v>2262</v>
      </c>
      <c r="B2219" s="46" t="s">
        <v>1226</v>
      </c>
      <c r="C2219" s="46" t="s">
        <v>1576</v>
      </c>
      <c r="D2219" s="46" t="s">
        <v>515</v>
      </c>
    </row>
    <row r="2220" spans="1:4" x14ac:dyDescent="0.2">
      <c r="A2220" s="46" t="s">
        <v>2534</v>
      </c>
      <c r="B2220" s="46" t="s">
        <v>1222</v>
      </c>
      <c r="C2220" s="46" t="s">
        <v>1576</v>
      </c>
      <c r="D2220" s="46" t="s">
        <v>515</v>
      </c>
    </row>
    <row r="2221" spans="1:4" x14ac:dyDescent="0.2">
      <c r="A2221" s="46" t="s">
        <v>1513</v>
      </c>
      <c r="B2221" s="46" t="s">
        <v>1273</v>
      </c>
      <c r="C2221" s="46" t="s">
        <v>1576</v>
      </c>
      <c r="D2221" s="46" t="s">
        <v>515</v>
      </c>
    </row>
    <row r="2222" spans="1:4" x14ac:dyDescent="0.2">
      <c r="A2222" s="46" t="s">
        <v>1379</v>
      </c>
      <c r="B2222" s="46" t="s">
        <v>1206</v>
      </c>
      <c r="C2222" s="46" t="s">
        <v>1576</v>
      </c>
      <c r="D2222" s="46" t="s">
        <v>1316</v>
      </c>
    </row>
    <row r="2223" spans="1:4" x14ac:dyDescent="0.2">
      <c r="A2223" s="46"/>
      <c r="B2223" s="46"/>
      <c r="C2223" s="46"/>
      <c r="D2223" s="46" t="s">
        <v>1314</v>
      </c>
    </row>
    <row r="2224" spans="1:4" x14ac:dyDescent="0.2">
      <c r="A2224" s="46"/>
      <c r="B2224" s="46"/>
      <c r="C2224" s="46"/>
      <c r="D2224" s="46" t="s">
        <v>515</v>
      </c>
    </row>
    <row r="2225" spans="1:4" x14ac:dyDescent="0.2">
      <c r="A2225" s="46" t="s">
        <v>1550</v>
      </c>
      <c r="B2225" s="46" t="s">
        <v>1343</v>
      </c>
      <c r="C2225" s="46" t="s">
        <v>2453</v>
      </c>
      <c r="D2225" s="46" t="s">
        <v>515</v>
      </c>
    </row>
    <row r="2226" spans="1:4" x14ac:dyDescent="0.2">
      <c r="A2226" s="46" t="s">
        <v>1555</v>
      </c>
      <c r="B2226" s="46" t="s">
        <v>1348</v>
      </c>
      <c r="C2226" s="46" t="s">
        <v>2453</v>
      </c>
      <c r="D2226" s="46" t="s">
        <v>515</v>
      </c>
    </row>
    <row r="2227" spans="1:4" x14ac:dyDescent="0.2">
      <c r="A2227" s="46" t="s">
        <v>1554</v>
      </c>
      <c r="B2227" s="46" t="s">
        <v>1347</v>
      </c>
      <c r="C2227" s="46" t="s">
        <v>2453</v>
      </c>
      <c r="D2227" s="46" t="s">
        <v>515</v>
      </c>
    </row>
    <row r="2228" spans="1:4" x14ac:dyDescent="0.2">
      <c r="A2228" s="46" t="s">
        <v>1556</v>
      </c>
      <c r="B2228" s="46" t="s">
        <v>1349</v>
      </c>
      <c r="C2228" s="46" t="s">
        <v>2453</v>
      </c>
      <c r="D2228" s="46" t="s">
        <v>515</v>
      </c>
    </row>
    <row r="2229" spans="1:4" x14ac:dyDescent="0.2">
      <c r="A2229" s="46" t="s">
        <v>1551</v>
      </c>
      <c r="B2229" s="46" t="s">
        <v>1344</v>
      </c>
      <c r="C2229" s="46" t="s">
        <v>2453</v>
      </c>
      <c r="D2229" s="46" t="s">
        <v>515</v>
      </c>
    </row>
    <row r="2230" spans="1:4" x14ac:dyDescent="0.2">
      <c r="A2230" s="46" t="s">
        <v>1562</v>
      </c>
      <c r="B2230" s="46" t="s">
        <v>1351</v>
      </c>
      <c r="C2230" s="46" t="s">
        <v>2453</v>
      </c>
      <c r="D2230" s="46" t="s">
        <v>515</v>
      </c>
    </row>
    <row r="2231" spans="1:4" x14ac:dyDescent="0.2">
      <c r="A2231" s="46" t="s">
        <v>1552</v>
      </c>
      <c r="B2231" s="46" t="s">
        <v>1345</v>
      </c>
      <c r="C2231" s="46" t="s">
        <v>2453</v>
      </c>
      <c r="D2231" s="46" t="s">
        <v>515</v>
      </c>
    </row>
    <row r="2232" spans="1:4" x14ac:dyDescent="0.2">
      <c r="A2232" s="46" t="s">
        <v>1561</v>
      </c>
      <c r="B2232" s="46" t="s">
        <v>1350</v>
      </c>
      <c r="C2232" s="46" t="s">
        <v>2453</v>
      </c>
      <c r="D2232" s="46" t="s">
        <v>515</v>
      </c>
    </row>
    <row r="2233" spans="1:4" x14ac:dyDescent="0.2">
      <c r="A2233" s="46" t="s">
        <v>1553</v>
      </c>
      <c r="B2233" s="46" t="s">
        <v>1346</v>
      </c>
      <c r="C2233" s="46" t="s">
        <v>2453</v>
      </c>
      <c r="D2233" s="46" t="s">
        <v>515</v>
      </c>
    </row>
    <row r="2234" spans="1:4" x14ac:dyDescent="0.2">
      <c r="A2234" s="46" t="s">
        <v>2005</v>
      </c>
      <c r="B2234" s="46" t="s">
        <v>960</v>
      </c>
      <c r="C2234" s="46" t="s">
        <v>908</v>
      </c>
      <c r="D2234" s="46" t="s">
        <v>2160</v>
      </c>
    </row>
    <row r="2235" spans="1:4" x14ac:dyDescent="0.2">
      <c r="A2235" s="46" t="s">
        <v>2006</v>
      </c>
      <c r="B2235" s="46" t="s">
        <v>1158</v>
      </c>
      <c r="C2235" s="46" t="s">
        <v>908</v>
      </c>
      <c r="D2235" s="46" t="s">
        <v>2160</v>
      </c>
    </row>
    <row r="2236" spans="1:4" x14ac:dyDescent="0.2">
      <c r="A2236" s="46" t="s">
        <v>1981</v>
      </c>
      <c r="B2236" s="46" t="s">
        <v>962</v>
      </c>
      <c r="C2236" s="46" t="s">
        <v>908</v>
      </c>
      <c r="D2236" s="46" t="s">
        <v>2160</v>
      </c>
    </row>
    <row r="2237" spans="1:4" x14ac:dyDescent="0.2">
      <c r="A2237" s="46" t="s">
        <v>1984</v>
      </c>
      <c r="B2237" s="46" t="s">
        <v>965</v>
      </c>
      <c r="C2237" s="46" t="s">
        <v>908</v>
      </c>
      <c r="D2237" s="46" t="s">
        <v>2160</v>
      </c>
    </row>
    <row r="2238" spans="1:4" x14ac:dyDescent="0.2">
      <c r="A2238" s="46" t="s">
        <v>1983</v>
      </c>
      <c r="B2238" s="46" t="s">
        <v>964</v>
      </c>
      <c r="C2238" s="46" t="s">
        <v>908</v>
      </c>
      <c r="D2238" s="46" t="s">
        <v>2160</v>
      </c>
    </row>
    <row r="2239" spans="1:4" x14ac:dyDescent="0.2">
      <c r="A2239" s="46" t="s">
        <v>1980</v>
      </c>
      <c r="B2239" s="46" t="s">
        <v>961</v>
      </c>
      <c r="C2239" s="46" t="s">
        <v>908</v>
      </c>
      <c r="D2239" s="46" t="s">
        <v>2160</v>
      </c>
    </row>
    <row r="2240" spans="1:4" x14ac:dyDescent="0.2">
      <c r="A2240" s="46" t="s">
        <v>1982</v>
      </c>
      <c r="B2240" s="46" t="s">
        <v>963</v>
      </c>
      <c r="C2240" s="46" t="s">
        <v>908</v>
      </c>
      <c r="D2240" s="46" t="s">
        <v>2160</v>
      </c>
    </row>
    <row r="2241" spans="1:4" x14ac:dyDescent="0.2">
      <c r="A2241" s="46" t="s">
        <v>1986</v>
      </c>
      <c r="B2241" s="46" t="s">
        <v>967</v>
      </c>
      <c r="C2241" s="46" t="s">
        <v>908</v>
      </c>
      <c r="D2241" s="46" t="s">
        <v>2160</v>
      </c>
    </row>
    <row r="2242" spans="1:4" x14ac:dyDescent="0.2">
      <c r="A2242" s="46" t="s">
        <v>1985</v>
      </c>
      <c r="B2242" s="46" t="s">
        <v>966</v>
      </c>
      <c r="C2242" s="46" t="s">
        <v>908</v>
      </c>
      <c r="D2242" s="46" t="s">
        <v>2160</v>
      </c>
    </row>
    <row r="2243" spans="1:4" x14ac:dyDescent="0.2">
      <c r="A2243" s="46" t="s">
        <v>1987</v>
      </c>
      <c r="B2243" s="46" t="s">
        <v>968</v>
      </c>
      <c r="C2243" s="46" t="s">
        <v>908</v>
      </c>
      <c r="D2243" s="46" t="s">
        <v>2160</v>
      </c>
    </row>
    <row r="2244" spans="1:4" x14ac:dyDescent="0.2">
      <c r="A2244" s="46" t="s">
        <v>1988</v>
      </c>
      <c r="B2244" s="46" t="s">
        <v>969</v>
      </c>
      <c r="C2244" s="46" t="s">
        <v>908</v>
      </c>
      <c r="D2244" s="46" t="s">
        <v>2160</v>
      </c>
    </row>
    <row r="2245" spans="1:4" x14ac:dyDescent="0.2">
      <c r="A2245" s="46" t="s">
        <v>1989</v>
      </c>
      <c r="B2245" s="46" t="s">
        <v>970</v>
      </c>
      <c r="C2245" s="46" t="s">
        <v>908</v>
      </c>
      <c r="D2245" s="46" t="s">
        <v>2160</v>
      </c>
    </row>
    <row r="2246" spans="1:4" x14ac:dyDescent="0.2">
      <c r="A2246" s="46" t="s">
        <v>1406</v>
      </c>
      <c r="B2246" s="46" t="s">
        <v>1254</v>
      </c>
      <c r="C2246" s="46" t="s">
        <v>1573</v>
      </c>
      <c r="D2246" s="46" t="s">
        <v>1315</v>
      </c>
    </row>
    <row r="2247" spans="1:4" x14ac:dyDescent="0.2">
      <c r="A2247" s="46"/>
      <c r="B2247" s="46"/>
      <c r="C2247" s="46"/>
      <c r="D2247" s="46" t="s">
        <v>2931</v>
      </c>
    </row>
    <row r="2248" spans="1:4" x14ac:dyDescent="0.2">
      <c r="A2248" s="46" t="s">
        <v>1415</v>
      </c>
      <c r="B2248" s="46" t="s">
        <v>1265</v>
      </c>
      <c r="C2248" s="46" t="s">
        <v>1573</v>
      </c>
      <c r="D2248" s="46" t="s">
        <v>1315</v>
      </c>
    </row>
    <row r="2249" spans="1:4" x14ac:dyDescent="0.2">
      <c r="A2249" s="46"/>
      <c r="B2249" s="46"/>
      <c r="C2249" s="46"/>
      <c r="D2249" s="46" t="s">
        <v>2931</v>
      </c>
    </row>
    <row r="2250" spans="1:4" x14ac:dyDescent="0.2">
      <c r="A2250" s="46" t="s">
        <v>1529</v>
      </c>
      <c r="B2250" s="46" t="s">
        <v>1295</v>
      </c>
      <c r="C2250" s="46" t="s">
        <v>1573</v>
      </c>
      <c r="D2250" s="46" t="s">
        <v>1315</v>
      </c>
    </row>
    <row r="2251" spans="1:4" x14ac:dyDescent="0.2">
      <c r="A2251" s="46"/>
      <c r="B2251" s="46"/>
      <c r="C2251" s="46"/>
      <c r="D2251" s="46" t="s">
        <v>2931</v>
      </c>
    </row>
    <row r="2252" spans="1:4" x14ac:dyDescent="0.2">
      <c r="A2252" s="46" t="s">
        <v>1384</v>
      </c>
      <c r="B2252" s="46" t="s">
        <v>1223</v>
      </c>
      <c r="C2252" s="46" t="s">
        <v>1573</v>
      </c>
      <c r="D2252" s="46" t="s">
        <v>1315</v>
      </c>
    </row>
    <row r="2253" spans="1:4" x14ac:dyDescent="0.2">
      <c r="A2253" s="46"/>
      <c r="B2253" s="46"/>
      <c r="C2253" s="46"/>
      <c r="D2253" s="46" t="s">
        <v>2931</v>
      </c>
    </row>
    <row r="2254" spans="1:4" x14ac:dyDescent="0.2">
      <c r="A2254" s="46" t="s">
        <v>1543</v>
      </c>
      <c r="B2254" s="46" t="s">
        <v>1330</v>
      </c>
      <c r="C2254" s="46" t="s">
        <v>1573</v>
      </c>
      <c r="D2254" s="46" t="s">
        <v>1315</v>
      </c>
    </row>
    <row r="2255" spans="1:4" x14ac:dyDescent="0.2">
      <c r="A2255" s="46"/>
      <c r="B2255" s="46"/>
      <c r="C2255" s="46"/>
      <c r="D2255" s="46" t="s">
        <v>2931</v>
      </c>
    </row>
    <row r="2256" spans="1:4" x14ac:dyDescent="0.2">
      <c r="A2256" s="46" t="s">
        <v>1391</v>
      </c>
      <c r="B2256" s="46" t="s">
        <v>1233</v>
      </c>
      <c r="C2256" s="46" t="s">
        <v>1573</v>
      </c>
      <c r="D2256" s="46" t="s">
        <v>1315</v>
      </c>
    </row>
    <row r="2257" spans="1:4" x14ac:dyDescent="0.2">
      <c r="A2257" s="46"/>
      <c r="B2257" s="46"/>
      <c r="C2257" s="46"/>
      <c r="D2257" s="46" t="s">
        <v>2931</v>
      </c>
    </row>
    <row r="2258" spans="1:4" x14ac:dyDescent="0.2">
      <c r="A2258" s="46" t="s">
        <v>1388</v>
      </c>
      <c r="B2258" s="46" t="s">
        <v>1229</v>
      </c>
      <c r="C2258" s="46" t="s">
        <v>1573</v>
      </c>
      <c r="D2258" s="46" t="s">
        <v>1316</v>
      </c>
    </row>
    <row r="2259" spans="1:4" x14ac:dyDescent="0.2">
      <c r="A2259" s="46"/>
      <c r="B2259" s="46"/>
      <c r="C2259" s="46"/>
      <c r="D2259" s="46" t="s">
        <v>1315</v>
      </c>
    </row>
    <row r="2260" spans="1:4" x14ac:dyDescent="0.2">
      <c r="A2260" s="46"/>
      <c r="B2260" s="46"/>
      <c r="C2260" s="46"/>
      <c r="D2260" s="46" t="s">
        <v>2931</v>
      </c>
    </row>
    <row r="2261" spans="1:4" x14ac:dyDescent="0.2">
      <c r="A2261" s="46" t="s">
        <v>1397</v>
      </c>
      <c r="B2261" s="46" t="s">
        <v>1241</v>
      </c>
      <c r="C2261" s="46" t="s">
        <v>1573</v>
      </c>
      <c r="D2261" s="46" t="s">
        <v>1315</v>
      </c>
    </row>
    <row r="2262" spans="1:4" x14ac:dyDescent="0.2">
      <c r="A2262" s="46"/>
      <c r="B2262" s="46"/>
      <c r="C2262" s="46"/>
      <c r="D2262" s="46" t="s">
        <v>2931</v>
      </c>
    </row>
    <row r="2263" spans="1:4" x14ac:dyDescent="0.2">
      <c r="A2263" s="46" t="s">
        <v>1407</v>
      </c>
      <c r="B2263" s="46" t="s">
        <v>1255</v>
      </c>
      <c r="C2263" s="46" t="s">
        <v>1573</v>
      </c>
      <c r="D2263" s="46" t="s">
        <v>1315</v>
      </c>
    </row>
    <row r="2264" spans="1:4" x14ac:dyDescent="0.2">
      <c r="A2264" s="46"/>
      <c r="B2264" s="46"/>
      <c r="C2264" s="46"/>
      <c r="D2264" s="46" t="s">
        <v>2931</v>
      </c>
    </row>
    <row r="2265" spans="1:4" x14ac:dyDescent="0.2">
      <c r="A2265" s="46" t="s">
        <v>1519</v>
      </c>
      <c r="B2265" s="46" t="s">
        <v>1282</v>
      </c>
      <c r="C2265" s="46" t="s">
        <v>1573</v>
      </c>
      <c r="D2265" s="46" t="s">
        <v>1315</v>
      </c>
    </row>
    <row r="2266" spans="1:4" x14ac:dyDescent="0.2">
      <c r="A2266" s="46"/>
      <c r="B2266" s="46"/>
      <c r="C2266" s="46"/>
      <c r="D2266" s="46" t="s">
        <v>2931</v>
      </c>
    </row>
    <row r="2267" spans="1:4" x14ac:dyDescent="0.2">
      <c r="A2267" s="46" t="s">
        <v>1404</v>
      </c>
      <c r="B2267" s="46" t="s">
        <v>1251</v>
      </c>
      <c r="C2267" s="46" t="s">
        <v>1573</v>
      </c>
      <c r="D2267" s="46" t="s">
        <v>1315</v>
      </c>
    </row>
    <row r="2268" spans="1:4" x14ac:dyDescent="0.2">
      <c r="A2268" s="46"/>
      <c r="B2268" s="46"/>
      <c r="C2268" s="46"/>
      <c r="D2268" s="46" t="s">
        <v>2931</v>
      </c>
    </row>
    <row r="2269" spans="1:4" x14ac:dyDescent="0.2">
      <c r="A2269" s="46" t="s">
        <v>5</v>
      </c>
      <c r="B2269" s="46" t="s">
        <v>1377</v>
      </c>
      <c r="C2269" s="46" t="s">
        <v>1573</v>
      </c>
      <c r="D2269" s="46" t="s">
        <v>1315</v>
      </c>
    </row>
    <row r="2270" spans="1:4" x14ac:dyDescent="0.2">
      <c r="A2270" s="46"/>
      <c r="B2270" s="46"/>
      <c r="C2270" s="46"/>
      <c r="D2270" s="46" t="s">
        <v>2931</v>
      </c>
    </row>
    <row r="2271" spans="1:4" x14ac:dyDescent="0.2">
      <c r="A2271" s="46" t="s">
        <v>1389</v>
      </c>
      <c r="B2271" s="46" t="s">
        <v>1230</v>
      </c>
      <c r="C2271" s="46" t="s">
        <v>1573</v>
      </c>
      <c r="D2271" s="46" t="s">
        <v>1315</v>
      </c>
    </row>
    <row r="2272" spans="1:4" x14ac:dyDescent="0.2">
      <c r="A2272" s="46"/>
      <c r="B2272" s="46"/>
      <c r="C2272" s="46"/>
      <c r="D2272" s="46" t="s">
        <v>2931</v>
      </c>
    </row>
    <row r="2273" spans="1:4" x14ac:dyDescent="0.2">
      <c r="A2273" s="46" t="s">
        <v>1402</v>
      </c>
      <c r="B2273" s="46" t="s">
        <v>1247</v>
      </c>
      <c r="C2273" s="46" t="s">
        <v>1573</v>
      </c>
      <c r="D2273" s="46" t="s">
        <v>1315</v>
      </c>
    </row>
    <row r="2274" spans="1:4" x14ac:dyDescent="0.2">
      <c r="A2274" s="46"/>
      <c r="B2274" s="46"/>
      <c r="C2274" s="46"/>
      <c r="D2274" s="46" t="s">
        <v>2931</v>
      </c>
    </row>
    <row r="2275" spans="1:4" x14ac:dyDescent="0.2">
      <c r="A2275" s="46" t="s">
        <v>1540</v>
      </c>
      <c r="B2275" s="46" t="s">
        <v>1322</v>
      </c>
      <c r="C2275" s="46" t="s">
        <v>1573</v>
      </c>
      <c r="D2275" s="46" t="s">
        <v>1315</v>
      </c>
    </row>
    <row r="2276" spans="1:4" x14ac:dyDescent="0.2">
      <c r="A2276" s="46"/>
      <c r="B2276" s="46"/>
      <c r="C2276" s="46"/>
      <c r="D2276" s="46" t="s">
        <v>2931</v>
      </c>
    </row>
    <row r="2277" spans="1:4" x14ac:dyDescent="0.2">
      <c r="A2277" s="46" t="s">
        <v>1387</v>
      </c>
      <c r="B2277" s="46" t="s">
        <v>1227</v>
      </c>
      <c r="C2277" s="46" t="s">
        <v>1573</v>
      </c>
      <c r="D2277" s="46" t="s">
        <v>1315</v>
      </c>
    </row>
    <row r="2278" spans="1:4" x14ac:dyDescent="0.2">
      <c r="A2278" s="46"/>
      <c r="B2278" s="46"/>
      <c r="C2278" s="46"/>
      <c r="D2278" s="46" t="s">
        <v>2931</v>
      </c>
    </row>
    <row r="2279" spans="1:4" x14ac:dyDescent="0.2">
      <c r="A2279" s="46" t="s">
        <v>1528</v>
      </c>
      <c r="B2279" s="46" t="s">
        <v>1294</v>
      </c>
      <c r="C2279" s="46" t="s">
        <v>1573</v>
      </c>
      <c r="D2279" s="46" t="s">
        <v>1315</v>
      </c>
    </row>
    <row r="2280" spans="1:4" x14ac:dyDescent="0.2">
      <c r="A2280" s="46"/>
      <c r="B2280" s="46"/>
      <c r="C2280" s="46"/>
      <c r="D2280" s="46" t="s">
        <v>2931</v>
      </c>
    </row>
    <row r="2281" spans="1:4" x14ac:dyDescent="0.2">
      <c r="A2281" s="46" t="s">
        <v>1546</v>
      </c>
      <c r="B2281" s="46" t="s">
        <v>1334</v>
      </c>
      <c r="C2281" s="46" t="s">
        <v>1573</v>
      </c>
      <c r="D2281" s="46" t="s">
        <v>1315</v>
      </c>
    </row>
    <row r="2282" spans="1:4" x14ac:dyDescent="0.2">
      <c r="A2282" s="46"/>
      <c r="B2282" s="46"/>
      <c r="C2282" s="46"/>
      <c r="D2282" s="46" t="s">
        <v>2931</v>
      </c>
    </row>
    <row r="2283" spans="1:4" x14ac:dyDescent="0.2">
      <c r="A2283" s="46" t="s">
        <v>2683</v>
      </c>
      <c r="B2283" s="46" t="s">
        <v>2684</v>
      </c>
      <c r="C2283" s="46" t="s">
        <v>1573</v>
      </c>
      <c r="D2283" s="46" t="s">
        <v>1315</v>
      </c>
    </row>
    <row r="2284" spans="1:4" x14ac:dyDescent="0.2">
      <c r="A2284" s="46"/>
      <c r="B2284" s="46"/>
      <c r="C2284" s="46"/>
      <c r="D2284" s="46" t="s">
        <v>2931</v>
      </c>
    </row>
    <row r="2285" spans="1:4" x14ac:dyDescent="0.2">
      <c r="A2285" s="46" t="s">
        <v>1378</v>
      </c>
      <c r="B2285" s="46" t="s">
        <v>1196</v>
      </c>
      <c r="C2285" s="46" t="s">
        <v>1957</v>
      </c>
      <c r="D2285" s="46" t="s">
        <v>511</v>
      </c>
    </row>
    <row r="2286" spans="1:4" x14ac:dyDescent="0.2">
      <c r="A2286" s="47"/>
      <c r="B2286" s="47"/>
      <c r="C2286" s="47"/>
      <c r="D2286" s="47" t="s">
        <v>1316</v>
      </c>
    </row>
    <row r="2287" spans="1:4" x14ac:dyDescent="0.2">
      <c r="A2287" s="59"/>
      <c r="B2287" s="59"/>
      <c r="C2287" s="59"/>
      <c r="D2287" s="126"/>
    </row>
    <row r="2288" spans="1:4" x14ac:dyDescent="0.2">
      <c r="A2288" s="59"/>
      <c r="B2288" s="59"/>
      <c r="C2288" s="59"/>
      <c r="D2288" s="126"/>
    </row>
    <row r="2289" spans="1:5" x14ac:dyDescent="0.2">
      <c r="A2289" s="41" t="s">
        <v>1320</v>
      </c>
      <c r="B2289" s="42" t="s">
        <v>174</v>
      </c>
      <c r="C2289" s="43" t="s">
        <v>1599</v>
      </c>
      <c r="D2289" s="43" t="s">
        <v>1312</v>
      </c>
      <c r="E2289" s="137"/>
    </row>
    <row r="2290" spans="1:5" x14ac:dyDescent="0.2">
      <c r="A2290" s="44"/>
      <c r="B2290" s="44"/>
      <c r="C2290" s="45"/>
      <c r="D2290" s="45"/>
      <c r="E2290" s="137"/>
    </row>
    <row r="2291" spans="1:5" x14ac:dyDescent="0.2">
      <c r="A2291" s="46" t="s">
        <v>2608</v>
      </c>
      <c r="B2291" s="46" t="s">
        <v>2609</v>
      </c>
      <c r="C2291" s="46" t="s">
        <v>2053</v>
      </c>
      <c r="D2291" s="46" t="s">
        <v>1313</v>
      </c>
    </row>
    <row r="2292" spans="1:5" x14ac:dyDescent="0.2">
      <c r="A2292" s="46" t="s">
        <v>2612</v>
      </c>
      <c r="B2292" s="46" t="s">
        <v>2613</v>
      </c>
      <c r="C2292" s="46" t="s">
        <v>2053</v>
      </c>
      <c r="D2292" s="46" t="s">
        <v>1313</v>
      </c>
    </row>
    <row r="2293" spans="1:5" x14ac:dyDescent="0.2">
      <c r="A2293" s="46" t="s">
        <v>2624</v>
      </c>
      <c r="B2293" s="46" t="s">
        <v>2625</v>
      </c>
      <c r="C2293" s="46" t="s">
        <v>2053</v>
      </c>
      <c r="D2293" s="46" t="s">
        <v>1313</v>
      </c>
    </row>
    <row r="2294" spans="1:5" x14ac:dyDescent="0.2">
      <c r="A2294" s="46" t="s">
        <v>2628</v>
      </c>
      <c r="B2294" s="46" t="s">
        <v>2629</v>
      </c>
      <c r="C2294" s="46" t="s">
        <v>2053</v>
      </c>
      <c r="D2294" s="46" t="s">
        <v>1313</v>
      </c>
    </row>
    <row r="2295" spans="1:5" x14ac:dyDescent="0.2">
      <c r="A2295" s="46" t="s">
        <v>2616</v>
      </c>
      <c r="B2295" s="46" t="s">
        <v>2617</v>
      </c>
      <c r="C2295" s="46" t="s">
        <v>2053</v>
      </c>
      <c r="D2295" s="46" t="s">
        <v>1313</v>
      </c>
    </row>
    <row r="2296" spans="1:5" x14ac:dyDescent="0.2">
      <c r="A2296" s="46" t="s">
        <v>2620</v>
      </c>
      <c r="B2296" s="46" t="s">
        <v>2621</v>
      </c>
      <c r="C2296" s="46" t="s">
        <v>2053</v>
      </c>
      <c r="D2296" s="46" t="s">
        <v>1313</v>
      </c>
    </row>
    <row r="2297" spans="1:5" x14ac:dyDescent="0.2">
      <c r="A2297" s="46" t="s">
        <v>2610</v>
      </c>
      <c r="B2297" s="46" t="s">
        <v>2611</v>
      </c>
      <c r="C2297" s="46" t="s">
        <v>2053</v>
      </c>
      <c r="D2297" s="46" t="s">
        <v>1313</v>
      </c>
    </row>
    <row r="2298" spans="1:5" x14ac:dyDescent="0.2">
      <c r="A2298" s="46" t="s">
        <v>2614</v>
      </c>
      <c r="B2298" s="46" t="s">
        <v>2615</v>
      </c>
      <c r="C2298" s="46" t="s">
        <v>2053</v>
      </c>
      <c r="D2298" s="46" t="s">
        <v>1313</v>
      </c>
    </row>
    <row r="2299" spans="1:5" x14ac:dyDescent="0.2">
      <c r="A2299" s="46" t="s">
        <v>2626</v>
      </c>
      <c r="B2299" s="46" t="s">
        <v>2627</v>
      </c>
      <c r="C2299" s="46" t="s">
        <v>2053</v>
      </c>
      <c r="D2299" s="46" t="s">
        <v>1313</v>
      </c>
    </row>
    <row r="2300" spans="1:5" x14ac:dyDescent="0.2">
      <c r="A2300" s="46" t="s">
        <v>2630</v>
      </c>
      <c r="B2300" s="46" t="s">
        <v>2631</v>
      </c>
      <c r="C2300" s="46" t="s">
        <v>2053</v>
      </c>
      <c r="D2300" s="46" t="s">
        <v>1313</v>
      </c>
    </row>
    <row r="2301" spans="1:5" x14ac:dyDescent="0.2">
      <c r="A2301" s="46" t="s">
        <v>2618</v>
      </c>
      <c r="B2301" s="46" t="s">
        <v>2619</v>
      </c>
      <c r="C2301" s="46" t="s">
        <v>2053</v>
      </c>
      <c r="D2301" s="46" t="s">
        <v>1313</v>
      </c>
    </row>
    <row r="2302" spans="1:5" x14ac:dyDescent="0.2">
      <c r="A2302" s="46" t="s">
        <v>2622</v>
      </c>
      <c r="B2302" s="46" t="s">
        <v>2623</v>
      </c>
      <c r="C2302" s="46" t="s">
        <v>2053</v>
      </c>
      <c r="D2302" s="46" t="s">
        <v>1313</v>
      </c>
    </row>
    <row r="2303" spans="1:5" x14ac:dyDescent="0.2">
      <c r="A2303" s="46" t="s">
        <v>2429</v>
      </c>
      <c r="B2303" s="46" t="s">
        <v>2430</v>
      </c>
      <c r="C2303" s="46" t="s">
        <v>2053</v>
      </c>
      <c r="D2303" s="46" t="s">
        <v>1313</v>
      </c>
    </row>
    <row r="2304" spans="1:5" x14ac:dyDescent="0.2">
      <c r="A2304" s="46" t="s">
        <v>2435</v>
      </c>
      <c r="B2304" s="46" t="s">
        <v>2436</v>
      </c>
      <c r="C2304" s="46" t="s">
        <v>2053</v>
      </c>
      <c r="D2304" s="46" t="s">
        <v>1313</v>
      </c>
    </row>
    <row r="2305" spans="1:4" x14ac:dyDescent="0.2">
      <c r="A2305" s="46" t="s">
        <v>2441</v>
      </c>
      <c r="B2305" s="46" t="s">
        <v>2442</v>
      </c>
      <c r="C2305" s="46" t="s">
        <v>2053</v>
      </c>
      <c r="D2305" s="46" t="s">
        <v>1313</v>
      </c>
    </row>
    <row r="2306" spans="1:4" x14ac:dyDescent="0.2">
      <c r="A2306" s="46" t="s">
        <v>2447</v>
      </c>
      <c r="B2306" s="46" t="s">
        <v>2448</v>
      </c>
      <c r="C2306" s="46" t="s">
        <v>2053</v>
      </c>
      <c r="D2306" s="46" t="s">
        <v>1313</v>
      </c>
    </row>
    <row r="2307" spans="1:4" x14ac:dyDescent="0.2">
      <c r="A2307" s="46" t="s">
        <v>2431</v>
      </c>
      <c r="B2307" s="46" t="s">
        <v>2432</v>
      </c>
      <c r="C2307" s="46" t="s">
        <v>2053</v>
      </c>
      <c r="D2307" s="46" t="s">
        <v>1313</v>
      </c>
    </row>
    <row r="2308" spans="1:4" x14ac:dyDescent="0.2">
      <c r="A2308" s="46" t="s">
        <v>2437</v>
      </c>
      <c r="B2308" s="46" t="s">
        <v>2438</v>
      </c>
      <c r="C2308" s="46" t="s">
        <v>2053</v>
      </c>
      <c r="D2308" s="46" t="s">
        <v>1313</v>
      </c>
    </row>
    <row r="2309" spans="1:4" x14ac:dyDescent="0.2">
      <c r="A2309" s="46" t="s">
        <v>2443</v>
      </c>
      <c r="B2309" s="46" t="s">
        <v>2444</v>
      </c>
      <c r="C2309" s="46" t="s">
        <v>2053</v>
      </c>
      <c r="D2309" s="46" t="s">
        <v>1313</v>
      </c>
    </row>
    <row r="2310" spans="1:4" x14ac:dyDescent="0.2">
      <c r="A2310" s="46" t="s">
        <v>2449</v>
      </c>
      <c r="B2310" s="46" t="s">
        <v>2450</v>
      </c>
      <c r="C2310" s="46" t="s">
        <v>2053</v>
      </c>
      <c r="D2310" s="46" t="s">
        <v>1313</v>
      </c>
    </row>
    <row r="2311" spans="1:4" x14ac:dyDescent="0.2">
      <c r="A2311" s="46" t="s">
        <v>2068</v>
      </c>
      <c r="B2311" s="46" t="s">
        <v>2069</v>
      </c>
      <c r="C2311" s="46" t="s">
        <v>2053</v>
      </c>
      <c r="D2311" s="46" t="s">
        <v>1313</v>
      </c>
    </row>
    <row r="2312" spans="1:4" x14ac:dyDescent="0.2">
      <c r="A2312" s="46" t="s">
        <v>2072</v>
      </c>
      <c r="B2312" s="46" t="s">
        <v>2073</v>
      </c>
      <c r="C2312" s="46" t="s">
        <v>2053</v>
      </c>
      <c r="D2312" s="46" t="s">
        <v>1313</v>
      </c>
    </row>
    <row r="2313" spans="1:4" x14ac:dyDescent="0.2">
      <c r="A2313" s="46" t="s">
        <v>2264</v>
      </c>
      <c r="B2313" s="46" t="s">
        <v>2263</v>
      </c>
      <c r="C2313" s="46" t="s">
        <v>2053</v>
      </c>
      <c r="D2313" s="46" t="s">
        <v>1313</v>
      </c>
    </row>
    <row r="2314" spans="1:4" x14ac:dyDescent="0.2">
      <c r="A2314" s="46" t="s">
        <v>2266</v>
      </c>
      <c r="B2314" s="46" t="s">
        <v>2265</v>
      </c>
      <c r="C2314" s="46" t="s">
        <v>2053</v>
      </c>
      <c r="D2314" s="46" t="s">
        <v>1313</v>
      </c>
    </row>
    <row r="2315" spans="1:4" x14ac:dyDescent="0.2">
      <c r="A2315" s="46" t="s">
        <v>2364</v>
      </c>
      <c r="B2315" s="46" t="s">
        <v>2365</v>
      </c>
      <c r="C2315" s="46" t="s">
        <v>2053</v>
      </c>
      <c r="D2315" s="46" t="s">
        <v>1313</v>
      </c>
    </row>
    <row r="2316" spans="1:4" x14ac:dyDescent="0.2">
      <c r="A2316" s="46" t="s">
        <v>2368</v>
      </c>
      <c r="B2316" s="46" t="s">
        <v>2369</v>
      </c>
      <c r="C2316" s="46" t="s">
        <v>2053</v>
      </c>
      <c r="D2316" s="46" t="s">
        <v>1313</v>
      </c>
    </row>
    <row r="2317" spans="1:4" x14ac:dyDescent="0.2">
      <c r="A2317" s="46" t="s">
        <v>2356</v>
      </c>
      <c r="B2317" s="46" t="s">
        <v>2357</v>
      </c>
      <c r="C2317" s="46" t="s">
        <v>2053</v>
      </c>
      <c r="D2317" s="46" t="s">
        <v>1313</v>
      </c>
    </row>
    <row r="2318" spans="1:4" x14ac:dyDescent="0.2">
      <c r="A2318" s="46" t="s">
        <v>2360</v>
      </c>
      <c r="B2318" s="46" t="s">
        <v>2361</v>
      </c>
      <c r="C2318" s="46" t="s">
        <v>2053</v>
      </c>
      <c r="D2318" s="46" t="s">
        <v>1313</v>
      </c>
    </row>
    <row r="2319" spans="1:4" x14ac:dyDescent="0.2">
      <c r="A2319" s="46" t="s">
        <v>2076</v>
      </c>
      <c r="B2319" s="46" t="s">
        <v>2077</v>
      </c>
      <c r="C2319" s="46" t="s">
        <v>2053</v>
      </c>
      <c r="D2319" s="46" t="s">
        <v>1313</v>
      </c>
    </row>
    <row r="2320" spans="1:4" x14ac:dyDescent="0.2">
      <c r="A2320" s="46" t="s">
        <v>2080</v>
      </c>
      <c r="B2320" s="46" t="s">
        <v>2081</v>
      </c>
      <c r="C2320" s="46" t="s">
        <v>2053</v>
      </c>
      <c r="D2320" s="46" t="s">
        <v>1313</v>
      </c>
    </row>
    <row r="2321" spans="1:4" x14ac:dyDescent="0.2">
      <c r="A2321" s="46" t="s">
        <v>2268</v>
      </c>
      <c r="B2321" s="46" t="s">
        <v>2267</v>
      </c>
      <c r="C2321" s="46" t="s">
        <v>2053</v>
      </c>
      <c r="D2321" s="46" t="s">
        <v>1313</v>
      </c>
    </row>
    <row r="2322" spans="1:4" x14ac:dyDescent="0.2">
      <c r="A2322" s="46" t="s">
        <v>2270</v>
      </c>
      <c r="B2322" s="46" t="s">
        <v>2269</v>
      </c>
      <c r="C2322" s="46" t="s">
        <v>2053</v>
      </c>
      <c r="D2322" s="46" t="s">
        <v>1313</v>
      </c>
    </row>
    <row r="2323" spans="1:4" x14ac:dyDescent="0.2">
      <c r="A2323" s="46" t="s">
        <v>2272</v>
      </c>
      <c r="B2323" s="46" t="s">
        <v>2271</v>
      </c>
      <c r="C2323" s="46" t="s">
        <v>2053</v>
      </c>
      <c r="D2323" s="46" t="s">
        <v>1313</v>
      </c>
    </row>
    <row r="2324" spans="1:4" x14ac:dyDescent="0.2">
      <c r="A2324" s="46" t="s">
        <v>2274</v>
      </c>
      <c r="B2324" s="46" t="s">
        <v>2273</v>
      </c>
      <c r="C2324" s="46" t="s">
        <v>2053</v>
      </c>
      <c r="D2324" s="46" t="s">
        <v>1313</v>
      </c>
    </row>
    <row r="2325" spans="1:4" x14ac:dyDescent="0.2">
      <c r="A2325" s="46" t="s">
        <v>2276</v>
      </c>
      <c r="B2325" s="46" t="s">
        <v>2275</v>
      </c>
      <c r="C2325" s="46" t="s">
        <v>2053</v>
      </c>
      <c r="D2325" s="46" t="s">
        <v>1313</v>
      </c>
    </row>
    <row r="2326" spans="1:4" x14ac:dyDescent="0.2">
      <c r="A2326" s="46" t="s">
        <v>2278</v>
      </c>
      <c r="B2326" s="46" t="s">
        <v>2277</v>
      </c>
      <c r="C2326" s="46" t="s">
        <v>2053</v>
      </c>
      <c r="D2326" s="46" t="s">
        <v>1313</v>
      </c>
    </row>
    <row r="2327" spans="1:4" x14ac:dyDescent="0.2">
      <c r="A2327" s="46" t="s">
        <v>2280</v>
      </c>
      <c r="B2327" s="46" t="s">
        <v>2279</v>
      </c>
      <c r="C2327" s="46" t="s">
        <v>2053</v>
      </c>
      <c r="D2327" s="46" t="s">
        <v>1313</v>
      </c>
    </row>
    <row r="2328" spans="1:4" x14ac:dyDescent="0.2">
      <c r="A2328" s="46" t="s">
        <v>2282</v>
      </c>
      <c r="B2328" s="46" t="s">
        <v>2281</v>
      </c>
      <c r="C2328" s="46" t="s">
        <v>2053</v>
      </c>
      <c r="D2328" s="46" t="s">
        <v>1313</v>
      </c>
    </row>
    <row r="2329" spans="1:4" x14ac:dyDescent="0.2">
      <c r="A2329" s="46" t="s">
        <v>2084</v>
      </c>
      <c r="B2329" s="46" t="s">
        <v>2085</v>
      </c>
      <c r="C2329" s="46" t="s">
        <v>2053</v>
      </c>
      <c r="D2329" s="46" t="s">
        <v>1313</v>
      </c>
    </row>
    <row r="2330" spans="1:4" x14ac:dyDescent="0.2">
      <c r="A2330" s="46" t="s">
        <v>2088</v>
      </c>
      <c r="B2330" s="46" t="s">
        <v>2089</v>
      </c>
      <c r="C2330" s="46" t="s">
        <v>2053</v>
      </c>
      <c r="D2330" s="46" t="s">
        <v>1313</v>
      </c>
    </row>
    <row r="2331" spans="1:4" x14ac:dyDescent="0.2">
      <c r="A2331" s="46" t="s">
        <v>2284</v>
      </c>
      <c r="B2331" s="46" t="s">
        <v>2283</v>
      </c>
      <c r="C2331" s="46" t="s">
        <v>2053</v>
      </c>
      <c r="D2331" s="46" t="s">
        <v>1313</v>
      </c>
    </row>
    <row r="2332" spans="1:4" x14ac:dyDescent="0.2">
      <c r="A2332" s="46" t="s">
        <v>2286</v>
      </c>
      <c r="B2332" s="46" t="s">
        <v>2285</v>
      </c>
      <c r="C2332" s="46" t="s">
        <v>2053</v>
      </c>
      <c r="D2332" s="46" t="s">
        <v>1313</v>
      </c>
    </row>
    <row r="2333" spans="1:4" x14ac:dyDescent="0.2">
      <c r="A2333" s="46" t="s">
        <v>2288</v>
      </c>
      <c r="B2333" s="46" t="s">
        <v>2287</v>
      </c>
      <c r="C2333" s="46" t="s">
        <v>2053</v>
      </c>
      <c r="D2333" s="46" t="s">
        <v>1313</v>
      </c>
    </row>
    <row r="2334" spans="1:4" x14ac:dyDescent="0.2">
      <c r="A2334" s="46" t="s">
        <v>2290</v>
      </c>
      <c r="B2334" s="46" t="s">
        <v>2289</v>
      </c>
      <c r="C2334" s="46" t="s">
        <v>2053</v>
      </c>
      <c r="D2334" s="46" t="s">
        <v>1313</v>
      </c>
    </row>
    <row r="2335" spans="1:4" x14ac:dyDescent="0.2">
      <c r="A2335" s="46" t="s">
        <v>2070</v>
      </c>
      <c r="B2335" s="46" t="s">
        <v>2071</v>
      </c>
      <c r="C2335" s="46" t="s">
        <v>2053</v>
      </c>
      <c r="D2335" s="46" t="s">
        <v>1313</v>
      </c>
    </row>
    <row r="2336" spans="1:4" x14ac:dyDescent="0.2">
      <c r="A2336" s="46" t="s">
        <v>2074</v>
      </c>
      <c r="B2336" s="46" t="s">
        <v>2075</v>
      </c>
      <c r="C2336" s="46" t="s">
        <v>2053</v>
      </c>
      <c r="D2336" s="46" t="s">
        <v>1313</v>
      </c>
    </row>
    <row r="2337" spans="1:4" x14ac:dyDescent="0.2">
      <c r="A2337" s="46" t="s">
        <v>2292</v>
      </c>
      <c r="B2337" s="46" t="s">
        <v>2291</v>
      </c>
      <c r="C2337" s="46" t="s">
        <v>2053</v>
      </c>
      <c r="D2337" s="46" t="s">
        <v>1313</v>
      </c>
    </row>
    <row r="2338" spans="1:4" x14ac:dyDescent="0.2">
      <c r="A2338" s="46" t="s">
        <v>2294</v>
      </c>
      <c r="B2338" s="46" t="s">
        <v>2293</v>
      </c>
      <c r="C2338" s="46" t="s">
        <v>2053</v>
      </c>
      <c r="D2338" s="46" t="s">
        <v>1313</v>
      </c>
    </row>
    <row r="2339" spans="1:4" x14ac:dyDescent="0.2">
      <c r="A2339" s="46" t="s">
        <v>2366</v>
      </c>
      <c r="B2339" s="46" t="s">
        <v>2367</v>
      </c>
      <c r="C2339" s="46" t="s">
        <v>2053</v>
      </c>
      <c r="D2339" s="46" t="s">
        <v>1313</v>
      </c>
    </row>
    <row r="2340" spans="1:4" x14ac:dyDescent="0.2">
      <c r="A2340" s="46" t="s">
        <v>2370</v>
      </c>
      <c r="B2340" s="46" t="s">
        <v>2371</v>
      </c>
      <c r="C2340" s="46" t="s">
        <v>2053</v>
      </c>
      <c r="D2340" s="46" t="s">
        <v>1313</v>
      </c>
    </row>
    <row r="2341" spans="1:4" x14ac:dyDescent="0.2">
      <c r="A2341" s="46" t="s">
        <v>2358</v>
      </c>
      <c r="B2341" s="46" t="s">
        <v>2359</v>
      </c>
      <c r="C2341" s="46" t="s">
        <v>2053</v>
      </c>
      <c r="D2341" s="46" t="s">
        <v>1313</v>
      </c>
    </row>
    <row r="2342" spans="1:4" x14ac:dyDescent="0.2">
      <c r="A2342" s="46" t="s">
        <v>2362</v>
      </c>
      <c r="B2342" s="46" t="s">
        <v>2363</v>
      </c>
      <c r="C2342" s="46" t="s">
        <v>2053</v>
      </c>
      <c r="D2342" s="46" t="s">
        <v>1313</v>
      </c>
    </row>
    <row r="2343" spans="1:4" x14ac:dyDescent="0.2">
      <c r="A2343" s="46" t="s">
        <v>2078</v>
      </c>
      <c r="B2343" s="46" t="s">
        <v>2079</v>
      </c>
      <c r="C2343" s="46" t="s">
        <v>2053</v>
      </c>
      <c r="D2343" s="46" t="s">
        <v>1313</v>
      </c>
    </row>
    <row r="2344" spans="1:4" x14ac:dyDescent="0.2">
      <c r="A2344" s="46" t="s">
        <v>2082</v>
      </c>
      <c r="B2344" s="46" t="s">
        <v>2083</v>
      </c>
      <c r="C2344" s="46" t="s">
        <v>2053</v>
      </c>
      <c r="D2344" s="46" t="s">
        <v>1313</v>
      </c>
    </row>
    <row r="2345" spans="1:4" x14ac:dyDescent="0.2">
      <c r="A2345" s="46" t="s">
        <v>2296</v>
      </c>
      <c r="B2345" s="46" t="s">
        <v>2295</v>
      </c>
      <c r="C2345" s="46" t="s">
        <v>2053</v>
      </c>
      <c r="D2345" s="46" t="s">
        <v>1313</v>
      </c>
    </row>
    <row r="2346" spans="1:4" x14ac:dyDescent="0.2">
      <c r="A2346" s="46" t="s">
        <v>2298</v>
      </c>
      <c r="B2346" s="46" t="s">
        <v>2297</v>
      </c>
      <c r="C2346" s="46" t="s">
        <v>2053</v>
      </c>
      <c r="D2346" s="46" t="s">
        <v>1313</v>
      </c>
    </row>
    <row r="2347" spans="1:4" x14ac:dyDescent="0.2">
      <c r="A2347" s="46" t="s">
        <v>2300</v>
      </c>
      <c r="B2347" s="46" t="s">
        <v>2299</v>
      </c>
      <c r="C2347" s="46" t="s">
        <v>2053</v>
      </c>
      <c r="D2347" s="46" t="s">
        <v>1313</v>
      </c>
    </row>
    <row r="2348" spans="1:4" x14ac:dyDescent="0.2">
      <c r="A2348" s="46" t="s">
        <v>2302</v>
      </c>
      <c r="B2348" s="46" t="s">
        <v>2301</v>
      </c>
      <c r="C2348" s="46" t="s">
        <v>2053</v>
      </c>
      <c r="D2348" s="46" t="s">
        <v>1313</v>
      </c>
    </row>
    <row r="2349" spans="1:4" x14ac:dyDescent="0.2">
      <c r="A2349" s="46" t="s">
        <v>2304</v>
      </c>
      <c r="B2349" s="46" t="s">
        <v>2303</v>
      </c>
      <c r="C2349" s="46" t="s">
        <v>2053</v>
      </c>
      <c r="D2349" s="46" t="s">
        <v>1313</v>
      </c>
    </row>
    <row r="2350" spans="1:4" x14ac:dyDescent="0.2">
      <c r="A2350" s="46" t="s">
        <v>2306</v>
      </c>
      <c r="B2350" s="46" t="s">
        <v>2305</v>
      </c>
      <c r="C2350" s="46" t="s">
        <v>2053</v>
      </c>
      <c r="D2350" s="46" t="s">
        <v>1313</v>
      </c>
    </row>
    <row r="2351" spans="1:4" x14ac:dyDescent="0.2">
      <c r="A2351" s="46" t="s">
        <v>2308</v>
      </c>
      <c r="B2351" s="46" t="s">
        <v>2307</v>
      </c>
      <c r="C2351" s="46" t="s">
        <v>2053</v>
      </c>
      <c r="D2351" s="46" t="s">
        <v>1313</v>
      </c>
    </row>
    <row r="2352" spans="1:4" x14ac:dyDescent="0.2">
      <c r="A2352" s="46" t="s">
        <v>2310</v>
      </c>
      <c r="B2352" s="46" t="s">
        <v>2309</v>
      </c>
      <c r="C2352" s="46" t="s">
        <v>2053</v>
      </c>
      <c r="D2352" s="46" t="s">
        <v>1313</v>
      </c>
    </row>
    <row r="2353" spans="1:4" x14ac:dyDescent="0.2">
      <c r="A2353" s="46" t="s">
        <v>2086</v>
      </c>
      <c r="B2353" s="46" t="s">
        <v>2087</v>
      </c>
      <c r="C2353" s="46" t="s">
        <v>2053</v>
      </c>
      <c r="D2353" s="46" t="s">
        <v>1313</v>
      </c>
    </row>
    <row r="2354" spans="1:4" x14ac:dyDescent="0.2">
      <c r="A2354" s="46" t="s">
        <v>2090</v>
      </c>
      <c r="B2354" s="46" t="s">
        <v>2091</v>
      </c>
      <c r="C2354" s="46" t="s">
        <v>2053</v>
      </c>
      <c r="D2354" s="46" t="s">
        <v>1313</v>
      </c>
    </row>
    <row r="2355" spans="1:4" x14ac:dyDescent="0.2">
      <c r="A2355" s="46" t="s">
        <v>2312</v>
      </c>
      <c r="B2355" s="46" t="s">
        <v>2311</v>
      </c>
      <c r="C2355" s="46" t="s">
        <v>2053</v>
      </c>
      <c r="D2355" s="46" t="s">
        <v>1313</v>
      </c>
    </row>
    <row r="2356" spans="1:4" x14ac:dyDescent="0.2">
      <c r="A2356" s="46" t="s">
        <v>2314</v>
      </c>
      <c r="B2356" s="46" t="s">
        <v>2313</v>
      </c>
      <c r="C2356" s="46" t="s">
        <v>2053</v>
      </c>
      <c r="D2356" s="46" t="s">
        <v>1313</v>
      </c>
    </row>
    <row r="2357" spans="1:4" x14ac:dyDescent="0.2">
      <c r="A2357" s="46" t="s">
        <v>2316</v>
      </c>
      <c r="B2357" s="46" t="s">
        <v>2315</v>
      </c>
      <c r="C2357" s="46" t="s">
        <v>2053</v>
      </c>
      <c r="D2357" s="46" t="s">
        <v>1313</v>
      </c>
    </row>
    <row r="2358" spans="1:4" x14ac:dyDescent="0.2">
      <c r="A2358" s="46" t="s">
        <v>2318</v>
      </c>
      <c r="B2358" s="46" t="s">
        <v>2317</v>
      </c>
      <c r="C2358" s="46" t="s">
        <v>2053</v>
      </c>
      <c r="D2358" s="46" t="s">
        <v>1313</v>
      </c>
    </row>
    <row r="2359" spans="1:4" x14ac:dyDescent="0.2">
      <c r="A2359" s="46" t="s">
        <v>2392</v>
      </c>
      <c r="B2359" s="46" t="s">
        <v>2393</v>
      </c>
      <c r="C2359" s="46" t="s">
        <v>2053</v>
      </c>
      <c r="D2359" s="46" t="s">
        <v>1313</v>
      </c>
    </row>
    <row r="2360" spans="1:4" x14ac:dyDescent="0.2">
      <c r="A2360" s="46" t="s">
        <v>2396</v>
      </c>
      <c r="B2360" s="46" t="s">
        <v>2397</v>
      </c>
      <c r="C2360" s="46" t="s">
        <v>2053</v>
      </c>
      <c r="D2360" s="46" t="s">
        <v>1313</v>
      </c>
    </row>
    <row r="2361" spans="1:4" x14ac:dyDescent="0.2">
      <c r="A2361" s="46" t="s">
        <v>2701</v>
      </c>
      <c r="B2361" s="46" t="s">
        <v>2702</v>
      </c>
      <c r="C2361" s="46" t="s">
        <v>2053</v>
      </c>
      <c r="D2361" s="46" t="s">
        <v>1313</v>
      </c>
    </row>
    <row r="2362" spans="1:4" x14ac:dyDescent="0.2">
      <c r="A2362" s="46" t="s">
        <v>2705</v>
      </c>
      <c r="B2362" s="46" t="s">
        <v>2706</v>
      </c>
      <c r="C2362" s="46" t="s">
        <v>2053</v>
      </c>
      <c r="D2362" s="46" t="s">
        <v>1313</v>
      </c>
    </row>
    <row r="2363" spans="1:4" x14ac:dyDescent="0.2">
      <c r="A2363" s="46" t="s">
        <v>2693</v>
      </c>
      <c r="B2363" s="46" t="s">
        <v>2694</v>
      </c>
      <c r="C2363" s="46" t="s">
        <v>2053</v>
      </c>
      <c r="D2363" s="46" t="s">
        <v>1313</v>
      </c>
    </row>
    <row r="2364" spans="1:4" x14ac:dyDescent="0.2">
      <c r="A2364" s="46" t="s">
        <v>2697</v>
      </c>
      <c r="B2364" s="46" t="s">
        <v>2698</v>
      </c>
      <c r="C2364" s="46" t="s">
        <v>2053</v>
      </c>
      <c r="D2364" s="46" t="s">
        <v>1313</v>
      </c>
    </row>
    <row r="2365" spans="1:4" x14ac:dyDescent="0.2">
      <c r="A2365" s="46" t="s">
        <v>2411</v>
      </c>
      <c r="B2365" s="46" t="s">
        <v>2412</v>
      </c>
      <c r="C2365" s="46" t="s">
        <v>2053</v>
      </c>
      <c r="D2365" s="46" t="s">
        <v>1313</v>
      </c>
    </row>
    <row r="2366" spans="1:4" x14ac:dyDescent="0.2">
      <c r="A2366" s="46" t="s">
        <v>2415</v>
      </c>
      <c r="B2366" s="46" t="s">
        <v>2416</v>
      </c>
      <c r="C2366" s="46" t="s">
        <v>2053</v>
      </c>
      <c r="D2366" s="46" t="s">
        <v>1313</v>
      </c>
    </row>
    <row r="2367" spans="1:4" x14ac:dyDescent="0.2">
      <c r="A2367" s="46" t="s">
        <v>2685</v>
      </c>
      <c r="B2367" s="46" t="s">
        <v>2686</v>
      </c>
      <c r="C2367" s="46" t="s">
        <v>2053</v>
      </c>
      <c r="D2367" s="46" t="s">
        <v>1313</v>
      </c>
    </row>
    <row r="2368" spans="1:4" x14ac:dyDescent="0.2">
      <c r="A2368" s="46" t="s">
        <v>2689</v>
      </c>
      <c r="B2368" s="46" t="s">
        <v>2690</v>
      </c>
      <c r="C2368" s="46" t="s">
        <v>2053</v>
      </c>
      <c r="D2368" s="46" t="s">
        <v>1313</v>
      </c>
    </row>
    <row r="2369" spans="1:4" x14ac:dyDescent="0.2">
      <c r="A2369" s="46" t="s">
        <v>2400</v>
      </c>
      <c r="B2369" s="46" t="s">
        <v>2401</v>
      </c>
      <c r="C2369" s="46" t="s">
        <v>2053</v>
      </c>
      <c r="D2369" s="46" t="s">
        <v>1313</v>
      </c>
    </row>
    <row r="2370" spans="1:4" x14ac:dyDescent="0.2">
      <c r="A2370" s="46" t="s">
        <v>2404</v>
      </c>
      <c r="B2370" s="46" t="s">
        <v>2405</v>
      </c>
      <c r="C2370" s="46" t="s">
        <v>2053</v>
      </c>
      <c r="D2370" s="46" t="s">
        <v>1313</v>
      </c>
    </row>
    <row r="2371" spans="1:4" x14ac:dyDescent="0.2">
      <c r="A2371" s="46" t="s">
        <v>2419</v>
      </c>
      <c r="B2371" s="46" t="s">
        <v>2420</v>
      </c>
      <c r="C2371" s="46" t="s">
        <v>2053</v>
      </c>
      <c r="D2371" s="46" t="s">
        <v>1313</v>
      </c>
    </row>
    <row r="2372" spans="1:4" x14ac:dyDescent="0.2">
      <c r="A2372" s="46" t="s">
        <v>2423</v>
      </c>
      <c r="B2372" s="46" t="s">
        <v>2424</v>
      </c>
      <c r="C2372" s="46" t="s">
        <v>2053</v>
      </c>
      <c r="D2372" s="46" t="s">
        <v>1313</v>
      </c>
    </row>
    <row r="2373" spans="1:4" x14ac:dyDescent="0.2">
      <c r="A2373" s="46" t="s">
        <v>2394</v>
      </c>
      <c r="B2373" s="46" t="s">
        <v>2395</v>
      </c>
      <c r="C2373" s="46" t="s">
        <v>2053</v>
      </c>
      <c r="D2373" s="46" t="s">
        <v>1313</v>
      </c>
    </row>
    <row r="2374" spans="1:4" x14ac:dyDescent="0.2">
      <c r="A2374" s="46" t="s">
        <v>2398</v>
      </c>
      <c r="B2374" s="46" t="s">
        <v>2399</v>
      </c>
      <c r="C2374" s="46" t="s">
        <v>2053</v>
      </c>
      <c r="D2374" s="46" t="s">
        <v>1313</v>
      </c>
    </row>
    <row r="2375" spans="1:4" x14ac:dyDescent="0.2">
      <c r="A2375" s="46" t="s">
        <v>2703</v>
      </c>
      <c r="B2375" s="46" t="s">
        <v>2704</v>
      </c>
      <c r="C2375" s="46" t="s">
        <v>2053</v>
      </c>
      <c r="D2375" s="46" t="s">
        <v>1313</v>
      </c>
    </row>
    <row r="2376" spans="1:4" x14ac:dyDescent="0.2">
      <c r="A2376" s="46" t="s">
        <v>2707</v>
      </c>
      <c r="B2376" s="46" t="s">
        <v>2708</v>
      </c>
      <c r="C2376" s="46" t="s">
        <v>2053</v>
      </c>
      <c r="D2376" s="46" t="s">
        <v>1313</v>
      </c>
    </row>
    <row r="2377" spans="1:4" x14ac:dyDescent="0.2">
      <c r="A2377" s="46" t="s">
        <v>2695</v>
      </c>
      <c r="B2377" s="46" t="s">
        <v>2696</v>
      </c>
      <c r="C2377" s="46" t="s">
        <v>2053</v>
      </c>
      <c r="D2377" s="46" t="s">
        <v>1313</v>
      </c>
    </row>
    <row r="2378" spans="1:4" x14ac:dyDescent="0.2">
      <c r="A2378" s="46" t="s">
        <v>2699</v>
      </c>
      <c r="B2378" s="46" t="s">
        <v>2700</v>
      </c>
      <c r="C2378" s="46" t="s">
        <v>2053</v>
      </c>
      <c r="D2378" s="46" t="s">
        <v>1313</v>
      </c>
    </row>
    <row r="2379" spans="1:4" x14ac:dyDescent="0.2">
      <c r="A2379" s="46" t="s">
        <v>2413</v>
      </c>
      <c r="B2379" s="46" t="s">
        <v>2414</v>
      </c>
      <c r="C2379" s="46" t="s">
        <v>2053</v>
      </c>
      <c r="D2379" s="46" t="s">
        <v>1313</v>
      </c>
    </row>
    <row r="2380" spans="1:4" x14ac:dyDescent="0.2">
      <c r="A2380" s="46" t="s">
        <v>2417</v>
      </c>
      <c r="B2380" s="46" t="s">
        <v>2418</v>
      </c>
      <c r="C2380" s="46" t="s">
        <v>2053</v>
      </c>
      <c r="D2380" s="46" t="s">
        <v>1313</v>
      </c>
    </row>
    <row r="2381" spans="1:4" x14ac:dyDescent="0.2">
      <c r="A2381" s="46" t="s">
        <v>2687</v>
      </c>
      <c r="B2381" s="46" t="s">
        <v>2688</v>
      </c>
      <c r="C2381" s="46" t="s">
        <v>2053</v>
      </c>
      <c r="D2381" s="46" t="s">
        <v>1313</v>
      </c>
    </row>
    <row r="2382" spans="1:4" x14ac:dyDescent="0.2">
      <c r="A2382" s="46" t="s">
        <v>2691</v>
      </c>
      <c r="B2382" s="46" t="s">
        <v>2692</v>
      </c>
      <c r="C2382" s="46" t="s">
        <v>2053</v>
      </c>
      <c r="D2382" s="46" t="s">
        <v>1313</v>
      </c>
    </row>
    <row r="2383" spans="1:4" x14ac:dyDescent="0.2">
      <c r="A2383" s="46" t="s">
        <v>2402</v>
      </c>
      <c r="B2383" s="46" t="s">
        <v>2403</v>
      </c>
      <c r="C2383" s="46" t="s">
        <v>2053</v>
      </c>
      <c r="D2383" s="46" t="s">
        <v>1313</v>
      </c>
    </row>
    <row r="2384" spans="1:4" x14ac:dyDescent="0.2">
      <c r="A2384" s="46" t="s">
        <v>2406</v>
      </c>
      <c r="B2384" s="46" t="s">
        <v>2407</v>
      </c>
      <c r="C2384" s="46" t="s">
        <v>2053</v>
      </c>
      <c r="D2384" s="46" t="s">
        <v>1313</v>
      </c>
    </row>
    <row r="2385" spans="1:4" x14ac:dyDescent="0.2">
      <c r="A2385" s="46" t="s">
        <v>2421</v>
      </c>
      <c r="B2385" s="46" t="s">
        <v>2422</v>
      </c>
      <c r="C2385" s="46" t="s">
        <v>2053</v>
      </c>
      <c r="D2385" s="46" t="s">
        <v>1313</v>
      </c>
    </row>
    <row r="2386" spans="1:4" x14ac:dyDescent="0.2">
      <c r="A2386" s="46" t="s">
        <v>2425</v>
      </c>
      <c r="B2386" s="46" t="s">
        <v>2426</v>
      </c>
      <c r="C2386" s="46" t="s">
        <v>2053</v>
      </c>
      <c r="D2386" s="46" t="s">
        <v>1313</v>
      </c>
    </row>
    <row r="2387" spans="1:4" x14ac:dyDescent="0.2">
      <c r="A2387" s="46" t="s">
        <v>2427</v>
      </c>
      <c r="B2387" s="46" t="s">
        <v>2428</v>
      </c>
      <c r="C2387" s="46" t="s">
        <v>2053</v>
      </c>
      <c r="D2387" s="46" t="s">
        <v>1313</v>
      </c>
    </row>
    <row r="2388" spans="1:4" x14ac:dyDescent="0.2">
      <c r="A2388" s="46" t="s">
        <v>2433</v>
      </c>
      <c r="B2388" s="46" t="s">
        <v>2434</v>
      </c>
      <c r="C2388" s="46" t="s">
        <v>2053</v>
      </c>
      <c r="D2388" s="46" t="s">
        <v>1313</v>
      </c>
    </row>
    <row r="2389" spans="1:4" x14ac:dyDescent="0.2">
      <c r="A2389" s="46" t="s">
        <v>2439</v>
      </c>
      <c r="B2389" s="46" t="s">
        <v>2440</v>
      </c>
      <c r="C2389" s="46" t="s">
        <v>2053</v>
      </c>
      <c r="D2389" s="46" t="s">
        <v>1313</v>
      </c>
    </row>
    <row r="2390" spans="1:4" x14ac:dyDescent="0.2">
      <c r="A2390" s="46" t="s">
        <v>2445</v>
      </c>
      <c r="B2390" s="46" t="s">
        <v>2446</v>
      </c>
      <c r="C2390" s="46" t="s">
        <v>2053</v>
      </c>
      <c r="D2390" s="46" t="s">
        <v>1313</v>
      </c>
    </row>
    <row r="2391" spans="1:4" x14ac:dyDescent="0.2">
      <c r="A2391" s="46" t="s">
        <v>1173</v>
      </c>
      <c r="B2391" s="46" t="s">
        <v>1161</v>
      </c>
      <c r="C2391" s="46" t="s">
        <v>1576</v>
      </c>
      <c r="D2391" s="46" t="s">
        <v>1314</v>
      </c>
    </row>
    <row r="2392" spans="1:4" x14ac:dyDescent="0.2">
      <c r="A2392" s="46"/>
      <c r="B2392" s="46"/>
      <c r="C2392" s="46"/>
      <c r="D2392" s="46" t="s">
        <v>515</v>
      </c>
    </row>
    <row r="2393" spans="1:4" x14ac:dyDescent="0.2">
      <c r="A2393" s="46" t="s">
        <v>1174</v>
      </c>
      <c r="B2393" s="46" t="s">
        <v>1162</v>
      </c>
      <c r="C2393" s="46" t="s">
        <v>1576</v>
      </c>
      <c r="D2393" s="46" t="s">
        <v>1314</v>
      </c>
    </row>
    <row r="2394" spans="1:4" x14ac:dyDescent="0.2">
      <c r="A2394" s="46"/>
      <c r="B2394" s="46"/>
      <c r="C2394" s="46"/>
      <c r="D2394" s="46" t="s">
        <v>515</v>
      </c>
    </row>
    <row r="2395" spans="1:4" x14ac:dyDescent="0.2">
      <c r="A2395" s="46" t="s">
        <v>853</v>
      </c>
      <c r="B2395" s="46" t="s">
        <v>835</v>
      </c>
      <c r="C2395" s="46" t="s">
        <v>1576</v>
      </c>
      <c r="D2395" s="46" t="s">
        <v>1314</v>
      </c>
    </row>
    <row r="2396" spans="1:4" x14ac:dyDescent="0.2">
      <c r="A2396" s="46"/>
      <c r="B2396" s="46"/>
      <c r="C2396" s="46"/>
      <c r="D2396" s="46" t="s">
        <v>515</v>
      </c>
    </row>
    <row r="2397" spans="1:4" x14ac:dyDescent="0.2">
      <c r="A2397" s="46" t="s">
        <v>1175</v>
      </c>
      <c r="B2397" s="46" t="s">
        <v>1163</v>
      </c>
      <c r="C2397" s="46" t="s">
        <v>1576</v>
      </c>
      <c r="D2397" s="46" t="s">
        <v>515</v>
      </c>
    </row>
    <row r="2398" spans="1:4" x14ac:dyDescent="0.2">
      <c r="A2398" s="46" t="s">
        <v>857</v>
      </c>
      <c r="B2398" s="46" t="s">
        <v>839</v>
      </c>
      <c r="C2398" s="46" t="s">
        <v>1576</v>
      </c>
      <c r="D2398" s="46" t="s">
        <v>1314</v>
      </c>
    </row>
    <row r="2399" spans="1:4" x14ac:dyDescent="0.2">
      <c r="A2399" s="46"/>
      <c r="B2399" s="46"/>
      <c r="C2399" s="46"/>
      <c r="D2399" s="46" t="s">
        <v>515</v>
      </c>
    </row>
    <row r="2400" spans="1:4" x14ac:dyDescent="0.2">
      <c r="A2400" s="46" t="s">
        <v>1176</v>
      </c>
      <c r="B2400" s="46" t="s">
        <v>1164</v>
      </c>
      <c r="C2400" s="46" t="s">
        <v>1576</v>
      </c>
      <c r="D2400" s="46" t="s">
        <v>515</v>
      </c>
    </row>
    <row r="2401" spans="1:4" x14ac:dyDescent="0.2">
      <c r="A2401" s="46" t="s">
        <v>858</v>
      </c>
      <c r="B2401" s="46" t="s">
        <v>840</v>
      </c>
      <c r="C2401" s="46" t="s">
        <v>1576</v>
      </c>
      <c r="D2401" s="46" t="s">
        <v>1314</v>
      </c>
    </row>
    <row r="2402" spans="1:4" x14ac:dyDescent="0.2">
      <c r="A2402" s="46"/>
      <c r="B2402" s="46"/>
      <c r="C2402" s="46"/>
      <c r="D2402" s="46" t="s">
        <v>515</v>
      </c>
    </row>
    <row r="2403" spans="1:4" x14ac:dyDescent="0.2">
      <c r="A2403" s="46" t="s">
        <v>854</v>
      </c>
      <c r="B2403" s="46" t="s">
        <v>836</v>
      </c>
      <c r="C2403" s="46" t="s">
        <v>1576</v>
      </c>
      <c r="D2403" s="46" t="s">
        <v>1314</v>
      </c>
    </row>
    <row r="2404" spans="1:4" x14ac:dyDescent="0.2">
      <c r="A2404" s="46"/>
      <c r="B2404" s="46"/>
      <c r="C2404" s="46"/>
      <c r="D2404" s="46" t="s">
        <v>515</v>
      </c>
    </row>
    <row r="2405" spans="1:4" x14ac:dyDescent="0.2">
      <c r="A2405" s="46" t="s">
        <v>1177</v>
      </c>
      <c r="B2405" s="46" t="s">
        <v>1165</v>
      </c>
      <c r="C2405" s="46" t="s">
        <v>1576</v>
      </c>
      <c r="D2405" s="46" t="s">
        <v>1314</v>
      </c>
    </row>
    <row r="2406" spans="1:4" x14ac:dyDescent="0.2">
      <c r="A2406" s="46"/>
      <c r="B2406" s="46"/>
      <c r="C2406" s="46"/>
      <c r="D2406" s="46" t="s">
        <v>515</v>
      </c>
    </row>
    <row r="2407" spans="1:4" x14ac:dyDescent="0.2">
      <c r="A2407" s="46" t="s">
        <v>859</v>
      </c>
      <c r="B2407" s="46" t="s">
        <v>841</v>
      </c>
      <c r="C2407" s="46" t="s">
        <v>1576</v>
      </c>
      <c r="D2407" s="46" t="s">
        <v>1314</v>
      </c>
    </row>
    <row r="2408" spans="1:4" x14ac:dyDescent="0.2">
      <c r="A2408" s="46"/>
      <c r="B2408" s="46"/>
      <c r="C2408" s="46"/>
      <c r="D2408" s="46" t="s">
        <v>515</v>
      </c>
    </row>
    <row r="2409" spans="1:4" x14ac:dyDescent="0.2">
      <c r="A2409" s="46" t="s">
        <v>1178</v>
      </c>
      <c r="B2409" s="46" t="s">
        <v>1166</v>
      </c>
      <c r="C2409" s="46" t="s">
        <v>1576</v>
      </c>
      <c r="D2409" s="46" t="s">
        <v>1314</v>
      </c>
    </row>
    <row r="2410" spans="1:4" x14ac:dyDescent="0.2">
      <c r="A2410" s="46"/>
      <c r="B2410" s="46"/>
      <c r="C2410" s="46"/>
      <c r="D2410" s="46" t="s">
        <v>515</v>
      </c>
    </row>
    <row r="2411" spans="1:4" x14ac:dyDescent="0.2">
      <c r="A2411" s="46" t="s">
        <v>1321</v>
      </c>
      <c r="B2411" s="46" t="s">
        <v>1167</v>
      </c>
      <c r="C2411" s="46" t="s">
        <v>1576</v>
      </c>
      <c r="D2411" s="46" t="s">
        <v>1314</v>
      </c>
    </row>
    <row r="2412" spans="1:4" x14ac:dyDescent="0.2">
      <c r="A2412" s="46"/>
      <c r="B2412" s="46"/>
      <c r="C2412" s="46"/>
      <c r="D2412" s="46" t="s">
        <v>515</v>
      </c>
    </row>
    <row r="2413" spans="1:4" x14ac:dyDescent="0.2">
      <c r="A2413" s="46" t="s">
        <v>1179</v>
      </c>
      <c r="B2413" s="46" t="s">
        <v>1168</v>
      </c>
      <c r="C2413" s="46" t="s">
        <v>1576</v>
      </c>
      <c r="D2413" s="46" t="s">
        <v>1314</v>
      </c>
    </row>
    <row r="2414" spans="1:4" x14ac:dyDescent="0.2">
      <c r="A2414" s="46"/>
      <c r="B2414" s="46"/>
      <c r="C2414" s="46"/>
      <c r="D2414" s="46" t="s">
        <v>515</v>
      </c>
    </row>
    <row r="2415" spans="1:4" x14ac:dyDescent="0.2">
      <c r="A2415" s="46" t="s">
        <v>855</v>
      </c>
      <c r="B2415" s="46" t="s">
        <v>837</v>
      </c>
      <c r="C2415" s="46" t="s">
        <v>1576</v>
      </c>
      <c r="D2415" s="46" t="s">
        <v>1314</v>
      </c>
    </row>
    <row r="2416" spans="1:4" x14ac:dyDescent="0.2">
      <c r="A2416" s="46"/>
      <c r="B2416" s="46"/>
      <c r="C2416" s="46"/>
      <c r="D2416" s="46" t="s">
        <v>515</v>
      </c>
    </row>
    <row r="2417" spans="1:4" x14ac:dyDescent="0.2">
      <c r="A2417" s="46" t="s">
        <v>1180</v>
      </c>
      <c r="B2417" s="46" t="s">
        <v>1169</v>
      </c>
      <c r="C2417" s="46" t="s">
        <v>1576</v>
      </c>
      <c r="D2417" s="46" t="s">
        <v>515</v>
      </c>
    </row>
    <row r="2418" spans="1:4" x14ac:dyDescent="0.2">
      <c r="A2418" s="46" t="s">
        <v>852</v>
      </c>
      <c r="B2418" s="46" t="s">
        <v>834</v>
      </c>
      <c r="C2418" s="46" t="s">
        <v>1576</v>
      </c>
      <c r="D2418" s="46" t="s">
        <v>1314</v>
      </c>
    </row>
    <row r="2419" spans="1:4" x14ac:dyDescent="0.2">
      <c r="A2419" s="46"/>
      <c r="B2419" s="46"/>
      <c r="C2419" s="46"/>
      <c r="D2419" s="46" t="s">
        <v>515</v>
      </c>
    </row>
    <row r="2420" spans="1:4" x14ac:dyDescent="0.2">
      <c r="A2420" s="46" t="s">
        <v>1181</v>
      </c>
      <c r="B2420" s="46" t="s">
        <v>1170</v>
      </c>
      <c r="C2420" s="46" t="s">
        <v>1576</v>
      </c>
      <c r="D2420" s="46" t="s">
        <v>515</v>
      </c>
    </row>
    <row r="2421" spans="1:4" x14ac:dyDescent="0.2">
      <c r="A2421" s="46" t="s">
        <v>856</v>
      </c>
      <c r="B2421" s="46" t="s">
        <v>838</v>
      </c>
      <c r="C2421" s="46" t="s">
        <v>1576</v>
      </c>
      <c r="D2421" s="46" t="s">
        <v>1314</v>
      </c>
    </row>
    <row r="2422" spans="1:4" x14ac:dyDescent="0.2">
      <c r="A2422" s="46"/>
      <c r="B2422" s="46"/>
      <c r="C2422" s="46"/>
      <c r="D2422" s="46" t="s">
        <v>515</v>
      </c>
    </row>
    <row r="2423" spans="1:4" x14ac:dyDescent="0.2">
      <c r="A2423" s="46" t="s">
        <v>861</v>
      </c>
      <c r="B2423" s="46" t="s">
        <v>845</v>
      </c>
      <c r="C2423" s="46" t="s">
        <v>1576</v>
      </c>
      <c r="D2423" s="46" t="s">
        <v>1314</v>
      </c>
    </row>
    <row r="2424" spans="1:4" x14ac:dyDescent="0.2">
      <c r="A2424" s="46"/>
      <c r="B2424" s="46"/>
      <c r="C2424" s="46"/>
      <c r="D2424" s="46" t="s">
        <v>515</v>
      </c>
    </row>
    <row r="2425" spans="1:4" x14ac:dyDescent="0.2">
      <c r="A2425" s="46" t="s">
        <v>1182</v>
      </c>
      <c r="B2425" s="46" t="s">
        <v>1171</v>
      </c>
      <c r="C2425" s="46" t="s">
        <v>1576</v>
      </c>
      <c r="D2425" s="46" t="s">
        <v>1314</v>
      </c>
    </row>
    <row r="2426" spans="1:4" x14ac:dyDescent="0.2">
      <c r="A2426" s="46"/>
      <c r="B2426" s="46"/>
      <c r="C2426" s="46"/>
      <c r="D2426" s="46" t="s">
        <v>515</v>
      </c>
    </row>
    <row r="2427" spans="1:4" x14ac:dyDescent="0.2">
      <c r="A2427" s="46" t="s">
        <v>862</v>
      </c>
      <c r="B2427" s="46" t="s">
        <v>846</v>
      </c>
      <c r="C2427" s="46" t="s">
        <v>1576</v>
      </c>
      <c r="D2427" s="46" t="s">
        <v>1314</v>
      </c>
    </row>
    <row r="2428" spans="1:4" x14ac:dyDescent="0.2">
      <c r="A2428" s="46"/>
      <c r="B2428" s="46"/>
      <c r="C2428" s="46"/>
      <c r="D2428" s="46" t="s">
        <v>515</v>
      </c>
    </row>
    <row r="2429" spans="1:4" x14ac:dyDescent="0.2">
      <c r="A2429" s="46" t="s">
        <v>1183</v>
      </c>
      <c r="B2429" s="46" t="s">
        <v>1172</v>
      </c>
      <c r="C2429" s="46" t="s">
        <v>1576</v>
      </c>
      <c r="D2429" s="46" t="s">
        <v>1314</v>
      </c>
    </row>
    <row r="2430" spans="1:4" x14ac:dyDescent="0.2">
      <c r="A2430" s="46"/>
      <c r="B2430" s="46"/>
      <c r="C2430" s="46"/>
      <c r="D2430" s="46" t="s">
        <v>515</v>
      </c>
    </row>
    <row r="2431" spans="1:4" x14ac:dyDescent="0.2">
      <c r="A2431" s="46" t="s">
        <v>863</v>
      </c>
      <c r="B2431" s="46" t="s">
        <v>847</v>
      </c>
      <c r="C2431" s="46" t="s">
        <v>2454</v>
      </c>
      <c r="D2431" s="46" t="s">
        <v>1314</v>
      </c>
    </row>
    <row r="2432" spans="1:4" x14ac:dyDescent="0.2">
      <c r="A2432" s="46" t="s">
        <v>860</v>
      </c>
      <c r="B2432" s="46" t="s">
        <v>844</v>
      </c>
      <c r="C2432" s="46" t="s">
        <v>2454</v>
      </c>
      <c r="D2432" s="46" t="s">
        <v>1314</v>
      </c>
    </row>
    <row r="2433" spans="1:4" x14ac:dyDescent="0.2">
      <c r="A2433" s="46" t="s">
        <v>585</v>
      </c>
      <c r="B2433" s="46" t="s">
        <v>586</v>
      </c>
      <c r="C2433" s="46" t="s">
        <v>2454</v>
      </c>
      <c r="D2433" s="46" t="s">
        <v>1314</v>
      </c>
    </row>
    <row r="2434" spans="1:4" x14ac:dyDescent="0.2">
      <c r="A2434" s="46" t="s">
        <v>851</v>
      </c>
      <c r="B2434" s="46" t="s">
        <v>833</v>
      </c>
      <c r="C2434" s="46" t="s">
        <v>2454</v>
      </c>
      <c r="D2434" s="46" t="s">
        <v>1314</v>
      </c>
    </row>
    <row r="2435" spans="1:4" x14ac:dyDescent="0.2">
      <c r="A2435" s="46" t="s">
        <v>343</v>
      </c>
      <c r="B2435" s="46" t="s">
        <v>346</v>
      </c>
      <c r="C2435" s="46" t="s">
        <v>2455</v>
      </c>
      <c r="D2435" s="46" t="s">
        <v>2160</v>
      </c>
    </row>
    <row r="2436" spans="1:4" x14ac:dyDescent="0.2">
      <c r="A2436" s="46" t="s">
        <v>344</v>
      </c>
      <c r="B2436" s="46" t="s">
        <v>347</v>
      </c>
      <c r="C2436" s="46" t="s">
        <v>2455</v>
      </c>
      <c r="D2436" s="46" t="s">
        <v>2160</v>
      </c>
    </row>
    <row r="2437" spans="1:4" x14ac:dyDescent="0.2">
      <c r="A2437" s="46" t="s">
        <v>518</v>
      </c>
      <c r="B2437" s="46" t="s">
        <v>850</v>
      </c>
      <c r="C2437" s="46" t="s">
        <v>2455</v>
      </c>
      <c r="D2437" s="46" t="s">
        <v>2160</v>
      </c>
    </row>
    <row r="2438" spans="1:4" x14ac:dyDescent="0.2">
      <c r="A2438" s="46" t="s">
        <v>342</v>
      </c>
      <c r="B2438" s="46" t="s">
        <v>345</v>
      </c>
      <c r="C2438" s="46" t="s">
        <v>2455</v>
      </c>
      <c r="D2438" s="46" t="s">
        <v>2160</v>
      </c>
    </row>
    <row r="2439" spans="1:4" x14ac:dyDescent="0.2">
      <c r="A2439" s="46" t="s">
        <v>519</v>
      </c>
      <c r="B2439" s="46" t="s">
        <v>842</v>
      </c>
      <c r="C2439" s="46" t="s">
        <v>2455</v>
      </c>
      <c r="D2439" s="46" t="s">
        <v>2160</v>
      </c>
    </row>
    <row r="2440" spans="1:4" x14ac:dyDescent="0.2">
      <c r="A2440" s="46" t="s">
        <v>520</v>
      </c>
      <c r="B2440" s="46" t="s">
        <v>848</v>
      </c>
      <c r="C2440" s="46" t="s">
        <v>2455</v>
      </c>
      <c r="D2440" s="46" t="s">
        <v>2160</v>
      </c>
    </row>
    <row r="2441" spans="1:4" x14ac:dyDescent="0.2">
      <c r="A2441" s="46" t="s">
        <v>521</v>
      </c>
      <c r="B2441" s="46" t="s">
        <v>849</v>
      </c>
      <c r="C2441" s="46" t="s">
        <v>2455</v>
      </c>
      <c r="D2441" s="46" t="s">
        <v>2160</v>
      </c>
    </row>
    <row r="2442" spans="1:4" x14ac:dyDescent="0.2">
      <c r="A2442" s="47" t="s">
        <v>522</v>
      </c>
      <c r="B2442" s="47" t="s">
        <v>843</v>
      </c>
      <c r="C2442" s="47" t="s">
        <v>2455</v>
      </c>
      <c r="D2442" s="47" t="s">
        <v>2160</v>
      </c>
    </row>
    <row r="2444" spans="1:4" x14ac:dyDescent="0.2">
      <c r="A2444" s="168" t="s">
        <v>121</v>
      </c>
    </row>
  </sheetData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Vasylchenko Ivan</cp:lastModifiedBy>
  <cp:lastPrinted>2011-03-11T08:43:20Z</cp:lastPrinted>
  <dcterms:created xsi:type="dcterms:W3CDTF">2008-04-23T07:36:26Z</dcterms:created>
  <dcterms:modified xsi:type="dcterms:W3CDTF">2012-09-14T11:51:10Z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