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Commodities'!$A$6:$M$281</definedName>
    <definedName name="_xlnm._FilterDatabase" localSheetId="4" hidden="1">'Exchange Traded Notes'!$A$6:$H$140</definedName>
    <definedName name="_xlnm._FilterDatabase" localSheetId="2" hidden="1">'XTF - Cascade OTC'!$A$6:$L$1014</definedName>
    <definedName name="_xlnm._FilterDatabase" localSheetId="1" hidden="1">'XTF Exchange Traded Funds'!$A$6:$K$1013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C141" i="22" l="1"/>
  <c r="B281" i="21"/>
  <c r="L1012" i="20"/>
  <c r="L610" i="20"/>
  <c r="L96" i="20"/>
  <c r="L1013" i="20"/>
  <c r="J1024" i="20"/>
  <c r="J1014" i="20"/>
  <c r="G1024" i="20"/>
  <c r="G1014" i="20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984" i="15"/>
  <c r="H966" i="15"/>
  <c r="H908" i="15"/>
  <c r="H980" i="15"/>
  <c r="H936" i="15"/>
  <c r="H917" i="15"/>
  <c r="H925" i="15"/>
  <c r="H990" i="15"/>
  <c r="H907" i="15"/>
  <c r="H904" i="15"/>
  <c r="H921" i="15"/>
  <c r="H918" i="15"/>
  <c r="H942" i="15"/>
  <c r="H949" i="15"/>
  <c r="H924" i="15"/>
  <c r="H971" i="15"/>
  <c r="H958" i="15"/>
  <c r="H941" i="15"/>
  <c r="H932" i="15"/>
  <c r="H976" i="15"/>
  <c r="H947" i="15"/>
  <c r="H911" i="15"/>
  <c r="H940" i="15"/>
  <c r="H983" i="15"/>
  <c r="H985" i="15"/>
  <c r="H937" i="15"/>
  <c r="H997" i="15"/>
  <c r="H915" i="15"/>
  <c r="H978" i="15"/>
  <c r="H994" i="15"/>
  <c r="H910" i="15"/>
  <c r="H931" i="15"/>
  <c r="H974" i="15"/>
  <c r="H944" i="15"/>
  <c r="H919" i="15"/>
  <c r="H952" i="15"/>
  <c r="H957" i="15"/>
  <c r="H945" i="15"/>
  <c r="H992" i="15"/>
  <c r="H929" i="15"/>
  <c r="H986" i="15"/>
  <c r="H902" i="15"/>
  <c r="H977" i="15"/>
  <c r="H969" i="15"/>
  <c r="H972" i="15"/>
  <c r="H973" i="15"/>
  <c r="H965" i="15"/>
  <c r="H964" i="15"/>
  <c r="H909" i="15"/>
  <c r="H901" i="15"/>
  <c r="H906" i="15"/>
  <c r="H922" i="15"/>
  <c r="H905" i="15"/>
  <c r="H970" i="15"/>
  <c r="H988" i="15"/>
  <c r="H987" i="15"/>
  <c r="H939" i="15"/>
  <c r="H993" i="15"/>
  <c r="H979" i="15"/>
  <c r="H938" i="15"/>
  <c r="H933" i="15"/>
  <c r="H999" i="15"/>
  <c r="H998" i="15"/>
  <c r="H1000" i="15"/>
  <c r="H989" i="15"/>
  <c r="H963" i="15"/>
  <c r="H975" i="15"/>
  <c r="H898" i="15"/>
  <c r="H899" i="15"/>
  <c r="H981" i="15"/>
  <c r="H967" i="15"/>
  <c r="H913" i="15"/>
  <c r="H959" i="15"/>
  <c r="H960" i="15"/>
  <c r="H955" i="15"/>
  <c r="H956" i="15"/>
  <c r="H954" i="15"/>
  <c r="H900" i="15"/>
  <c r="H914" i="15"/>
  <c r="H943" i="15"/>
  <c r="H903" i="15"/>
  <c r="H995" i="15"/>
  <c r="H996" i="15"/>
  <c r="H912" i="15"/>
  <c r="H934" i="15"/>
  <c r="H946" i="15"/>
  <c r="H1006" i="15"/>
  <c r="H1009" i="15"/>
  <c r="H1007" i="15"/>
  <c r="H1005" i="15"/>
  <c r="H1003" i="15"/>
  <c r="H1004" i="15"/>
  <c r="H1001" i="15"/>
  <c r="H1002" i="15"/>
  <c r="H1008" i="15"/>
  <c r="H951" i="15"/>
  <c r="H953" i="15"/>
  <c r="H961" i="15"/>
  <c r="H916" i="15"/>
  <c r="H962" i="15"/>
  <c r="H935" i="15"/>
  <c r="H991" i="15"/>
  <c r="H968" i="15"/>
  <c r="H930" i="15"/>
  <c r="H926" i="15"/>
  <c r="H948" i="15"/>
  <c r="H950" i="15"/>
  <c r="H923" i="15"/>
  <c r="H920" i="15"/>
  <c r="H928" i="15"/>
  <c r="H927" i="15"/>
  <c r="H982" i="15"/>
  <c r="H1010" i="15"/>
  <c r="H1011" i="15"/>
  <c r="H1012" i="15"/>
  <c r="H1013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34" i="15"/>
  <c r="H635" i="15"/>
  <c r="H636" i="15"/>
  <c r="H637" i="15"/>
  <c r="H638" i="15"/>
  <c r="H639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B1014" i="20" l="1"/>
  <c r="G1024" i="15" l="1"/>
  <c r="G1014" i="15"/>
  <c r="B1014" i="15" l="1"/>
  <c r="H43" i="15"/>
  <c r="H27" i="15"/>
  <c r="H19" i="15"/>
  <c r="H25" i="15"/>
  <c r="H49" i="15"/>
  <c r="H15" i="15"/>
  <c r="H30" i="15"/>
  <c r="H37" i="15"/>
  <c r="H20" i="15"/>
  <c r="H36" i="15"/>
  <c r="H24" i="15"/>
  <c r="H42" i="15"/>
  <c r="H90" i="15"/>
  <c r="H31" i="15"/>
  <c r="H75" i="15"/>
  <c r="H55" i="15"/>
  <c r="H45" i="15"/>
  <c r="H80" i="15"/>
  <c r="H54" i="15"/>
  <c r="H52" i="15"/>
  <c r="H41" i="15"/>
  <c r="H102" i="15"/>
  <c r="H47" i="15"/>
  <c r="H82" i="15"/>
  <c r="H84" i="15"/>
  <c r="H44" i="15"/>
  <c r="H50" i="15"/>
  <c r="H66" i="15"/>
  <c r="H34" i="15"/>
  <c r="H57" i="15"/>
  <c r="H21" i="15"/>
  <c r="H68" i="15"/>
  <c r="H79" i="15"/>
  <c r="H73" i="15"/>
  <c r="H38" i="15"/>
  <c r="H71" i="15"/>
  <c r="H61" i="15"/>
  <c r="H53" i="15"/>
  <c r="H60" i="15"/>
  <c r="H56" i="15"/>
  <c r="H115" i="15"/>
  <c r="H70" i="15"/>
  <c r="H39" i="15"/>
  <c r="H35" i="15"/>
  <c r="H67" i="15"/>
  <c r="H112" i="15"/>
  <c r="H566" i="15"/>
  <c r="H32" i="15"/>
  <c r="H100" i="15"/>
  <c r="H74" i="15"/>
  <c r="H97" i="15"/>
  <c r="H131" i="15"/>
  <c r="H123" i="15"/>
  <c r="H415" i="15"/>
  <c r="H40" i="15"/>
  <c r="H87" i="15"/>
  <c r="H210" i="15"/>
  <c r="H64" i="15"/>
  <c r="H116" i="15"/>
  <c r="H124" i="15"/>
  <c r="H51" i="15"/>
  <c r="H77" i="15"/>
  <c r="H148" i="15"/>
  <c r="H231" i="15"/>
  <c r="H219" i="15"/>
  <c r="H46" i="15"/>
  <c r="H183" i="15"/>
  <c r="H76" i="15"/>
  <c r="H94" i="15"/>
  <c r="H88" i="15"/>
  <c r="H92" i="15"/>
  <c r="H81" i="15"/>
  <c r="H83" i="15"/>
  <c r="H137" i="15"/>
  <c r="H26" i="15"/>
  <c r="H248" i="15"/>
  <c r="H122" i="15"/>
  <c r="H134" i="15"/>
  <c r="H179" i="15"/>
  <c r="H184" i="15"/>
  <c r="H128" i="15"/>
  <c r="H105" i="15"/>
  <c r="H109" i="15"/>
  <c r="H159" i="15"/>
  <c r="H93" i="15"/>
  <c r="H96" i="15"/>
  <c r="H223" i="15"/>
  <c r="H182" i="15"/>
  <c r="H107" i="15"/>
  <c r="H188" i="15"/>
  <c r="H153" i="15"/>
  <c r="H132" i="15"/>
  <c r="H160" i="15"/>
  <c r="H65" i="15"/>
  <c r="H261" i="15"/>
  <c r="H99" i="15"/>
  <c r="H526" i="15"/>
  <c r="H113" i="15"/>
  <c r="H257" i="15"/>
  <c r="H237" i="15"/>
  <c r="H151" i="15"/>
  <c r="H126" i="15"/>
  <c r="H58" i="15"/>
  <c r="H220" i="15"/>
  <c r="H157" i="15"/>
  <c r="H253" i="15"/>
  <c r="H208" i="15"/>
  <c r="H48" i="15"/>
  <c r="H161" i="15"/>
  <c r="H172" i="15"/>
  <c r="H202" i="15"/>
  <c r="H349" i="15"/>
  <c r="H16" i="15"/>
  <c r="H89" i="15"/>
  <c r="H106" i="15"/>
  <c r="H207" i="15"/>
  <c r="H110" i="15"/>
  <c r="H149" i="15"/>
  <c r="H135" i="15"/>
  <c r="H214" i="15"/>
  <c r="H373" i="15"/>
  <c r="H193" i="15"/>
  <c r="H191" i="15"/>
  <c r="H145" i="15"/>
  <c r="H119" i="15"/>
  <c r="H143" i="15"/>
  <c r="H192" i="15"/>
  <c r="H144" i="15"/>
  <c r="H133" i="15"/>
  <c r="H117" i="15"/>
  <c r="H238" i="15"/>
  <c r="H86" i="15"/>
  <c r="H233" i="15"/>
  <c r="H158" i="15"/>
  <c r="H63" i="15"/>
  <c r="H173" i="15"/>
  <c r="H95" i="15"/>
  <c r="H175" i="15"/>
  <c r="H111" i="15"/>
  <c r="H200" i="15"/>
  <c r="H197" i="15"/>
  <c r="H127" i="15"/>
  <c r="H229" i="15"/>
  <c r="H164" i="15"/>
  <c r="H196" i="15"/>
  <c r="H72" i="15"/>
  <c r="H167" i="15"/>
  <c r="H337" i="15"/>
  <c r="H174" i="15"/>
  <c r="H85" i="15"/>
  <c r="H103" i="15"/>
  <c r="H138" i="15"/>
  <c r="H181" i="15"/>
  <c r="H155" i="15"/>
  <c r="H312" i="15"/>
  <c r="H436" i="15"/>
  <c r="H361" i="15"/>
  <c r="H246" i="15"/>
  <c r="H165" i="15"/>
  <c r="H305" i="15"/>
  <c r="H222" i="15"/>
  <c r="H104" i="15"/>
  <c r="H215" i="15"/>
  <c r="H234" i="15"/>
  <c r="H424" i="15"/>
  <c r="H59" i="15"/>
  <c r="H328" i="15"/>
  <c r="H147" i="15"/>
  <c r="H154" i="15"/>
  <c r="H268" i="15"/>
  <c r="H273" i="15"/>
  <c r="H388" i="15"/>
  <c r="H98" i="15"/>
  <c r="H272" i="15"/>
  <c r="H224" i="15"/>
  <c r="H266" i="15"/>
  <c r="H169" i="15"/>
  <c r="H241" i="15"/>
  <c r="H209" i="15"/>
  <c r="H129" i="15"/>
  <c r="H469" i="15"/>
  <c r="H315" i="15"/>
  <c r="H180" i="15"/>
  <c r="H69" i="15"/>
  <c r="H463" i="15"/>
  <c r="H681" i="15"/>
  <c r="H152" i="15"/>
  <c r="H284" i="15"/>
  <c r="H296" i="15"/>
  <c r="H125" i="15"/>
  <c r="H62" i="15"/>
  <c r="H225" i="15"/>
  <c r="H277" i="15"/>
  <c r="H265" i="15"/>
  <c r="H420" i="15"/>
  <c r="H91" i="15"/>
  <c r="H507" i="15"/>
  <c r="H326" i="15"/>
  <c r="H141" i="15"/>
  <c r="H303" i="15"/>
  <c r="H201" i="15"/>
  <c r="H278" i="15"/>
  <c r="H221" i="15"/>
  <c r="H279" i="15"/>
  <c r="H294" i="15"/>
  <c r="H118" i="15"/>
  <c r="H532" i="15"/>
  <c r="H171" i="15"/>
  <c r="H340" i="15"/>
  <c r="H283" i="15"/>
  <c r="H249" i="15"/>
  <c r="H342" i="15"/>
  <c r="H529" i="15"/>
  <c r="H628" i="15"/>
  <c r="H140" i="15"/>
  <c r="H101" i="15"/>
  <c r="H397" i="15"/>
  <c r="H166" i="15"/>
  <c r="H78" i="15"/>
  <c r="H350" i="15"/>
  <c r="H338" i="15"/>
  <c r="H163" i="15"/>
  <c r="H240" i="15"/>
  <c r="H414" i="15"/>
  <c r="H230" i="15"/>
  <c r="H136" i="15"/>
  <c r="H235" i="15"/>
  <c r="H120" i="15"/>
  <c r="H142" i="15"/>
  <c r="H226" i="15"/>
  <c r="H190" i="15"/>
  <c r="H368" i="15"/>
  <c r="H447" i="15"/>
  <c r="H403" i="15"/>
  <c r="H299" i="15"/>
  <c r="H114" i="15"/>
  <c r="H185" i="15"/>
  <c r="H486" i="15"/>
  <c r="H263" i="15"/>
  <c r="H428" i="15"/>
  <c r="H410" i="15"/>
  <c r="H300" i="15"/>
  <c r="H247" i="15"/>
  <c r="H287" i="15"/>
  <c r="H292" i="15"/>
  <c r="H346" i="15"/>
  <c r="H416" i="15"/>
  <c r="H205" i="15"/>
  <c r="H256" i="15"/>
  <c r="H297" i="15"/>
  <c r="H405" i="15"/>
  <c r="H195" i="15"/>
  <c r="H686" i="15"/>
  <c r="H216" i="15"/>
  <c r="H139" i="15"/>
  <c r="H254" i="15"/>
  <c r="H343" i="15"/>
  <c r="H418" i="15"/>
  <c r="H475" i="15"/>
  <c r="H213" i="15"/>
  <c r="H399" i="15"/>
  <c r="H244" i="15"/>
  <c r="H694" i="15"/>
  <c r="H204" i="15"/>
  <c r="H199" i="15"/>
  <c r="H293" i="15"/>
  <c r="H520" i="15"/>
  <c r="H251" i="15"/>
  <c r="H168" i="15"/>
  <c r="H242" i="15"/>
  <c r="H282" i="15"/>
  <c r="H334" i="15"/>
  <c r="H325" i="15"/>
  <c r="H227" i="15"/>
  <c r="H576" i="15"/>
  <c r="H232" i="15"/>
  <c r="H243" i="15"/>
  <c r="H274" i="15"/>
  <c r="H380" i="15"/>
  <c r="H262" i="15"/>
  <c r="H290" i="15"/>
  <c r="H483" i="15"/>
  <c r="H354" i="15"/>
  <c r="H421" i="15"/>
  <c r="H291" i="15"/>
  <c r="H259" i="15"/>
  <c r="H379" i="15"/>
  <c r="H319" i="15"/>
  <c r="H345" i="15"/>
  <c r="H156" i="15"/>
  <c r="H289" i="15"/>
  <c r="H178" i="15"/>
  <c r="H525" i="15"/>
  <c r="H427" i="15"/>
  <c r="H441" i="15"/>
  <c r="H308" i="15"/>
  <c r="H329" i="15"/>
  <c r="H324" i="15"/>
  <c r="H270" i="15"/>
  <c r="H592" i="15"/>
  <c r="H400" i="15"/>
  <c r="H406" i="15"/>
  <c r="H450" i="15"/>
  <c r="H377" i="15"/>
  <c r="H440" i="15"/>
  <c r="H375" i="15"/>
  <c r="H108" i="15"/>
  <c r="H454" i="15"/>
  <c r="H448" i="15"/>
  <c r="H236" i="15"/>
  <c r="H203" i="15"/>
  <c r="H363" i="15"/>
  <c r="H264" i="15"/>
  <c r="H461" i="15"/>
  <c r="H452" i="15"/>
  <c r="H443" i="15"/>
  <c r="H430" i="15"/>
  <c r="H365" i="15"/>
  <c r="H271" i="15"/>
  <c r="H417" i="15"/>
  <c r="H162" i="15"/>
  <c r="H431" i="15"/>
  <c r="H323" i="15"/>
  <c r="H255" i="15"/>
  <c r="H493" i="15"/>
  <c r="H510" i="15"/>
  <c r="H355" i="15"/>
  <c r="H432" i="15"/>
  <c r="H590" i="15"/>
  <c r="H318" i="15"/>
  <c r="H301" i="15"/>
  <c r="H569" i="15"/>
  <c r="H385" i="15"/>
  <c r="H515" i="15"/>
  <c r="H130" i="15"/>
  <c r="H306" i="15"/>
  <c r="H376" i="15"/>
  <c r="H280" i="15"/>
  <c r="H458" i="15"/>
  <c r="H258" i="15"/>
  <c r="H374" i="15"/>
  <c r="H577" i="15"/>
  <c r="H198" i="15"/>
  <c r="H404" i="15"/>
  <c r="H665" i="15"/>
  <c r="H371" i="15"/>
  <c r="H333" i="15"/>
  <c r="H339" i="15"/>
  <c r="H364" i="15"/>
  <c r="H295" i="15"/>
  <c r="H489" i="15"/>
  <c r="H252" i="15"/>
  <c r="H327" i="15"/>
  <c r="H632" i="15"/>
  <c r="H501" i="15"/>
  <c r="H121" i="15"/>
  <c r="H589" i="15"/>
  <c r="H260" i="15"/>
  <c r="H288" i="15"/>
  <c r="H189" i="15"/>
  <c r="H322" i="15"/>
  <c r="H285" i="15"/>
  <c r="H239" i="15"/>
  <c r="H336" i="15"/>
  <c r="H186" i="15"/>
  <c r="H275" i="15"/>
  <c r="H587" i="15"/>
  <c r="H538" i="15"/>
  <c r="H471" i="15"/>
  <c r="H453" i="15"/>
  <c r="H663" i="15"/>
  <c r="H356" i="15"/>
  <c r="H481" i="15"/>
  <c r="H170" i="15"/>
  <c r="H591" i="15"/>
  <c r="H539" i="15"/>
  <c r="H524" i="15"/>
  <c r="H398" i="15"/>
  <c r="H583" i="15"/>
  <c r="H310" i="15"/>
  <c r="H474" i="15"/>
  <c r="H468" i="15"/>
  <c r="H187" i="15"/>
  <c r="H384" i="15"/>
  <c r="H176" i="15"/>
  <c r="H394" i="15"/>
  <c r="H413" i="15"/>
  <c r="H382" i="15"/>
  <c r="H267" i="15"/>
  <c r="H570" i="15"/>
  <c r="H472" i="15"/>
  <c r="H444" i="15"/>
  <c r="H537" i="15"/>
  <c r="H565" i="15"/>
  <c r="H504" i="15"/>
  <c r="H320" i="15"/>
  <c r="H307" i="15"/>
  <c r="H304" i="15"/>
  <c r="H412" i="15"/>
  <c r="H607" i="15"/>
  <c r="H393" i="15"/>
  <c r="H321" i="15"/>
  <c r="H351" i="15"/>
  <c r="H211" i="15"/>
  <c r="H392" i="15"/>
  <c r="H348" i="15"/>
  <c r="H150" i="15"/>
  <c r="H438" i="15"/>
  <c r="H298" i="15"/>
  <c r="H422" i="15"/>
  <c r="H482" i="15"/>
  <c r="H670" i="15"/>
  <c r="H470" i="15"/>
  <c r="H484" i="15"/>
  <c r="H531" i="15"/>
  <c r="H352" i="15"/>
  <c r="H449" i="15"/>
  <c r="H401" i="15"/>
  <c r="H357" i="15"/>
  <c r="H286" i="15"/>
  <c r="H366" i="15"/>
  <c r="H473" i="15"/>
  <c r="H335" i="15"/>
  <c r="H503" i="15"/>
  <c r="H478" i="15"/>
  <c r="H437" i="15"/>
  <c r="H360" i="15"/>
  <c r="H666" i="15"/>
  <c r="H353" i="15"/>
  <c r="H540" i="15"/>
  <c r="H509" i="15"/>
  <c r="H629" i="15"/>
  <c r="H579" i="15"/>
  <c r="H467" i="15"/>
  <c r="H516" i="15"/>
  <c r="H331" i="15"/>
  <c r="H502" i="15"/>
  <c r="H521" i="15"/>
  <c r="H228" i="15"/>
  <c r="H675" i="15"/>
  <c r="H610" i="15"/>
  <c r="H533" i="15"/>
  <c r="H423" i="15"/>
  <c r="H212" i="15"/>
  <c r="H330" i="15"/>
  <c r="H528" i="15"/>
  <c r="H457" i="15"/>
  <c r="H593" i="15"/>
  <c r="H250" i="15"/>
  <c r="H612" i="15"/>
  <c r="H480" i="15"/>
  <c r="H511" i="15"/>
  <c r="H530" i="15"/>
  <c r="H316" i="15"/>
  <c r="H276" i="15"/>
  <c r="H534" i="15"/>
  <c r="H619" i="15"/>
  <c r="H497" i="15"/>
  <c r="H494" i="15"/>
  <c r="H313" i="15"/>
  <c r="H578" i="15"/>
  <c r="H446" i="15"/>
  <c r="H362" i="15"/>
  <c r="H419" i="15"/>
  <c r="H626" i="15"/>
  <c r="H372" i="15"/>
  <c r="H514" i="15"/>
  <c r="H693" i="15"/>
  <c r="H386" i="15"/>
  <c r="H616" i="15"/>
  <c r="H492" i="15"/>
  <c r="H491" i="15"/>
  <c r="H390" i="15"/>
  <c r="H347" i="15"/>
  <c r="H573" i="15"/>
  <c r="H527" i="15"/>
  <c r="H434" i="15"/>
  <c r="H311" i="15"/>
  <c r="H519" i="15"/>
  <c r="H564" i="15"/>
  <c r="H341" i="15"/>
  <c r="H269" i="15"/>
  <c r="H411" i="15"/>
  <c r="H383" i="15"/>
  <c r="H627" i="15"/>
  <c r="H488" i="15"/>
  <c r="H433" i="15"/>
  <c r="H513" i="15"/>
  <c r="H623" i="15"/>
  <c r="H442" i="15"/>
  <c r="H460" i="15"/>
  <c r="H485" i="15"/>
  <c r="H572" i="15"/>
  <c r="H464" i="15"/>
  <c r="H477" i="15"/>
  <c r="H689" i="15"/>
  <c r="H661" i="15"/>
  <c r="H688" i="15"/>
  <c r="H407" i="15"/>
  <c r="H567" i="15"/>
  <c r="H522" i="15"/>
  <c r="H662" i="15"/>
  <c r="H660" i="15"/>
  <c r="H194" i="15"/>
  <c r="H667" i="15"/>
  <c r="H682" i="15"/>
  <c r="H425" i="15"/>
  <c r="H585" i="15"/>
  <c r="H676" i="15"/>
  <c r="H314" i="15"/>
  <c r="H465" i="15"/>
  <c r="H498" i="15"/>
  <c r="H611" i="15"/>
  <c r="H317" i="15"/>
  <c r="H146" i="15"/>
  <c r="H536" i="15"/>
  <c r="H217" i="15"/>
  <c r="H462" i="15"/>
  <c r="H426" i="15"/>
  <c r="H466" i="15"/>
  <c r="H505" i="15"/>
  <c r="H408" i="15"/>
  <c r="H487" i="15"/>
  <c r="H281" i="15"/>
  <c r="H617" i="15"/>
  <c r="H615" i="15"/>
  <c r="H499" i="15"/>
  <c r="H435" i="15"/>
  <c r="H512" i="15"/>
  <c r="H618" i="15"/>
  <c r="H581" i="15"/>
  <c r="H631" i="15"/>
  <c r="H580" i="15"/>
  <c r="H574" i="15"/>
  <c r="H625" i="15"/>
  <c r="H680" i="15"/>
  <c r="H370" i="15"/>
  <c r="H309" i="15"/>
  <c r="H609" i="15"/>
  <c r="H588" i="15"/>
  <c r="H535" i="15"/>
  <c r="H669" i="15"/>
  <c r="H575" i="15"/>
  <c r="H402" i="15"/>
  <c r="H359" i="15"/>
  <c r="H332" i="15"/>
  <c r="H614" i="15"/>
  <c r="H302" i="15"/>
  <c r="H496" i="15"/>
  <c r="H218" i="15"/>
  <c r="H571" i="15"/>
  <c r="H582" i="15"/>
  <c r="H495" i="15"/>
  <c r="H687" i="15"/>
  <c r="H523" i="15"/>
  <c r="H668" i="15"/>
  <c r="H586" i="15"/>
  <c r="H568" i="15"/>
  <c r="H685" i="15"/>
  <c r="H620" i="15"/>
  <c r="H344" i="15"/>
  <c r="H500" i="15"/>
  <c r="H378" i="15"/>
  <c r="H692" i="15"/>
  <c r="H409" i="15"/>
  <c r="H451" i="15"/>
  <c r="H439" i="15"/>
  <c r="H664" i="15"/>
  <c r="H459" i="15"/>
  <c r="H387" i="15"/>
  <c r="H455" i="15"/>
  <c r="H367" i="15"/>
  <c r="H622" i="15"/>
  <c r="H633" i="15"/>
  <c r="H476" i="15"/>
  <c r="H608" i="15"/>
  <c r="H672" i="15"/>
  <c r="H369" i="15"/>
  <c r="H395" i="15"/>
  <c r="H381" i="15"/>
  <c r="H674" i="15"/>
  <c r="H690" i="15"/>
  <c r="H691" i="15"/>
  <c r="H584" i="15"/>
  <c r="H630" i="15"/>
  <c r="H683" i="15"/>
  <c r="H389" i="15"/>
  <c r="H677" i="15"/>
  <c r="H396" i="15"/>
  <c r="H621" i="15"/>
  <c r="H358" i="15"/>
  <c r="H613" i="15"/>
  <c r="H673" i="15"/>
  <c r="H479" i="15"/>
  <c r="H679" i="15"/>
  <c r="H624" i="15"/>
  <c r="H245" i="15"/>
  <c r="H517" i="15"/>
  <c r="H445" i="15"/>
  <c r="H684" i="15"/>
  <c r="H678" i="15"/>
  <c r="H490" i="15"/>
  <c r="H671" i="15"/>
  <c r="H456" i="15"/>
  <c r="H177" i="15"/>
  <c r="H541" i="15"/>
  <c r="H508" i="15"/>
  <c r="H391" i="15"/>
  <c r="H518" i="15"/>
  <c r="H429" i="15"/>
  <c r="H506" i="15"/>
  <c r="H206" i="15"/>
  <c r="K57" i="20"/>
  <c r="L57" i="20"/>
  <c r="K459" i="20"/>
  <c r="L459" i="20"/>
  <c r="K8" i="20"/>
  <c r="L8" i="20"/>
  <c r="K42" i="20"/>
  <c r="L42" i="20"/>
  <c r="K21" i="20"/>
  <c r="L21" i="20"/>
  <c r="K40" i="20"/>
  <c r="L40" i="20"/>
  <c r="K29" i="20"/>
  <c r="L29" i="20"/>
  <c r="K28" i="20"/>
  <c r="L28" i="20"/>
  <c r="K33" i="20"/>
  <c r="L33" i="20"/>
  <c r="K12" i="20"/>
  <c r="L12" i="20"/>
  <c r="K56" i="20"/>
  <c r="L56" i="20"/>
  <c r="K14" i="20"/>
  <c r="L14" i="20"/>
  <c r="K38" i="20"/>
  <c r="L38" i="20"/>
  <c r="K19" i="20"/>
  <c r="L19" i="20"/>
  <c r="K107" i="20"/>
  <c r="L107" i="20"/>
  <c r="K35" i="20"/>
  <c r="L35" i="20"/>
  <c r="K24" i="20"/>
  <c r="L24" i="20"/>
  <c r="K20" i="20"/>
  <c r="L20" i="20"/>
  <c r="K174" i="20"/>
  <c r="L174" i="20"/>
  <c r="K22" i="20"/>
  <c r="L22" i="20"/>
  <c r="K15" i="20"/>
  <c r="L15" i="20"/>
  <c r="K31" i="20"/>
  <c r="L31" i="20"/>
  <c r="K317" i="20"/>
  <c r="L317" i="20"/>
  <c r="K108" i="20"/>
  <c r="L108" i="20"/>
  <c r="K87" i="20"/>
  <c r="L87" i="20"/>
  <c r="K37" i="20"/>
  <c r="L37" i="20"/>
  <c r="K66" i="20"/>
  <c r="L66" i="20"/>
  <c r="K173" i="20"/>
  <c r="L173" i="20"/>
  <c r="K27" i="20"/>
  <c r="L27" i="20"/>
  <c r="K34" i="20"/>
  <c r="L34" i="20"/>
  <c r="K49" i="20"/>
  <c r="L49" i="20"/>
  <c r="K178" i="20"/>
  <c r="L178" i="20"/>
  <c r="K82" i="20"/>
  <c r="L82" i="20"/>
  <c r="K348" i="20"/>
  <c r="L348" i="20"/>
  <c r="K67" i="20"/>
  <c r="L67" i="20"/>
  <c r="K744" i="20"/>
  <c r="L744" i="20"/>
  <c r="K43" i="20"/>
  <c r="L43" i="20"/>
  <c r="K30" i="20"/>
  <c r="L30" i="20"/>
  <c r="K145" i="20"/>
  <c r="L145" i="20"/>
  <c r="K46" i="20"/>
  <c r="L46" i="20"/>
  <c r="K491" i="20"/>
  <c r="L491" i="20"/>
  <c r="K70" i="20"/>
  <c r="L70" i="20"/>
  <c r="K62" i="20"/>
  <c r="L62" i="20"/>
  <c r="K83" i="20"/>
  <c r="L83" i="20"/>
  <c r="K59" i="20"/>
  <c r="L59" i="20"/>
  <c r="K63" i="20"/>
  <c r="L63" i="20"/>
  <c r="K142" i="20"/>
  <c r="L142" i="20"/>
  <c r="K36" i="20"/>
  <c r="L36" i="20"/>
  <c r="K23" i="20"/>
  <c r="L23" i="20"/>
  <c r="K60" i="20"/>
  <c r="L60" i="20"/>
  <c r="K13" i="20"/>
  <c r="L13" i="20"/>
  <c r="K25" i="20"/>
  <c r="L25" i="20"/>
  <c r="K47" i="20"/>
  <c r="L47" i="20"/>
  <c r="K44" i="20"/>
  <c r="L44" i="20"/>
  <c r="K71" i="20"/>
  <c r="L71" i="20"/>
  <c r="K39" i="20"/>
  <c r="L39" i="20"/>
  <c r="K41" i="20"/>
  <c r="L41" i="20"/>
  <c r="K99" i="20"/>
  <c r="L99" i="20"/>
  <c r="K78" i="20"/>
  <c r="L78" i="20"/>
  <c r="K75" i="20"/>
  <c r="L75" i="20"/>
  <c r="K131" i="20"/>
  <c r="L131" i="20"/>
  <c r="K53" i="20"/>
  <c r="L53" i="20"/>
  <c r="K51" i="20"/>
  <c r="L51" i="20"/>
  <c r="K745" i="20"/>
  <c r="L745" i="20"/>
  <c r="K61" i="20"/>
  <c r="L61" i="20"/>
  <c r="K69" i="20"/>
  <c r="L69" i="20"/>
  <c r="K603" i="20"/>
  <c r="L603" i="20"/>
  <c r="K74" i="20"/>
  <c r="L74" i="20"/>
  <c r="K26" i="20"/>
  <c r="L26" i="20"/>
  <c r="K98" i="20"/>
  <c r="L98" i="20"/>
  <c r="K48" i="20"/>
  <c r="L48" i="20"/>
  <c r="K168" i="20"/>
  <c r="L168" i="20"/>
  <c r="K160" i="20"/>
  <c r="L160" i="20"/>
  <c r="K278" i="20"/>
  <c r="L278" i="20"/>
  <c r="K115" i="20"/>
  <c r="L115" i="20"/>
  <c r="K172" i="20"/>
  <c r="L172" i="20"/>
  <c r="K88" i="20"/>
  <c r="L88" i="20"/>
  <c r="K116" i="20"/>
  <c r="L116" i="20"/>
  <c r="K584" i="20"/>
  <c r="L584" i="20"/>
  <c r="K383" i="20"/>
  <c r="L383" i="20"/>
  <c r="K149" i="20"/>
  <c r="L149" i="20"/>
  <c r="K157" i="20"/>
  <c r="L157" i="20"/>
  <c r="K301" i="20"/>
  <c r="L301" i="20"/>
  <c r="K17" i="20"/>
  <c r="L17" i="20"/>
  <c r="K119" i="20"/>
  <c r="L119" i="20"/>
  <c r="K85" i="20"/>
  <c r="L85" i="20"/>
  <c r="K45" i="20"/>
  <c r="L45" i="20"/>
  <c r="K176" i="20"/>
  <c r="L176" i="20"/>
  <c r="K112" i="20"/>
  <c r="L112" i="20"/>
  <c r="K58" i="20"/>
  <c r="L58" i="20"/>
  <c r="K94" i="20"/>
  <c r="L94" i="20"/>
  <c r="K110" i="20"/>
  <c r="L110" i="20"/>
  <c r="K121" i="20"/>
  <c r="L121" i="20"/>
  <c r="K164" i="20"/>
  <c r="L164" i="20"/>
  <c r="K105" i="20"/>
  <c r="L105" i="20"/>
  <c r="K254" i="20"/>
  <c r="L254" i="20"/>
  <c r="K84" i="20"/>
  <c r="L84" i="20"/>
  <c r="K137" i="20"/>
  <c r="L137" i="20"/>
  <c r="K102" i="20"/>
  <c r="L102" i="20"/>
  <c r="K165" i="20"/>
  <c r="L165" i="20"/>
  <c r="K101" i="20"/>
  <c r="L101" i="20"/>
  <c r="K132" i="20"/>
  <c r="L132" i="20"/>
  <c r="K32" i="20"/>
  <c r="L32" i="20"/>
  <c r="K79" i="20"/>
  <c r="L79" i="20"/>
  <c r="K114" i="20"/>
  <c r="L114" i="20"/>
  <c r="K198" i="20"/>
  <c r="L198" i="20"/>
  <c r="K124" i="20"/>
  <c r="L124" i="20"/>
  <c r="K200" i="20"/>
  <c r="L200" i="20"/>
  <c r="K169" i="20"/>
  <c r="L169" i="20"/>
  <c r="K148" i="20"/>
  <c r="L148" i="20"/>
  <c r="K191" i="20"/>
  <c r="L191" i="20"/>
  <c r="K77" i="20"/>
  <c r="L77" i="20"/>
  <c r="K261" i="20"/>
  <c r="L261" i="20"/>
  <c r="K407" i="20"/>
  <c r="L407" i="20"/>
  <c r="K76" i="20"/>
  <c r="L76" i="20"/>
  <c r="K171" i="20"/>
  <c r="L171" i="20"/>
  <c r="K175" i="20"/>
  <c r="L175" i="20"/>
  <c r="K214" i="20"/>
  <c r="L214" i="20"/>
  <c r="K266" i="20"/>
  <c r="L266" i="20"/>
  <c r="K276" i="20"/>
  <c r="L276" i="20"/>
  <c r="K136" i="20"/>
  <c r="L136" i="20"/>
  <c r="K92" i="20"/>
  <c r="L92" i="20"/>
  <c r="K151" i="20"/>
  <c r="L151" i="20"/>
  <c r="K423" i="20"/>
  <c r="L423" i="20"/>
  <c r="K184" i="20"/>
  <c r="L184" i="20"/>
  <c r="K302" i="20"/>
  <c r="L302" i="20"/>
  <c r="K232" i="20"/>
  <c r="L232" i="20"/>
  <c r="K424" i="20"/>
  <c r="L424" i="20"/>
  <c r="K746" i="20"/>
  <c r="L746" i="20"/>
  <c r="K246" i="20"/>
  <c r="L246" i="20"/>
  <c r="K54" i="20"/>
  <c r="L54" i="20"/>
  <c r="K52" i="20"/>
  <c r="L52" i="20"/>
  <c r="K707" i="20"/>
  <c r="L707" i="20"/>
  <c r="K55" i="20"/>
  <c r="L55" i="20"/>
  <c r="K374" i="20"/>
  <c r="L374" i="20"/>
  <c r="K336" i="20"/>
  <c r="L336" i="20"/>
  <c r="K65" i="20"/>
  <c r="L65" i="20"/>
  <c r="K158" i="20"/>
  <c r="L158" i="20"/>
  <c r="K103" i="20"/>
  <c r="L103" i="20"/>
  <c r="K127" i="20"/>
  <c r="L127" i="20"/>
  <c r="K150" i="20"/>
  <c r="L150" i="20"/>
  <c r="K143" i="20"/>
  <c r="L143" i="20"/>
  <c r="K141" i="20"/>
  <c r="L141" i="20"/>
  <c r="K277" i="20"/>
  <c r="L277" i="20"/>
  <c r="K208" i="20"/>
  <c r="L208" i="20"/>
  <c r="K209" i="20"/>
  <c r="L209" i="20"/>
  <c r="K189" i="20"/>
  <c r="L189" i="20"/>
  <c r="K146" i="20"/>
  <c r="L146" i="20"/>
  <c r="K90" i="20"/>
  <c r="L90" i="20"/>
  <c r="K286" i="20"/>
  <c r="L286" i="20"/>
  <c r="K241" i="20"/>
  <c r="L241" i="20"/>
  <c r="K91" i="20"/>
  <c r="L91" i="20"/>
  <c r="K120" i="20"/>
  <c r="L120" i="20"/>
  <c r="K80" i="20"/>
  <c r="L80" i="20"/>
  <c r="K215" i="20"/>
  <c r="L215" i="20"/>
  <c r="K179" i="20"/>
  <c r="L179" i="20"/>
  <c r="K434" i="20"/>
  <c r="L434" i="20"/>
  <c r="K134" i="20"/>
  <c r="L134" i="20"/>
  <c r="K281" i="20"/>
  <c r="L281" i="20"/>
  <c r="K413" i="20"/>
  <c r="L413" i="20"/>
  <c r="K89" i="20"/>
  <c r="L89" i="20"/>
  <c r="K256" i="20"/>
  <c r="L256" i="20"/>
  <c r="K235" i="20"/>
  <c r="L235" i="20"/>
  <c r="K162" i="20"/>
  <c r="L162" i="20"/>
  <c r="K95" i="20"/>
  <c r="L95" i="20"/>
  <c r="K255" i="20"/>
  <c r="L255" i="20"/>
  <c r="K144" i="20"/>
  <c r="L144" i="20"/>
  <c r="K68" i="20"/>
  <c r="L68" i="20"/>
  <c r="K122" i="20"/>
  <c r="L122" i="20"/>
  <c r="K230" i="20"/>
  <c r="L230" i="20"/>
  <c r="K300" i="20"/>
  <c r="L300" i="20"/>
  <c r="K362" i="20"/>
  <c r="L362" i="20"/>
  <c r="K50" i="20"/>
  <c r="L50" i="20"/>
  <c r="K334" i="20"/>
  <c r="L334" i="20"/>
  <c r="K370" i="20"/>
  <c r="L370" i="20"/>
  <c r="K104" i="20"/>
  <c r="L104" i="20"/>
  <c r="K212" i="20"/>
  <c r="L212" i="20"/>
  <c r="K153" i="20"/>
  <c r="L153" i="20"/>
  <c r="K117" i="20"/>
  <c r="L117" i="20"/>
  <c r="K274" i="20"/>
  <c r="L274" i="20"/>
  <c r="K366" i="20"/>
  <c r="L366" i="20"/>
  <c r="K192" i="20"/>
  <c r="L192" i="20"/>
  <c r="K264" i="20"/>
  <c r="L264" i="20"/>
  <c r="K315" i="20"/>
  <c r="L315" i="20"/>
  <c r="K280" i="20"/>
  <c r="L280" i="20"/>
  <c r="K167" i="20"/>
  <c r="L167" i="20"/>
  <c r="K535" i="20"/>
  <c r="L535" i="20"/>
  <c r="K252" i="20"/>
  <c r="L252" i="20"/>
  <c r="K154" i="20"/>
  <c r="L154" i="20"/>
  <c r="K129" i="20"/>
  <c r="L129" i="20"/>
  <c r="K197" i="20"/>
  <c r="L197" i="20"/>
  <c r="K187" i="20"/>
  <c r="L187" i="20"/>
  <c r="K287" i="20"/>
  <c r="L287" i="20"/>
  <c r="K181" i="20"/>
  <c r="L181" i="20"/>
  <c r="K339" i="20"/>
  <c r="L339" i="20"/>
  <c r="K126" i="20"/>
  <c r="L126" i="20"/>
  <c r="K86" i="20"/>
  <c r="L86" i="20"/>
  <c r="K312" i="20"/>
  <c r="L312" i="20"/>
  <c r="K534" i="20"/>
  <c r="L534" i="20"/>
  <c r="K267" i="20"/>
  <c r="L267" i="20"/>
  <c r="K747" i="20"/>
  <c r="L747" i="20"/>
  <c r="K73" i="20"/>
  <c r="L73" i="20"/>
  <c r="K310" i="20"/>
  <c r="L310" i="20"/>
  <c r="K263" i="20"/>
  <c r="L263" i="20"/>
  <c r="K163" i="20"/>
  <c r="L163" i="20"/>
  <c r="K186" i="20"/>
  <c r="L186" i="20"/>
  <c r="K207" i="20"/>
  <c r="L207" i="20"/>
  <c r="K223" i="20"/>
  <c r="L223" i="20"/>
  <c r="K225" i="20"/>
  <c r="L225" i="20"/>
  <c r="K229" i="20"/>
  <c r="L229" i="20"/>
  <c r="K558" i="20"/>
  <c r="L558" i="20"/>
  <c r="K377" i="20"/>
  <c r="L377" i="20"/>
  <c r="K306" i="20"/>
  <c r="L306" i="20"/>
  <c r="K135" i="20"/>
  <c r="L135" i="20"/>
  <c r="K700" i="20"/>
  <c r="L700" i="20"/>
  <c r="K72" i="20"/>
  <c r="L72" i="20"/>
  <c r="K93" i="20"/>
  <c r="L93" i="20"/>
  <c r="K748" i="20"/>
  <c r="L748" i="20"/>
  <c r="K128" i="20"/>
  <c r="L128" i="20"/>
  <c r="K402" i="20"/>
  <c r="L402" i="20"/>
  <c r="K297" i="20"/>
  <c r="L297" i="20"/>
  <c r="K211" i="20"/>
  <c r="L211" i="20"/>
  <c r="K724" i="20"/>
  <c r="L724" i="20"/>
  <c r="K284" i="20"/>
  <c r="L284" i="20"/>
  <c r="K243" i="20"/>
  <c r="L243" i="20"/>
  <c r="K322" i="20"/>
  <c r="L322" i="20"/>
  <c r="K426" i="20"/>
  <c r="L426" i="20"/>
  <c r="K371" i="20"/>
  <c r="L371" i="20"/>
  <c r="K204" i="20"/>
  <c r="L204" i="20"/>
  <c r="K226" i="20"/>
  <c r="L226" i="20"/>
  <c r="K182" i="20"/>
  <c r="L182" i="20"/>
  <c r="K351" i="20"/>
  <c r="L351" i="20"/>
  <c r="K147" i="20"/>
  <c r="L147" i="20"/>
  <c r="K265" i="20"/>
  <c r="L265" i="20"/>
  <c r="K380" i="20"/>
  <c r="L380" i="20"/>
  <c r="K133" i="20"/>
  <c r="L133" i="20"/>
  <c r="K262" i="20"/>
  <c r="L262" i="20"/>
  <c r="K293" i="20"/>
  <c r="L293" i="20"/>
  <c r="K203" i="20"/>
  <c r="L203" i="20"/>
  <c r="K386" i="20"/>
  <c r="L386" i="20"/>
  <c r="K130" i="20"/>
  <c r="L130" i="20"/>
  <c r="K355" i="20"/>
  <c r="L355" i="20"/>
  <c r="K435" i="20"/>
  <c r="L435" i="20"/>
  <c r="K307" i="20"/>
  <c r="L307" i="20"/>
  <c r="K431" i="20"/>
  <c r="L431" i="20"/>
  <c r="K216" i="20"/>
  <c r="L216" i="20"/>
  <c r="K319" i="20"/>
  <c r="L319" i="20"/>
  <c r="K466" i="20"/>
  <c r="L466" i="20"/>
  <c r="K138" i="20"/>
  <c r="L138" i="20"/>
  <c r="K749" i="20"/>
  <c r="L749" i="20"/>
  <c r="K352" i="20"/>
  <c r="L352" i="20"/>
  <c r="K188" i="20"/>
  <c r="L188" i="20"/>
  <c r="K332" i="20"/>
  <c r="L332" i="20"/>
  <c r="K166" i="20"/>
  <c r="L166" i="20"/>
  <c r="K236" i="20"/>
  <c r="L236" i="20"/>
  <c r="K291" i="20"/>
  <c r="L291" i="20"/>
  <c r="K194" i="20"/>
  <c r="L194" i="20"/>
  <c r="K292" i="20"/>
  <c r="L292" i="20"/>
  <c r="K156" i="20"/>
  <c r="L156" i="20"/>
  <c r="K309" i="20"/>
  <c r="L309" i="20"/>
  <c r="K195" i="20"/>
  <c r="L195" i="20"/>
  <c r="K340" i="20"/>
  <c r="L340" i="20"/>
  <c r="K224" i="20"/>
  <c r="L224" i="20"/>
  <c r="K155" i="20"/>
  <c r="L155" i="20"/>
  <c r="K268" i="20"/>
  <c r="L268" i="20"/>
  <c r="K139" i="20"/>
  <c r="L139" i="20"/>
  <c r="K219" i="20"/>
  <c r="L219" i="20"/>
  <c r="K221" i="20"/>
  <c r="L221" i="20"/>
  <c r="K343" i="20"/>
  <c r="L343" i="20"/>
  <c r="K311" i="20"/>
  <c r="L311" i="20"/>
  <c r="K512" i="20"/>
  <c r="L512" i="20"/>
  <c r="K140" i="20"/>
  <c r="L140" i="20"/>
  <c r="K202" i="20"/>
  <c r="L202" i="20"/>
  <c r="K420" i="20"/>
  <c r="L420" i="20"/>
  <c r="K259" i="20"/>
  <c r="L259" i="20"/>
  <c r="K506" i="20"/>
  <c r="L506" i="20"/>
  <c r="K97" i="20"/>
  <c r="L97" i="20"/>
  <c r="K734" i="20"/>
  <c r="L734" i="20"/>
  <c r="K658" i="20"/>
  <c r="L658" i="20"/>
  <c r="K533" i="20"/>
  <c r="L533" i="20"/>
  <c r="K750" i="20"/>
  <c r="L750" i="20"/>
  <c r="K125" i="20"/>
  <c r="L125" i="20"/>
  <c r="K193" i="20"/>
  <c r="L193" i="20"/>
  <c r="K213" i="20"/>
  <c r="L213" i="20"/>
  <c r="K338" i="20"/>
  <c r="L338" i="20"/>
  <c r="K247" i="20"/>
  <c r="L247" i="20"/>
  <c r="K205" i="20"/>
  <c r="L205" i="20"/>
  <c r="K303" i="20"/>
  <c r="L303" i="20"/>
  <c r="K328" i="20"/>
  <c r="L328" i="20"/>
  <c r="K432" i="20"/>
  <c r="L432" i="20"/>
  <c r="K118" i="20"/>
  <c r="L118" i="20"/>
  <c r="K367" i="20"/>
  <c r="L367" i="20"/>
  <c r="K458" i="20"/>
  <c r="L458" i="20"/>
  <c r="K368" i="20"/>
  <c r="L368" i="20"/>
  <c r="K447" i="20"/>
  <c r="L447" i="20"/>
  <c r="K109" i="20"/>
  <c r="L109" i="20"/>
  <c r="K576" i="20"/>
  <c r="L576" i="20"/>
  <c r="K344" i="20"/>
  <c r="L344" i="20"/>
  <c r="K64" i="20"/>
  <c r="L64" i="20"/>
  <c r="K585" i="20"/>
  <c r="L585" i="20"/>
  <c r="K349" i="20"/>
  <c r="L349" i="20"/>
  <c r="K639" i="20"/>
  <c r="L639" i="20"/>
  <c r="K358" i="20"/>
  <c r="L358" i="20"/>
  <c r="K501" i="20"/>
  <c r="L501" i="20"/>
  <c r="K234" i="20"/>
  <c r="L234" i="20"/>
  <c r="K483" i="20"/>
  <c r="L483" i="20"/>
  <c r="K81" i="20"/>
  <c r="L81" i="20"/>
  <c r="K416" i="20"/>
  <c r="L416" i="20"/>
  <c r="K196" i="20"/>
  <c r="L196" i="20"/>
  <c r="K282" i="20"/>
  <c r="L282" i="20"/>
  <c r="K398" i="20"/>
  <c r="L398" i="20"/>
  <c r="K316" i="20"/>
  <c r="L316" i="20"/>
  <c r="K738" i="20"/>
  <c r="L738" i="20"/>
  <c r="K640" i="20"/>
  <c r="L640" i="20"/>
  <c r="K437" i="20"/>
  <c r="L437" i="20"/>
  <c r="K269" i="20"/>
  <c r="L269" i="20"/>
  <c r="K465" i="20"/>
  <c r="L465" i="20"/>
  <c r="K456" i="20"/>
  <c r="L456" i="20"/>
  <c r="K222" i="20"/>
  <c r="L222" i="20"/>
  <c r="K392" i="20"/>
  <c r="L392" i="20"/>
  <c r="K516" i="20"/>
  <c r="L516" i="20"/>
  <c r="K228" i="20"/>
  <c r="L228" i="20"/>
  <c r="K324" i="20"/>
  <c r="L324" i="20"/>
  <c r="K350" i="20"/>
  <c r="L350" i="20"/>
  <c r="K279" i="20"/>
  <c r="L279" i="20"/>
  <c r="K606" i="20"/>
  <c r="L606" i="20"/>
  <c r="K123" i="20"/>
  <c r="L123" i="20"/>
  <c r="K199" i="20"/>
  <c r="L199" i="20"/>
  <c r="K660" i="20"/>
  <c r="L660" i="20"/>
  <c r="K237" i="20"/>
  <c r="L237" i="20"/>
  <c r="K250" i="20"/>
  <c r="L250" i="20"/>
  <c r="K314" i="20"/>
  <c r="L314" i="20"/>
  <c r="K346" i="20"/>
  <c r="L346" i="20"/>
  <c r="K249" i="20"/>
  <c r="L249" i="20"/>
  <c r="K331" i="20"/>
  <c r="L331" i="20"/>
  <c r="K318" i="20"/>
  <c r="L318" i="20"/>
  <c r="K438" i="20"/>
  <c r="L438" i="20"/>
  <c r="K429" i="20"/>
  <c r="L429" i="20"/>
  <c r="K620" i="20"/>
  <c r="L620" i="20"/>
  <c r="K298" i="20"/>
  <c r="L298" i="20"/>
  <c r="K384" i="20"/>
  <c r="L384" i="20"/>
  <c r="K288" i="20"/>
  <c r="L288" i="20"/>
  <c r="K461" i="20"/>
  <c r="L461" i="20"/>
  <c r="K308" i="20"/>
  <c r="L308" i="20"/>
  <c r="K623" i="20"/>
  <c r="L623" i="20"/>
  <c r="K220" i="20"/>
  <c r="L220" i="20"/>
  <c r="K470" i="20"/>
  <c r="L470" i="20"/>
  <c r="K653" i="20"/>
  <c r="L653" i="20"/>
  <c r="K180" i="20"/>
  <c r="L180" i="20"/>
  <c r="K253" i="20"/>
  <c r="L253" i="20"/>
  <c r="K563" i="20"/>
  <c r="L563" i="20"/>
  <c r="K341" i="20"/>
  <c r="L341" i="20"/>
  <c r="K663" i="20"/>
  <c r="L663" i="20"/>
  <c r="K260" i="20"/>
  <c r="L260" i="20"/>
  <c r="K613" i="20"/>
  <c r="L613" i="20"/>
  <c r="K347" i="20"/>
  <c r="L347" i="20"/>
  <c r="K369" i="20"/>
  <c r="L369" i="20"/>
  <c r="K442" i="20"/>
  <c r="L442" i="20"/>
  <c r="K390" i="20"/>
  <c r="L390" i="20"/>
  <c r="K330" i="20"/>
  <c r="L330" i="20"/>
  <c r="K323" i="20"/>
  <c r="L323" i="20"/>
  <c r="K562" i="20"/>
  <c r="L562" i="20"/>
  <c r="K751" i="20"/>
  <c r="L751" i="20"/>
  <c r="K296" i="20"/>
  <c r="L296" i="20"/>
  <c r="K439" i="20"/>
  <c r="L439" i="20"/>
  <c r="K238" i="20"/>
  <c r="L238" i="20"/>
  <c r="K441" i="20"/>
  <c r="L441" i="20"/>
  <c r="K100" i="20"/>
  <c r="L100" i="20"/>
  <c r="K591" i="20"/>
  <c r="L591" i="20"/>
  <c r="K684" i="20"/>
  <c r="L684" i="20"/>
  <c r="K419" i="20"/>
  <c r="L419" i="20"/>
  <c r="K415" i="20"/>
  <c r="L415" i="20"/>
  <c r="K752" i="20"/>
  <c r="L752" i="20"/>
  <c r="K480" i="20"/>
  <c r="L480" i="20"/>
  <c r="K635" i="20"/>
  <c r="L635" i="20"/>
  <c r="K753" i="20"/>
  <c r="L753" i="20"/>
  <c r="K275" i="20"/>
  <c r="L275" i="20"/>
  <c r="K754" i="20"/>
  <c r="L754" i="20"/>
  <c r="K629" i="20"/>
  <c r="L629" i="20"/>
  <c r="K425" i="20"/>
  <c r="L425" i="20"/>
  <c r="K239" i="20"/>
  <c r="L239" i="20"/>
  <c r="K687" i="20"/>
  <c r="L687" i="20"/>
  <c r="K476" i="20"/>
  <c r="L476" i="20"/>
  <c r="K337" i="20"/>
  <c r="L337" i="20"/>
  <c r="K436" i="20"/>
  <c r="L436" i="20"/>
  <c r="K472" i="20"/>
  <c r="L472" i="20"/>
  <c r="K492" i="20"/>
  <c r="L492" i="20"/>
  <c r="K554" i="20"/>
  <c r="L554" i="20"/>
  <c r="K206" i="20"/>
  <c r="L206" i="20"/>
  <c r="K451" i="20"/>
  <c r="L451" i="20"/>
  <c r="K737" i="20"/>
  <c r="L737" i="20"/>
  <c r="K484" i="20"/>
  <c r="L484" i="20"/>
  <c r="K755" i="20"/>
  <c r="L755" i="20"/>
  <c r="K404" i="20"/>
  <c r="L404" i="20"/>
  <c r="K637" i="20"/>
  <c r="L637" i="20"/>
  <c r="K329" i="20"/>
  <c r="L329" i="20"/>
  <c r="K602" i="20"/>
  <c r="L602" i="20"/>
  <c r="K242" i="20"/>
  <c r="L242" i="20"/>
  <c r="K320" i="20"/>
  <c r="L320" i="20"/>
  <c r="K594" i="20"/>
  <c r="L594" i="20"/>
  <c r="K553" i="20"/>
  <c r="L553" i="20"/>
  <c r="K410" i="20"/>
  <c r="L410" i="20"/>
  <c r="K152" i="20"/>
  <c r="L152" i="20"/>
  <c r="K233" i="20"/>
  <c r="L233" i="20"/>
  <c r="K756" i="20"/>
  <c r="L756" i="20"/>
  <c r="K514" i="20"/>
  <c r="L514" i="20"/>
  <c r="K651" i="20"/>
  <c r="L651" i="20"/>
  <c r="K574" i="20"/>
  <c r="L574" i="20"/>
  <c r="K258" i="20"/>
  <c r="L258" i="20"/>
  <c r="K546" i="20"/>
  <c r="L546" i="20"/>
  <c r="K345" i="20"/>
  <c r="L345" i="20"/>
  <c r="K729" i="20"/>
  <c r="L729" i="20"/>
  <c r="K361" i="20"/>
  <c r="L361" i="20"/>
  <c r="K469" i="20"/>
  <c r="L469" i="20"/>
  <c r="K547" i="20"/>
  <c r="L547" i="20"/>
  <c r="K757" i="20"/>
  <c r="L757" i="20"/>
  <c r="K387" i="20"/>
  <c r="L387" i="20"/>
  <c r="K618" i="20"/>
  <c r="L618" i="20"/>
  <c r="K408" i="20"/>
  <c r="L408" i="20"/>
  <c r="K758" i="20"/>
  <c r="L758" i="20"/>
  <c r="K440" i="20"/>
  <c r="L440" i="20"/>
  <c r="K522" i="20"/>
  <c r="L522" i="20"/>
  <c r="K382" i="20"/>
  <c r="L382" i="20"/>
  <c r="K421" i="20"/>
  <c r="L421" i="20"/>
  <c r="K389" i="20"/>
  <c r="L389" i="20"/>
  <c r="K113" i="20"/>
  <c r="L113" i="20"/>
  <c r="K170" i="20"/>
  <c r="L170" i="20"/>
  <c r="K403" i="20"/>
  <c r="L403" i="20"/>
  <c r="K759" i="20"/>
  <c r="L759" i="20"/>
  <c r="K520" i="20"/>
  <c r="L520" i="20"/>
  <c r="K106" i="20"/>
  <c r="L106" i="20"/>
  <c r="K486" i="20"/>
  <c r="L486" i="20"/>
  <c r="K593" i="20"/>
  <c r="L593" i="20"/>
  <c r="K717" i="20"/>
  <c r="L717" i="20"/>
  <c r="K519" i="20"/>
  <c r="L519" i="20"/>
  <c r="K652" i="20"/>
  <c r="L652" i="20"/>
  <c r="K504" i="20"/>
  <c r="L504" i="20"/>
  <c r="K245" i="20"/>
  <c r="L245" i="20"/>
  <c r="K674" i="20"/>
  <c r="L674" i="20"/>
  <c r="K510" i="20"/>
  <c r="L510" i="20"/>
  <c r="K664" i="20"/>
  <c r="L664" i="20"/>
  <c r="K443" i="20"/>
  <c r="L443" i="20"/>
  <c r="K621" i="20"/>
  <c r="L621" i="20"/>
  <c r="K642" i="20"/>
  <c r="L642" i="20"/>
  <c r="K462" i="20"/>
  <c r="L462" i="20"/>
  <c r="K373" i="20"/>
  <c r="L373" i="20"/>
  <c r="K313" i="20"/>
  <c r="L313" i="20"/>
  <c r="K760" i="20"/>
  <c r="L760" i="20"/>
  <c r="K615" i="20"/>
  <c r="L615" i="20"/>
  <c r="K489" i="20"/>
  <c r="L489" i="20"/>
  <c r="K497" i="20"/>
  <c r="L497" i="20"/>
  <c r="K452" i="20"/>
  <c r="L452" i="20"/>
  <c r="K270" i="20"/>
  <c r="L270" i="20"/>
  <c r="K496" i="20"/>
  <c r="L496" i="20"/>
  <c r="K556" i="20"/>
  <c r="L556" i="20"/>
  <c r="K273" i="20"/>
  <c r="L273" i="20"/>
  <c r="K405" i="20"/>
  <c r="L405" i="20"/>
  <c r="K524" i="20"/>
  <c r="L524" i="20"/>
  <c r="K463" i="20"/>
  <c r="L463" i="20"/>
  <c r="K761" i="20"/>
  <c r="L761" i="20"/>
  <c r="K552" i="20"/>
  <c r="L552" i="20"/>
  <c r="K762" i="20"/>
  <c r="L762" i="20"/>
  <c r="K478" i="20"/>
  <c r="L478" i="20"/>
  <c r="K210" i="20"/>
  <c r="L210" i="20"/>
  <c r="K272" i="20"/>
  <c r="L272" i="20"/>
  <c r="K295" i="20"/>
  <c r="L295" i="20"/>
  <c r="K551" i="20"/>
  <c r="L551" i="20"/>
  <c r="K536" i="20"/>
  <c r="L536" i="20"/>
  <c r="K493" i="20"/>
  <c r="L493" i="20"/>
  <c r="K217" i="20"/>
  <c r="L217" i="20"/>
  <c r="K505" i="20"/>
  <c r="L505" i="20"/>
  <c r="K502" i="20"/>
  <c r="L502" i="20"/>
  <c r="K763" i="20"/>
  <c r="L763" i="20"/>
  <c r="K716" i="20"/>
  <c r="L716" i="20"/>
  <c r="K597" i="20"/>
  <c r="L597" i="20"/>
  <c r="K667" i="20"/>
  <c r="L667" i="20"/>
  <c r="K248" i="20"/>
  <c r="L248" i="20"/>
  <c r="K539" i="20"/>
  <c r="L539" i="20"/>
  <c r="K659" i="20"/>
  <c r="L659" i="20"/>
  <c r="K289" i="20"/>
  <c r="L289" i="20"/>
  <c r="K567" i="20"/>
  <c r="L567" i="20"/>
  <c r="K764" i="20"/>
  <c r="L764" i="20"/>
  <c r="K342" i="20"/>
  <c r="L342" i="20"/>
  <c r="K765" i="20"/>
  <c r="L765" i="20"/>
  <c r="K630" i="20"/>
  <c r="L630" i="20"/>
  <c r="K479" i="20"/>
  <c r="L479" i="20"/>
  <c r="K720" i="20"/>
  <c r="L720" i="20"/>
  <c r="K372" i="20"/>
  <c r="L372" i="20"/>
  <c r="K634" i="20"/>
  <c r="L634" i="20"/>
  <c r="K251" i="20"/>
  <c r="L251" i="20"/>
  <c r="K511" i="20"/>
  <c r="L511" i="20"/>
  <c r="K381" i="20"/>
  <c r="L381" i="20"/>
  <c r="K376" i="20"/>
  <c r="L376" i="20"/>
  <c r="K596" i="20"/>
  <c r="L596" i="20"/>
  <c r="K528" i="20"/>
  <c r="L528" i="20"/>
  <c r="K499" i="20"/>
  <c r="L499" i="20"/>
  <c r="K588" i="20"/>
  <c r="L588" i="20"/>
  <c r="K766" i="20"/>
  <c r="L766" i="20"/>
  <c r="K231" i="20"/>
  <c r="L231" i="20"/>
  <c r="K495" i="20"/>
  <c r="L495" i="20"/>
  <c r="K513" i="20"/>
  <c r="L513" i="20"/>
  <c r="K445" i="20"/>
  <c r="L445" i="20"/>
  <c r="K555" i="20"/>
  <c r="L555" i="20"/>
  <c r="K468" i="20"/>
  <c r="L468" i="20"/>
  <c r="K767" i="20"/>
  <c r="L767" i="20"/>
  <c r="K676" i="20"/>
  <c r="L676" i="20"/>
  <c r="K587" i="20"/>
  <c r="L587" i="20"/>
  <c r="K678" i="20"/>
  <c r="L678" i="20"/>
  <c r="K417" i="20"/>
  <c r="L417" i="20"/>
  <c r="K701" i="20"/>
  <c r="L701" i="20"/>
  <c r="K648" i="20"/>
  <c r="L648" i="20"/>
  <c r="K568" i="20"/>
  <c r="L568" i="20"/>
  <c r="K494" i="20"/>
  <c r="L494" i="20"/>
  <c r="K354" i="20"/>
  <c r="L354" i="20"/>
  <c r="K379" i="20"/>
  <c r="L379" i="20"/>
  <c r="K473" i="20"/>
  <c r="L473" i="20"/>
  <c r="K290" i="20"/>
  <c r="L290" i="20"/>
  <c r="K545" i="20"/>
  <c r="L545" i="20"/>
  <c r="K537" i="20"/>
  <c r="L537" i="20"/>
  <c r="K561" i="20"/>
  <c r="L561" i="20"/>
  <c r="K768" i="20"/>
  <c r="L768" i="20"/>
  <c r="K646" i="20"/>
  <c r="L646" i="20"/>
  <c r="K299" i="20"/>
  <c r="L299" i="20"/>
  <c r="K559" i="20"/>
  <c r="L559" i="20"/>
  <c r="K609" i="20"/>
  <c r="L609" i="20"/>
  <c r="K285" i="20"/>
  <c r="L285" i="20"/>
  <c r="K481" i="20"/>
  <c r="L481" i="20"/>
  <c r="K388" i="20"/>
  <c r="L388" i="20"/>
  <c r="K503" i="20"/>
  <c r="L503" i="20"/>
  <c r="K624" i="20"/>
  <c r="L624" i="20"/>
  <c r="K578" i="20"/>
  <c r="L578" i="20"/>
  <c r="K488" i="20"/>
  <c r="L488" i="20"/>
  <c r="K430" i="20"/>
  <c r="L430" i="20"/>
  <c r="K699" i="20"/>
  <c r="L699" i="20"/>
  <c r="K412" i="20"/>
  <c r="L412" i="20"/>
  <c r="K515" i="20"/>
  <c r="L515" i="20"/>
  <c r="K365" i="20"/>
  <c r="L365" i="20"/>
  <c r="K401" i="20"/>
  <c r="L401" i="20"/>
  <c r="K628" i="20"/>
  <c r="L628" i="20"/>
  <c r="K666" i="20"/>
  <c r="L666" i="20"/>
  <c r="K627" i="20"/>
  <c r="L627" i="20"/>
  <c r="K517" i="20"/>
  <c r="L517" i="20"/>
  <c r="K557" i="20"/>
  <c r="L557" i="20"/>
  <c r="K769" i="20"/>
  <c r="L769" i="20"/>
  <c r="K697" i="20"/>
  <c r="L697" i="20"/>
  <c r="K582" i="20"/>
  <c r="L582" i="20"/>
  <c r="K575" i="20"/>
  <c r="L575" i="20"/>
  <c r="K631" i="20"/>
  <c r="L631" i="20"/>
  <c r="K550" i="20"/>
  <c r="L550" i="20"/>
  <c r="K572" i="20"/>
  <c r="L572" i="20"/>
  <c r="K183" i="20"/>
  <c r="L183" i="20"/>
  <c r="K487" i="20"/>
  <c r="L487" i="20"/>
  <c r="K527" i="20"/>
  <c r="L527" i="20"/>
  <c r="K592" i="20"/>
  <c r="L592" i="20"/>
  <c r="K641" i="20"/>
  <c r="L641" i="20"/>
  <c r="K294" i="20"/>
  <c r="L294" i="20"/>
  <c r="K444" i="20"/>
  <c r="L444" i="20"/>
  <c r="K227" i="20"/>
  <c r="L227" i="20"/>
  <c r="K427" i="20"/>
  <c r="L427" i="20"/>
  <c r="K530" i="20"/>
  <c r="L530" i="20"/>
  <c r="K397" i="20"/>
  <c r="L397" i="20"/>
  <c r="K521" i="20"/>
  <c r="L521" i="20"/>
  <c r="K770" i="20"/>
  <c r="L770" i="20"/>
  <c r="K353" i="20"/>
  <c r="L353" i="20"/>
  <c r="K604" i="20"/>
  <c r="L604" i="20"/>
  <c r="K638" i="20"/>
  <c r="L638" i="20"/>
  <c r="K525" i="20"/>
  <c r="L525" i="20"/>
  <c r="K590" i="20"/>
  <c r="L590" i="20"/>
  <c r="K543" i="20"/>
  <c r="L543" i="20"/>
  <c r="K622" i="20"/>
  <c r="L622" i="20"/>
  <c r="K360" i="20"/>
  <c r="L360" i="20"/>
  <c r="K500" i="20"/>
  <c r="L500" i="20"/>
  <c r="K325" i="20"/>
  <c r="L325" i="20"/>
  <c r="K560" i="20"/>
  <c r="L560" i="20"/>
  <c r="K741" i="20"/>
  <c r="L741" i="20"/>
  <c r="K544" i="20"/>
  <c r="L544" i="20"/>
  <c r="K649" i="20"/>
  <c r="L649" i="20"/>
  <c r="K326" i="20"/>
  <c r="L326" i="20"/>
  <c r="K532" i="20"/>
  <c r="L532" i="20"/>
  <c r="K363" i="20"/>
  <c r="L363" i="20"/>
  <c r="K771" i="20"/>
  <c r="L771" i="20"/>
  <c r="K477" i="20"/>
  <c r="L477" i="20"/>
  <c r="K772" i="20"/>
  <c r="L772" i="20"/>
  <c r="K617" i="20"/>
  <c r="L617" i="20"/>
  <c r="K411" i="20"/>
  <c r="L411" i="20"/>
  <c r="K712" i="20"/>
  <c r="L712" i="20"/>
  <c r="K531" i="20"/>
  <c r="L531" i="20"/>
  <c r="K711" i="20"/>
  <c r="L711" i="20"/>
  <c r="K549" i="20"/>
  <c r="L549" i="20"/>
  <c r="K498" i="20"/>
  <c r="L498" i="20"/>
  <c r="K773" i="20"/>
  <c r="L773" i="20"/>
  <c r="K600" i="20"/>
  <c r="L600" i="20"/>
  <c r="K570" i="20"/>
  <c r="L570" i="20"/>
  <c r="K608" i="20"/>
  <c r="L608" i="20"/>
  <c r="K774" i="20"/>
  <c r="L774" i="20"/>
  <c r="K616" i="20"/>
  <c r="L616" i="20"/>
  <c r="K485" i="20"/>
  <c r="L485" i="20"/>
  <c r="K475" i="20"/>
  <c r="L475" i="20"/>
  <c r="K645" i="20"/>
  <c r="L645" i="20"/>
  <c r="K647" i="20"/>
  <c r="L647" i="20"/>
  <c r="K335" i="20"/>
  <c r="L335" i="20"/>
  <c r="K775" i="20"/>
  <c r="L775" i="20"/>
  <c r="K467" i="20"/>
  <c r="L467" i="20"/>
  <c r="K776" i="20"/>
  <c r="L776" i="20"/>
  <c r="K598" i="20"/>
  <c r="L598" i="20"/>
  <c r="K605" i="20"/>
  <c r="L605" i="20"/>
  <c r="K777" i="20"/>
  <c r="L777" i="20"/>
  <c r="K523" i="20"/>
  <c r="L523" i="20"/>
  <c r="K474" i="20"/>
  <c r="L474" i="20"/>
  <c r="K359" i="20"/>
  <c r="L359" i="20"/>
  <c r="K482" i="20"/>
  <c r="L482" i="20"/>
  <c r="K595" i="20"/>
  <c r="L595" i="20"/>
  <c r="K778" i="20"/>
  <c r="L778" i="20"/>
  <c r="K159" i="20"/>
  <c r="L159" i="20"/>
  <c r="K625" i="20"/>
  <c r="L625" i="20"/>
  <c r="K680" i="20"/>
  <c r="L680" i="20"/>
  <c r="K333" i="20"/>
  <c r="L333" i="20"/>
  <c r="K779" i="20"/>
  <c r="L779" i="20"/>
  <c r="K614" i="20"/>
  <c r="L614" i="20"/>
  <c r="K327" i="20"/>
  <c r="L327" i="20"/>
  <c r="K780" i="20"/>
  <c r="L780" i="20"/>
  <c r="K636" i="20"/>
  <c r="L636" i="20"/>
  <c r="K393" i="20"/>
  <c r="L393" i="20"/>
  <c r="K781" i="20"/>
  <c r="L781" i="20"/>
  <c r="K111" i="20"/>
  <c r="L111" i="20"/>
  <c r="K449" i="20"/>
  <c r="L449" i="20"/>
  <c r="K601" i="20"/>
  <c r="L601" i="20"/>
  <c r="K698" i="20"/>
  <c r="L698" i="20"/>
  <c r="K782" i="20"/>
  <c r="L782" i="20"/>
  <c r="K721" i="20"/>
  <c r="L721" i="20"/>
  <c r="K579" i="20"/>
  <c r="L579" i="20"/>
  <c r="K783" i="20"/>
  <c r="L783" i="20"/>
  <c r="K733" i="20"/>
  <c r="L733" i="20"/>
  <c r="K732" i="20"/>
  <c r="L732" i="20"/>
  <c r="K632" i="20"/>
  <c r="L632" i="20"/>
  <c r="K714" i="20"/>
  <c r="L714" i="20"/>
  <c r="K784" i="20"/>
  <c r="L784" i="20"/>
  <c r="K569" i="20"/>
  <c r="L569" i="20"/>
  <c r="K669" i="20"/>
  <c r="L669" i="20"/>
  <c r="K785" i="20"/>
  <c r="L785" i="20"/>
  <c r="K677" i="20"/>
  <c r="L677" i="20"/>
  <c r="K418" i="20"/>
  <c r="L418" i="20"/>
  <c r="K786" i="20"/>
  <c r="L786" i="20"/>
  <c r="K257" i="20"/>
  <c r="L257" i="20"/>
  <c r="K586" i="20"/>
  <c r="L586" i="20"/>
  <c r="K696" i="20"/>
  <c r="L696" i="20"/>
  <c r="K787" i="20"/>
  <c r="L787" i="20"/>
  <c r="K201" i="20"/>
  <c r="L201" i="20"/>
  <c r="K518" i="20"/>
  <c r="L518" i="20"/>
  <c r="K788" i="20"/>
  <c r="L788" i="20"/>
  <c r="K573" i="20"/>
  <c r="L573" i="20"/>
  <c r="K693" i="20"/>
  <c r="L693" i="20"/>
  <c r="K538" i="20"/>
  <c r="L538" i="20"/>
  <c r="K670" i="20"/>
  <c r="L670" i="20"/>
  <c r="K399" i="20"/>
  <c r="L399" i="20"/>
  <c r="K619" i="20"/>
  <c r="L619" i="20"/>
  <c r="K688" i="20"/>
  <c r="L688" i="20"/>
  <c r="K789" i="20"/>
  <c r="L789" i="20"/>
  <c r="K704" i="20"/>
  <c r="L704" i="20"/>
  <c r="K571" i="20"/>
  <c r="L571" i="20"/>
  <c r="K790" i="20"/>
  <c r="L790" i="20"/>
  <c r="K703" i="20"/>
  <c r="L703" i="20"/>
  <c r="K719" i="20"/>
  <c r="L719" i="20"/>
  <c r="K675" i="20"/>
  <c r="L675" i="20"/>
  <c r="K683" i="20"/>
  <c r="L683" i="20"/>
  <c r="K453" i="20"/>
  <c r="L453" i="20"/>
  <c r="K691" i="20"/>
  <c r="L691" i="20"/>
  <c r="K681" i="20"/>
  <c r="L681" i="20"/>
  <c r="K305" i="20"/>
  <c r="L305" i="20"/>
  <c r="K612" i="20"/>
  <c r="L612" i="20"/>
  <c r="K689" i="20"/>
  <c r="L689" i="20"/>
  <c r="K218" i="20"/>
  <c r="L218" i="20"/>
  <c r="K791" i="20"/>
  <c r="L791" i="20"/>
  <c r="K792" i="20"/>
  <c r="L792" i="20"/>
  <c r="K508" i="20"/>
  <c r="L508" i="20"/>
  <c r="K422" i="20"/>
  <c r="L422" i="20"/>
  <c r="K715" i="20"/>
  <c r="L715" i="20"/>
  <c r="K793" i="20"/>
  <c r="L793" i="20"/>
  <c r="K794" i="20"/>
  <c r="L794" i="20"/>
  <c r="K685" i="20"/>
  <c r="L685" i="20"/>
  <c r="K509" i="20"/>
  <c r="L509" i="20"/>
  <c r="K728" i="20"/>
  <c r="L728" i="20"/>
  <c r="K795" i="20"/>
  <c r="L795" i="20"/>
  <c r="K726" i="20"/>
  <c r="L726" i="20"/>
  <c r="K490" i="20"/>
  <c r="L490" i="20"/>
  <c r="K655" i="20"/>
  <c r="L655" i="20"/>
  <c r="K507" i="20"/>
  <c r="L507" i="20"/>
  <c r="K796" i="20"/>
  <c r="L796" i="20"/>
  <c r="K713" i="20"/>
  <c r="L713" i="20"/>
  <c r="K650" i="20"/>
  <c r="L650" i="20"/>
  <c r="K797" i="20"/>
  <c r="L797" i="20"/>
  <c r="K542" i="20"/>
  <c r="L542" i="20"/>
  <c r="K798" i="20"/>
  <c r="L798" i="20"/>
  <c r="K665" i="20"/>
  <c r="L665" i="20"/>
  <c r="K378" i="20"/>
  <c r="L378" i="20"/>
  <c r="K730" i="20"/>
  <c r="L730" i="20"/>
  <c r="K671" i="20"/>
  <c r="L671" i="20"/>
  <c r="K799" i="20"/>
  <c r="L799" i="20"/>
  <c r="K654" i="20"/>
  <c r="L654" i="20"/>
  <c r="K694" i="20"/>
  <c r="L694" i="20"/>
  <c r="K526" i="20"/>
  <c r="L526" i="20"/>
  <c r="K564" i="20"/>
  <c r="L564" i="20"/>
  <c r="K709" i="20"/>
  <c r="L709" i="20"/>
  <c r="K566" i="20"/>
  <c r="L566" i="20"/>
  <c r="K736" i="20"/>
  <c r="L736" i="20"/>
  <c r="K739" i="20"/>
  <c r="L739" i="20"/>
  <c r="K409" i="20"/>
  <c r="L409" i="20"/>
  <c r="K391" i="20"/>
  <c r="L391" i="20"/>
  <c r="K702" i="20"/>
  <c r="L702" i="20"/>
  <c r="K161" i="20"/>
  <c r="L161" i="20"/>
  <c r="K742" i="20"/>
  <c r="L742" i="20"/>
  <c r="K800" i="20"/>
  <c r="L800" i="20"/>
  <c r="K686" i="20"/>
  <c r="L686" i="20"/>
  <c r="K801" i="20"/>
  <c r="L801" i="20"/>
  <c r="K529" i="20"/>
  <c r="L529" i="20"/>
  <c r="K271" i="20"/>
  <c r="L271" i="20"/>
  <c r="K190" i="20"/>
  <c r="L190" i="20"/>
  <c r="K471" i="20"/>
  <c r="L471" i="20"/>
  <c r="K731" i="20"/>
  <c r="L731" i="20"/>
  <c r="K581" i="20"/>
  <c r="L581" i="20"/>
  <c r="K802" i="20"/>
  <c r="L802" i="20"/>
  <c r="K740" i="20"/>
  <c r="L740" i="20"/>
  <c r="K803" i="20"/>
  <c r="L803" i="20"/>
  <c r="K804" i="20"/>
  <c r="L804" i="20"/>
  <c r="K364" i="20"/>
  <c r="L364" i="20"/>
  <c r="K805" i="20"/>
  <c r="L805" i="20"/>
  <c r="K708" i="20"/>
  <c r="L708" i="20"/>
  <c r="K806" i="20"/>
  <c r="L806" i="20"/>
  <c r="K807" i="20"/>
  <c r="L807" i="20"/>
  <c r="K448" i="20"/>
  <c r="L448" i="20"/>
  <c r="K808" i="20"/>
  <c r="L808" i="20"/>
  <c r="K809" i="20"/>
  <c r="L809" i="20"/>
  <c r="K718" i="20"/>
  <c r="L718" i="20"/>
  <c r="K810" i="20"/>
  <c r="L810" i="20"/>
  <c r="K811" i="20"/>
  <c r="L811" i="20"/>
  <c r="K812" i="20"/>
  <c r="L812" i="20"/>
  <c r="K813" i="20"/>
  <c r="L813" i="20"/>
  <c r="K814" i="20"/>
  <c r="L814" i="20"/>
  <c r="K668" i="20"/>
  <c r="L668" i="20"/>
  <c r="K722" i="20"/>
  <c r="L722" i="20"/>
  <c r="K580" i="20"/>
  <c r="L580" i="20"/>
  <c r="K815" i="20"/>
  <c r="L815" i="20"/>
  <c r="K454" i="20"/>
  <c r="L454" i="20"/>
  <c r="K283" i="20"/>
  <c r="L283" i="20"/>
  <c r="K433" i="20"/>
  <c r="L433" i="20"/>
  <c r="K455" i="20"/>
  <c r="L455" i="20"/>
  <c r="K816" i="20"/>
  <c r="L816" i="20"/>
  <c r="K589" i="20"/>
  <c r="L589" i="20"/>
  <c r="K817" i="20"/>
  <c r="L817" i="20"/>
  <c r="K464" i="20"/>
  <c r="L464" i="20"/>
  <c r="K818" i="20"/>
  <c r="L818" i="20"/>
  <c r="K819" i="20"/>
  <c r="L819" i="20"/>
  <c r="K820" i="20"/>
  <c r="L820" i="20"/>
  <c r="K821" i="20"/>
  <c r="L821" i="20"/>
  <c r="K822" i="20"/>
  <c r="L822" i="20"/>
  <c r="K395" i="20"/>
  <c r="L395" i="20"/>
  <c r="K682" i="20"/>
  <c r="L682" i="20"/>
  <c r="K823" i="20"/>
  <c r="L823" i="20"/>
  <c r="K824" i="20"/>
  <c r="L824" i="20"/>
  <c r="K450" i="20"/>
  <c r="L450" i="20"/>
  <c r="K825" i="20"/>
  <c r="L825" i="20"/>
  <c r="K826" i="20"/>
  <c r="L826" i="20"/>
  <c r="K827" i="20"/>
  <c r="L827" i="20"/>
  <c r="K828" i="20"/>
  <c r="L828" i="20"/>
  <c r="K446" i="20"/>
  <c r="L446" i="20"/>
  <c r="K672" i="20"/>
  <c r="L672" i="20"/>
  <c r="K829" i="20"/>
  <c r="L829" i="20"/>
  <c r="K830" i="20"/>
  <c r="L830" i="20"/>
  <c r="K831" i="20"/>
  <c r="L831" i="20"/>
  <c r="K832" i="20"/>
  <c r="L832" i="20"/>
  <c r="K177" i="20"/>
  <c r="L177" i="20"/>
  <c r="K833" i="20"/>
  <c r="L833" i="20"/>
  <c r="K834" i="20"/>
  <c r="L834" i="20"/>
  <c r="K375" i="20"/>
  <c r="L375" i="20"/>
  <c r="K835" i="20"/>
  <c r="L835" i="20"/>
  <c r="K414" i="20"/>
  <c r="L414" i="20"/>
  <c r="K836" i="20"/>
  <c r="L836" i="20"/>
  <c r="K837" i="20"/>
  <c r="L837" i="20"/>
  <c r="K838" i="20"/>
  <c r="L838" i="20"/>
  <c r="K839" i="20"/>
  <c r="L839" i="20"/>
  <c r="K692" i="20"/>
  <c r="L692" i="20"/>
  <c r="K840" i="20"/>
  <c r="L840" i="20"/>
  <c r="K643" i="20"/>
  <c r="L643" i="20"/>
  <c r="K841" i="20"/>
  <c r="L841" i="20"/>
  <c r="K644" i="20"/>
  <c r="L644" i="20"/>
  <c r="K842" i="20"/>
  <c r="L842" i="20"/>
  <c r="K843" i="20"/>
  <c r="L843" i="20"/>
  <c r="K844" i="20"/>
  <c r="L844" i="20"/>
  <c r="K743" i="20"/>
  <c r="L743" i="20"/>
  <c r="K725" i="20"/>
  <c r="L725" i="20"/>
  <c r="K845" i="20"/>
  <c r="L845" i="20"/>
  <c r="K656" i="20"/>
  <c r="L656" i="20"/>
  <c r="K846" i="20"/>
  <c r="L846" i="20"/>
  <c r="K541" i="20"/>
  <c r="L541" i="20"/>
  <c r="K847" i="20"/>
  <c r="L847" i="20"/>
  <c r="K848" i="20"/>
  <c r="L848" i="20"/>
  <c r="K626" i="20"/>
  <c r="L626" i="20"/>
  <c r="K849" i="20"/>
  <c r="L849" i="20"/>
  <c r="K679" i="20"/>
  <c r="L679" i="20"/>
  <c r="K850" i="20"/>
  <c r="L850" i="20"/>
  <c r="K851" i="20"/>
  <c r="L851" i="20"/>
  <c r="K852" i="20"/>
  <c r="L852" i="20"/>
  <c r="K853" i="20"/>
  <c r="L853" i="20"/>
  <c r="K854" i="20"/>
  <c r="L854" i="20"/>
  <c r="K855" i="20"/>
  <c r="L855" i="20"/>
  <c r="K856" i="20"/>
  <c r="L856" i="20"/>
  <c r="K857" i="20"/>
  <c r="L857" i="20"/>
  <c r="K858" i="20"/>
  <c r="L858" i="20"/>
  <c r="K859" i="20"/>
  <c r="L859" i="20"/>
  <c r="K860" i="20"/>
  <c r="L860" i="20"/>
  <c r="K705" i="20"/>
  <c r="L705" i="20"/>
  <c r="K861" i="20"/>
  <c r="L861" i="20"/>
  <c r="K396" i="20"/>
  <c r="L396" i="20"/>
  <c r="K862" i="20"/>
  <c r="L862" i="20"/>
  <c r="K565" i="20"/>
  <c r="L565" i="20"/>
  <c r="K863" i="20"/>
  <c r="L863" i="20"/>
  <c r="K657" i="20"/>
  <c r="L657" i="20"/>
  <c r="K428" i="20"/>
  <c r="L428" i="20"/>
  <c r="K864" i="20"/>
  <c r="L864" i="20"/>
  <c r="K865" i="20"/>
  <c r="L865" i="20"/>
  <c r="K866" i="20"/>
  <c r="L866" i="20"/>
  <c r="K695" i="20"/>
  <c r="L695" i="20"/>
  <c r="K867" i="20"/>
  <c r="L867" i="20"/>
  <c r="K868" i="20"/>
  <c r="L868" i="20"/>
  <c r="K869" i="20"/>
  <c r="L869" i="20"/>
  <c r="K870" i="20"/>
  <c r="L870" i="20"/>
  <c r="K583" i="20"/>
  <c r="L583" i="20"/>
  <c r="K871" i="20"/>
  <c r="L871" i="20"/>
  <c r="K872" i="20"/>
  <c r="L872" i="20"/>
  <c r="K673" i="20"/>
  <c r="L673" i="20"/>
  <c r="K873" i="20"/>
  <c r="L873" i="20"/>
  <c r="K406" i="20"/>
  <c r="L406" i="20"/>
  <c r="K394" i="20"/>
  <c r="L394" i="20"/>
  <c r="K874" i="20"/>
  <c r="L874" i="20"/>
  <c r="K548" i="20"/>
  <c r="L548" i="20"/>
  <c r="K400" i="20"/>
  <c r="L400" i="20"/>
  <c r="K875" i="20"/>
  <c r="L875" i="20"/>
  <c r="K876" i="20"/>
  <c r="L876" i="20"/>
  <c r="K877" i="20"/>
  <c r="L877" i="20"/>
  <c r="K878" i="20"/>
  <c r="L878" i="20"/>
  <c r="K879" i="20"/>
  <c r="L879" i="20"/>
  <c r="K880" i="20"/>
  <c r="L880" i="20"/>
  <c r="K881" i="20"/>
  <c r="L881" i="20"/>
  <c r="K882" i="20"/>
  <c r="L882" i="20"/>
  <c r="K883" i="20"/>
  <c r="L883" i="20"/>
  <c r="K884" i="20"/>
  <c r="L884" i="20"/>
  <c r="K885" i="20"/>
  <c r="L885" i="20"/>
  <c r="K886" i="20"/>
  <c r="L886" i="20"/>
  <c r="K887" i="20"/>
  <c r="L887" i="20"/>
  <c r="K888" i="20"/>
  <c r="L888" i="20"/>
  <c r="K889" i="20"/>
  <c r="L889" i="20"/>
  <c r="K890" i="20"/>
  <c r="L890" i="20"/>
  <c r="K891" i="20"/>
  <c r="L891" i="20"/>
  <c r="K599" i="20"/>
  <c r="L599" i="20"/>
  <c r="K892" i="20"/>
  <c r="L892" i="20"/>
  <c r="K304" i="20"/>
  <c r="L304" i="20"/>
  <c r="K710" i="20"/>
  <c r="L710" i="20"/>
  <c r="K893" i="20"/>
  <c r="L893" i="20"/>
  <c r="K611" i="20"/>
  <c r="L611" i="20"/>
  <c r="K457" i="20"/>
  <c r="L457" i="20"/>
  <c r="K894" i="20"/>
  <c r="L894" i="20"/>
  <c r="K895" i="20"/>
  <c r="L895" i="20"/>
  <c r="K896" i="20"/>
  <c r="L896" i="20"/>
  <c r="K897" i="20"/>
  <c r="L897" i="20"/>
  <c r="K898" i="20"/>
  <c r="L898" i="20"/>
  <c r="K899" i="20"/>
  <c r="L899" i="20"/>
  <c r="K900" i="20"/>
  <c r="L900" i="20"/>
  <c r="K901" i="20"/>
  <c r="L901" i="20"/>
  <c r="K902" i="20"/>
  <c r="L902" i="20"/>
  <c r="K903" i="20"/>
  <c r="L903" i="20"/>
  <c r="K904" i="20"/>
  <c r="L904" i="20"/>
  <c r="K662" i="20"/>
  <c r="L662" i="20"/>
  <c r="K905" i="20"/>
  <c r="L905" i="20"/>
  <c r="K906" i="20"/>
  <c r="L906" i="20"/>
  <c r="K907" i="20"/>
  <c r="L907" i="20"/>
  <c r="K908" i="20"/>
  <c r="L908" i="20"/>
  <c r="K723" i="20"/>
  <c r="L723" i="20"/>
  <c r="K909" i="20"/>
  <c r="L909" i="20"/>
  <c r="K910" i="20"/>
  <c r="L910" i="20"/>
  <c r="K911" i="20"/>
  <c r="L911" i="20"/>
  <c r="K912" i="20"/>
  <c r="L912" i="20"/>
  <c r="K913" i="20"/>
  <c r="L913" i="20"/>
  <c r="K914" i="20"/>
  <c r="L914" i="20"/>
  <c r="K915" i="20"/>
  <c r="L915" i="20"/>
  <c r="K916" i="20"/>
  <c r="L916" i="20"/>
  <c r="K460" i="20"/>
  <c r="L460" i="20"/>
  <c r="K706" i="20"/>
  <c r="L706" i="20"/>
  <c r="K917" i="20"/>
  <c r="L917" i="20"/>
  <c r="K918" i="20"/>
  <c r="L918" i="20"/>
  <c r="K919" i="20"/>
  <c r="L919" i="20"/>
  <c r="K920" i="20"/>
  <c r="L920" i="20"/>
  <c r="K577" i="20"/>
  <c r="L577" i="20"/>
  <c r="K921" i="20"/>
  <c r="L921" i="20"/>
  <c r="K922" i="20"/>
  <c r="L922" i="20"/>
  <c r="K923" i="20"/>
  <c r="L923" i="20"/>
  <c r="K244" i="20"/>
  <c r="L244" i="20"/>
  <c r="K924" i="20"/>
  <c r="L924" i="20"/>
  <c r="K925" i="20"/>
  <c r="L925" i="20"/>
  <c r="K926" i="20"/>
  <c r="L926" i="20"/>
  <c r="K927" i="20"/>
  <c r="L927" i="20"/>
  <c r="K928" i="20"/>
  <c r="L928" i="20"/>
  <c r="K929" i="20"/>
  <c r="L929" i="20"/>
  <c r="K930" i="20"/>
  <c r="L930" i="20"/>
  <c r="K931" i="20"/>
  <c r="L931" i="20"/>
  <c r="K932" i="20"/>
  <c r="L932" i="20"/>
  <c r="K933" i="20"/>
  <c r="L933" i="20"/>
  <c r="K934" i="20"/>
  <c r="L934" i="20"/>
  <c r="K735" i="20"/>
  <c r="L735" i="20"/>
  <c r="K935" i="20"/>
  <c r="L935" i="20"/>
  <c r="K936" i="20"/>
  <c r="L936" i="20"/>
  <c r="K937" i="20"/>
  <c r="L937" i="20"/>
  <c r="K938" i="20"/>
  <c r="L938" i="20"/>
  <c r="K939" i="20"/>
  <c r="L939" i="20"/>
  <c r="K940" i="20"/>
  <c r="L940" i="20"/>
  <c r="K941" i="20"/>
  <c r="L941" i="20"/>
  <c r="K942" i="20"/>
  <c r="L942" i="20"/>
  <c r="K943" i="20"/>
  <c r="L943" i="20"/>
  <c r="K944" i="20"/>
  <c r="L944" i="20"/>
  <c r="K356" i="20"/>
  <c r="L356" i="20"/>
  <c r="K945" i="20"/>
  <c r="L945" i="20"/>
  <c r="K946" i="20"/>
  <c r="L946" i="20"/>
  <c r="K947" i="20"/>
  <c r="L947" i="20"/>
  <c r="K633" i="20"/>
  <c r="L633" i="20"/>
  <c r="K661" i="20"/>
  <c r="L661" i="20"/>
  <c r="K727" i="20"/>
  <c r="L727" i="20"/>
  <c r="K385" i="20"/>
  <c r="L385" i="20"/>
  <c r="K948" i="20"/>
  <c r="L948" i="20"/>
  <c r="K690" i="20"/>
  <c r="L690" i="20"/>
  <c r="K949" i="20"/>
  <c r="L949" i="20"/>
  <c r="K950" i="20"/>
  <c r="L950" i="20"/>
  <c r="K951" i="20"/>
  <c r="L951" i="20"/>
  <c r="K952" i="20"/>
  <c r="L952" i="20"/>
  <c r="K953" i="20"/>
  <c r="L953" i="20"/>
  <c r="K954" i="20"/>
  <c r="L954" i="20"/>
  <c r="K955" i="20"/>
  <c r="L955" i="20"/>
  <c r="K956" i="20"/>
  <c r="L956" i="20"/>
  <c r="K957" i="20"/>
  <c r="L957" i="20"/>
  <c r="K958" i="20"/>
  <c r="L958" i="20"/>
  <c r="K959" i="20"/>
  <c r="L959" i="20"/>
  <c r="K960" i="20"/>
  <c r="L960" i="20"/>
  <c r="K961" i="20"/>
  <c r="L961" i="20"/>
  <c r="K962" i="20"/>
  <c r="L962" i="20"/>
  <c r="K963" i="20"/>
  <c r="L963" i="20"/>
  <c r="K964" i="20"/>
  <c r="L964" i="20"/>
  <c r="K321" i="20"/>
  <c r="L321" i="20"/>
  <c r="K965" i="20"/>
  <c r="L965" i="20"/>
  <c r="K966" i="20"/>
  <c r="L966" i="20"/>
  <c r="K967" i="20"/>
  <c r="L967" i="20"/>
  <c r="K240" i="20"/>
  <c r="L240" i="20"/>
  <c r="K968" i="20"/>
  <c r="L968" i="20"/>
  <c r="K969" i="20"/>
  <c r="L969" i="20"/>
  <c r="K970" i="20"/>
  <c r="L970" i="20"/>
  <c r="K971" i="20"/>
  <c r="L971" i="20"/>
  <c r="K972" i="20"/>
  <c r="L972" i="20"/>
  <c r="K973" i="20"/>
  <c r="L973" i="20"/>
  <c r="K185" i="20"/>
  <c r="L185" i="20"/>
  <c r="K974" i="20"/>
  <c r="L974" i="20"/>
  <c r="K975" i="20"/>
  <c r="L975" i="20"/>
  <c r="K976" i="20"/>
  <c r="L976" i="20"/>
  <c r="K607" i="20"/>
  <c r="L607" i="20"/>
  <c r="K977" i="20"/>
  <c r="L977" i="20"/>
  <c r="K978" i="20"/>
  <c r="L978" i="20"/>
  <c r="K979" i="20"/>
  <c r="L979" i="20"/>
  <c r="K980" i="20"/>
  <c r="L980" i="20"/>
  <c r="K981" i="20"/>
  <c r="L981" i="20"/>
  <c r="K982" i="20"/>
  <c r="L982" i="20"/>
  <c r="K983" i="20"/>
  <c r="L983" i="20"/>
  <c r="K984" i="20"/>
  <c r="L984" i="20"/>
  <c r="K985" i="20"/>
  <c r="L985" i="20"/>
  <c r="K986" i="20"/>
  <c r="L986" i="20"/>
  <c r="K987" i="20"/>
  <c r="L987" i="20"/>
  <c r="K988" i="20"/>
  <c r="L988" i="20"/>
  <c r="K989" i="20"/>
  <c r="L989" i="20"/>
  <c r="K990" i="20"/>
  <c r="L990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997" i="20"/>
  <c r="L997" i="20"/>
  <c r="K357" i="20"/>
  <c r="L357" i="20"/>
  <c r="K998" i="20"/>
  <c r="L998" i="20"/>
  <c r="K999" i="20"/>
  <c r="L999" i="20"/>
  <c r="K1000" i="20"/>
  <c r="L1000" i="20"/>
  <c r="K1001" i="20"/>
  <c r="L1001" i="20"/>
  <c r="K1002" i="20"/>
  <c r="L1002" i="20"/>
  <c r="K1003" i="20"/>
  <c r="L1003" i="20"/>
  <c r="K1004" i="20"/>
  <c r="L1004" i="20"/>
  <c r="K1005" i="20"/>
  <c r="L1005" i="20"/>
  <c r="K1006" i="20"/>
  <c r="L1006" i="20"/>
  <c r="K1007" i="20"/>
  <c r="L1007" i="20"/>
  <c r="K540" i="20"/>
  <c r="L540" i="20"/>
  <c r="K1008" i="20"/>
  <c r="L1008" i="20"/>
  <c r="K1009" i="20"/>
  <c r="L1009" i="20"/>
  <c r="K1010" i="20"/>
  <c r="L1010" i="20"/>
  <c r="K1011" i="20"/>
  <c r="L1011" i="20"/>
  <c r="H11" i="20"/>
  <c r="H57" i="20"/>
  <c r="H459" i="20"/>
  <c r="H8" i="20"/>
  <c r="H42" i="20"/>
  <c r="H21" i="20"/>
  <c r="H40" i="20"/>
  <c r="H29" i="20"/>
  <c r="H28" i="20"/>
  <c r="H33" i="20"/>
  <c r="H12" i="20"/>
  <c r="H56" i="20"/>
  <c r="H14" i="20"/>
  <c r="H38" i="20"/>
  <c r="H19" i="20"/>
  <c r="H107" i="20"/>
  <c r="H35" i="20"/>
  <c r="H24" i="20"/>
  <c r="H20" i="20"/>
  <c r="H174" i="20"/>
  <c r="H22" i="20"/>
  <c r="H15" i="20"/>
  <c r="H31" i="20"/>
  <c r="H317" i="20"/>
  <c r="H108" i="20"/>
  <c r="H87" i="20"/>
  <c r="H37" i="20"/>
  <c r="H66" i="20"/>
  <c r="H173" i="20"/>
  <c r="H27" i="20"/>
  <c r="H34" i="20"/>
  <c r="H49" i="20"/>
  <c r="H178" i="20"/>
  <c r="H82" i="20"/>
  <c r="H348" i="20"/>
  <c r="H67" i="20"/>
  <c r="H744" i="20"/>
  <c r="H43" i="20"/>
  <c r="H30" i="20"/>
  <c r="H145" i="20"/>
  <c r="H46" i="20"/>
  <c r="H491" i="20"/>
  <c r="H70" i="20"/>
  <c r="H62" i="20"/>
  <c r="H83" i="20"/>
  <c r="H59" i="20"/>
  <c r="H63" i="20"/>
  <c r="H142" i="20"/>
  <c r="H36" i="20"/>
  <c r="H23" i="20"/>
  <c r="H60" i="20"/>
  <c r="H13" i="20"/>
  <c r="H25" i="20"/>
  <c r="H47" i="20"/>
  <c r="H44" i="20"/>
  <c r="H71" i="20"/>
  <c r="H39" i="20"/>
  <c r="H41" i="20"/>
  <c r="H99" i="20"/>
  <c r="H78" i="20"/>
  <c r="H75" i="20"/>
  <c r="H131" i="20"/>
  <c r="H53" i="20"/>
  <c r="H51" i="20"/>
  <c r="H745" i="20"/>
  <c r="H61" i="20"/>
  <c r="H69" i="20"/>
  <c r="H603" i="20"/>
  <c r="H74" i="20"/>
  <c r="H26" i="20"/>
  <c r="H98" i="20"/>
  <c r="H48" i="20"/>
  <c r="H168" i="20"/>
  <c r="H160" i="20"/>
  <c r="H278" i="20"/>
  <c r="H115" i="20"/>
  <c r="H172" i="20"/>
  <c r="H88" i="20"/>
  <c r="H116" i="20"/>
  <c r="H584" i="20"/>
  <c r="H383" i="20"/>
  <c r="H149" i="20"/>
  <c r="H157" i="20"/>
  <c r="H301" i="20"/>
  <c r="H17" i="20"/>
  <c r="H119" i="20"/>
  <c r="H85" i="20"/>
  <c r="H45" i="20"/>
  <c r="H176" i="20"/>
  <c r="H112" i="20"/>
  <c r="H58" i="20"/>
  <c r="H94" i="20"/>
  <c r="H110" i="20"/>
  <c r="H121" i="20"/>
  <c r="H164" i="20"/>
  <c r="H105" i="20"/>
  <c r="H254" i="20"/>
  <c r="H84" i="20"/>
  <c r="H137" i="20"/>
  <c r="H102" i="20"/>
  <c r="H165" i="20"/>
  <c r="H101" i="20"/>
  <c r="H132" i="20"/>
  <c r="H32" i="20"/>
  <c r="H79" i="20"/>
  <c r="H114" i="20"/>
  <c r="H198" i="20"/>
  <c r="H124" i="20"/>
  <c r="H200" i="20"/>
  <c r="H169" i="20"/>
  <c r="H148" i="20"/>
  <c r="H191" i="20"/>
  <c r="H77" i="20"/>
  <c r="H261" i="20"/>
  <c r="H407" i="20"/>
  <c r="H76" i="20"/>
  <c r="H171" i="20"/>
  <c r="H175" i="20"/>
  <c r="H214" i="20"/>
  <c r="H266" i="20"/>
  <c r="H276" i="20"/>
  <c r="H136" i="20"/>
  <c r="H92" i="20"/>
  <c r="H151" i="20"/>
  <c r="H423" i="20"/>
  <c r="H184" i="20"/>
  <c r="H302" i="20"/>
  <c r="H232" i="20"/>
  <c r="H424" i="20"/>
  <c r="H746" i="20"/>
  <c r="H246" i="20"/>
  <c r="H54" i="20"/>
  <c r="H52" i="20"/>
  <c r="H707" i="20"/>
  <c r="H55" i="20"/>
  <c r="H374" i="20"/>
  <c r="H336" i="20"/>
  <c r="H65" i="20"/>
  <c r="H158" i="20"/>
  <c r="H103" i="20"/>
  <c r="H127" i="20"/>
  <c r="H150" i="20"/>
  <c r="H143" i="20"/>
  <c r="H141" i="20"/>
  <c r="H277" i="20"/>
  <c r="H208" i="20"/>
  <c r="H209" i="20"/>
  <c r="H189" i="20"/>
  <c r="H146" i="20"/>
  <c r="H90" i="20"/>
  <c r="H286" i="20"/>
  <c r="H241" i="20"/>
  <c r="H91" i="20"/>
  <c r="H120" i="20"/>
  <c r="H80" i="20"/>
  <c r="H215" i="20"/>
  <c r="H179" i="20"/>
  <c r="H434" i="20"/>
  <c r="H134" i="20"/>
  <c r="H281" i="20"/>
  <c r="H413" i="20"/>
  <c r="H89" i="20"/>
  <c r="H256" i="20"/>
  <c r="H235" i="20"/>
  <c r="H162" i="20"/>
  <c r="H95" i="20"/>
  <c r="H255" i="20"/>
  <c r="H144" i="20"/>
  <c r="H68" i="20"/>
  <c r="H122" i="20"/>
  <c r="H230" i="20"/>
  <c r="H300" i="20"/>
  <c r="H362" i="20"/>
  <c r="H50" i="20"/>
  <c r="H334" i="20"/>
  <c r="H370" i="20"/>
  <c r="H104" i="20"/>
  <c r="H212" i="20"/>
  <c r="H153" i="20"/>
  <c r="H117" i="20"/>
  <c r="H274" i="20"/>
  <c r="H366" i="20"/>
  <c r="H192" i="20"/>
  <c r="H264" i="20"/>
  <c r="H315" i="20"/>
  <c r="H280" i="20"/>
  <c r="H167" i="20"/>
  <c r="H535" i="20"/>
  <c r="H252" i="20"/>
  <c r="H154" i="20"/>
  <c r="H129" i="20"/>
  <c r="H197" i="20"/>
  <c r="H187" i="20"/>
  <c r="H287" i="20"/>
  <c r="H181" i="20"/>
  <c r="H339" i="20"/>
  <c r="H126" i="20"/>
  <c r="H86" i="20"/>
  <c r="H312" i="20"/>
  <c r="H534" i="20"/>
  <c r="H267" i="20"/>
  <c r="H747" i="20"/>
  <c r="H73" i="20"/>
  <c r="H310" i="20"/>
  <c r="H263" i="20"/>
  <c r="H163" i="20"/>
  <c r="H186" i="20"/>
  <c r="H207" i="20"/>
  <c r="H223" i="20"/>
  <c r="H225" i="20"/>
  <c r="H229" i="20"/>
  <c r="H558" i="20"/>
  <c r="H377" i="20"/>
  <c r="H306" i="20"/>
  <c r="H135" i="20"/>
  <c r="H700" i="20"/>
  <c r="H72" i="20"/>
  <c r="H93" i="20"/>
  <c r="H748" i="20"/>
  <c r="H128" i="20"/>
  <c r="H402" i="20"/>
  <c r="H297" i="20"/>
  <c r="H211" i="20"/>
  <c r="H724" i="20"/>
  <c r="H284" i="20"/>
  <c r="H243" i="20"/>
  <c r="H322" i="20"/>
  <c r="H426" i="20"/>
  <c r="H371" i="20"/>
  <c r="H204" i="20"/>
  <c r="H226" i="20"/>
  <c r="H182" i="20"/>
  <c r="H351" i="20"/>
  <c r="H147" i="20"/>
  <c r="H265" i="20"/>
  <c r="H380" i="20"/>
  <c r="H133" i="20"/>
  <c r="H262" i="20"/>
  <c r="H293" i="20"/>
  <c r="H203" i="20"/>
  <c r="H386" i="20"/>
  <c r="H130" i="20"/>
  <c r="H355" i="20"/>
  <c r="H435" i="20"/>
  <c r="H307" i="20"/>
  <c r="H431" i="20"/>
  <c r="H216" i="20"/>
  <c r="H319" i="20"/>
  <c r="H466" i="20"/>
  <c r="H138" i="20"/>
  <c r="H749" i="20"/>
  <c r="H352" i="20"/>
  <c r="H188" i="20"/>
  <c r="H332" i="20"/>
  <c r="H166" i="20"/>
  <c r="H236" i="20"/>
  <c r="H291" i="20"/>
  <c r="H194" i="20"/>
  <c r="H292" i="20"/>
  <c r="H156" i="20"/>
  <c r="H309" i="20"/>
  <c r="H195" i="20"/>
  <c r="H340" i="20"/>
  <c r="H224" i="20"/>
  <c r="H155" i="20"/>
  <c r="H268" i="20"/>
  <c r="H139" i="20"/>
  <c r="H219" i="20"/>
  <c r="H221" i="20"/>
  <c r="H343" i="20"/>
  <c r="H311" i="20"/>
  <c r="H512" i="20"/>
  <c r="H140" i="20"/>
  <c r="H202" i="20"/>
  <c r="H420" i="20"/>
  <c r="H259" i="20"/>
  <c r="H506" i="20"/>
  <c r="H97" i="20"/>
  <c r="H734" i="20"/>
  <c r="H658" i="20"/>
  <c r="H533" i="20"/>
  <c r="H750" i="20"/>
  <c r="H125" i="20"/>
  <c r="H193" i="20"/>
  <c r="H213" i="20"/>
  <c r="H338" i="20"/>
  <c r="H247" i="20"/>
  <c r="H205" i="20"/>
  <c r="H303" i="20"/>
  <c r="H328" i="20"/>
  <c r="H432" i="20"/>
  <c r="H118" i="20"/>
  <c r="H367" i="20"/>
  <c r="H458" i="20"/>
  <c r="H368" i="20"/>
  <c r="H447" i="20"/>
  <c r="H109" i="20"/>
  <c r="H576" i="20"/>
  <c r="H344" i="20"/>
  <c r="H64" i="20"/>
  <c r="H585" i="20"/>
  <c r="H349" i="20"/>
  <c r="H639" i="20"/>
  <c r="H358" i="20"/>
  <c r="H501" i="20"/>
  <c r="H234" i="20"/>
  <c r="H483" i="20"/>
  <c r="H81" i="20"/>
  <c r="H416" i="20"/>
  <c r="H196" i="20"/>
  <c r="H282" i="20"/>
  <c r="H398" i="20"/>
  <c r="H316" i="20"/>
  <c r="H738" i="20"/>
  <c r="H640" i="20"/>
  <c r="H437" i="20"/>
  <c r="H269" i="20"/>
  <c r="H465" i="20"/>
  <c r="H456" i="20"/>
  <c r="H222" i="20"/>
  <c r="H392" i="20"/>
  <c r="H516" i="20"/>
  <c r="H228" i="20"/>
  <c r="H324" i="20"/>
  <c r="H350" i="20"/>
  <c r="H279" i="20"/>
  <c r="H606" i="20"/>
  <c r="H123" i="20"/>
  <c r="H199" i="20"/>
  <c r="H660" i="20"/>
  <c r="H237" i="20"/>
  <c r="H250" i="20"/>
  <c r="H314" i="20"/>
  <c r="H346" i="20"/>
  <c r="H249" i="20"/>
  <c r="H331" i="20"/>
  <c r="H318" i="20"/>
  <c r="H438" i="20"/>
  <c r="H429" i="20"/>
  <c r="H620" i="20"/>
  <c r="H298" i="20"/>
  <c r="H384" i="20"/>
  <c r="H288" i="20"/>
  <c r="H461" i="20"/>
  <c r="H308" i="20"/>
  <c r="H623" i="20"/>
  <c r="H220" i="20"/>
  <c r="H470" i="20"/>
  <c r="H653" i="20"/>
  <c r="H180" i="20"/>
  <c r="H253" i="20"/>
  <c r="H563" i="20"/>
  <c r="H341" i="20"/>
  <c r="H663" i="20"/>
  <c r="H260" i="20"/>
  <c r="H613" i="20"/>
  <c r="H347" i="20"/>
  <c r="H369" i="20"/>
  <c r="H442" i="20"/>
  <c r="H390" i="20"/>
  <c r="H330" i="20"/>
  <c r="H323" i="20"/>
  <c r="H562" i="20"/>
  <c r="H751" i="20"/>
  <c r="H296" i="20"/>
  <c r="H439" i="20"/>
  <c r="H238" i="20"/>
  <c r="H441" i="20"/>
  <c r="H100" i="20"/>
  <c r="H591" i="20"/>
  <c r="H684" i="20"/>
  <c r="H419" i="20"/>
  <c r="H415" i="20"/>
  <c r="H752" i="20"/>
  <c r="H480" i="20"/>
  <c r="H635" i="20"/>
  <c r="H753" i="20"/>
  <c r="H275" i="20"/>
  <c r="H754" i="20"/>
  <c r="H629" i="20"/>
  <c r="H425" i="20"/>
  <c r="H239" i="20"/>
  <c r="H687" i="20"/>
  <c r="H476" i="20"/>
  <c r="H337" i="20"/>
  <c r="H436" i="20"/>
  <c r="H472" i="20"/>
  <c r="H492" i="20"/>
  <c r="H554" i="20"/>
  <c r="H206" i="20"/>
  <c r="H451" i="20"/>
  <c r="H737" i="20"/>
  <c r="H484" i="20"/>
  <c r="H755" i="20"/>
  <c r="H404" i="20"/>
  <c r="H637" i="20"/>
  <c r="H329" i="20"/>
  <c r="H602" i="20"/>
  <c r="H242" i="20"/>
  <c r="H320" i="20"/>
  <c r="H594" i="20"/>
  <c r="H553" i="20"/>
  <c r="H410" i="20"/>
  <c r="H152" i="20"/>
  <c r="H233" i="20"/>
  <c r="H756" i="20"/>
  <c r="H514" i="20"/>
  <c r="H651" i="20"/>
  <c r="H574" i="20"/>
  <c r="H258" i="20"/>
  <c r="H546" i="20"/>
  <c r="H345" i="20"/>
  <c r="H729" i="20"/>
  <c r="H361" i="20"/>
  <c r="H469" i="20"/>
  <c r="H547" i="20"/>
  <c r="H757" i="20"/>
  <c r="H387" i="20"/>
  <c r="H618" i="20"/>
  <c r="H408" i="20"/>
  <c r="H758" i="20"/>
  <c r="H440" i="20"/>
  <c r="H522" i="20"/>
  <c r="H382" i="20"/>
  <c r="H421" i="20"/>
  <c r="H389" i="20"/>
  <c r="H113" i="20"/>
  <c r="H170" i="20"/>
  <c r="H403" i="20"/>
  <c r="H759" i="20"/>
  <c r="H520" i="20"/>
  <c r="H106" i="20"/>
  <c r="H486" i="20"/>
  <c r="H593" i="20"/>
  <c r="H717" i="20"/>
  <c r="H519" i="20"/>
  <c r="H652" i="20"/>
  <c r="H504" i="20"/>
  <c r="H245" i="20"/>
  <c r="H674" i="20"/>
  <c r="H510" i="20"/>
  <c r="H664" i="20"/>
  <c r="H443" i="20"/>
  <c r="H621" i="20"/>
  <c r="H642" i="20"/>
  <c r="H462" i="20"/>
  <c r="H373" i="20"/>
  <c r="H313" i="20"/>
  <c r="H760" i="20"/>
  <c r="H615" i="20"/>
  <c r="H489" i="20"/>
  <c r="H497" i="20"/>
  <c r="H452" i="20"/>
  <c r="H270" i="20"/>
  <c r="H496" i="20"/>
  <c r="H556" i="20"/>
  <c r="H273" i="20"/>
  <c r="H405" i="20"/>
  <c r="H524" i="20"/>
  <c r="H463" i="20"/>
  <c r="H761" i="20"/>
  <c r="H552" i="20"/>
  <c r="H762" i="20"/>
  <c r="H478" i="20"/>
  <c r="H210" i="20"/>
  <c r="H272" i="20"/>
  <c r="H295" i="20"/>
  <c r="H551" i="20"/>
  <c r="H536" i="20"/>
  <c r="H493" i="20"/>
  <c r="H217" i="20"/>
  <c r="H505" i="20"/>
  <c r="H502" i="20"/>
  <c r="H763" i="20"/>
  <c r="H716" i="20"/>
  <c r="H597" i="20"/>
  <c r="H667" i="20"/>
  <c r="H248" i="20"/>
  <c r="H539" i="20"/>
  <c r="H659" i="20"/>
  <c r="H289" i="20"/>
  <c r="H567" i="20"/>
  <c r="H764" i="20"/>
  <c r="H342" i="20"/>
  <c r="H765" i="20"/>
  <c r="H630" i="20"/>
  <c r="H479" i="20"/>
  <c r="H720" i="20"/>
  <c r="H372" i="20"/>
  <c r="H634" i="20"/>
  <c r="H251" i="20"/>
  <c r="H511" i="20"/>
  <c r="H381" i="20"/>
  <c r="H376" i="20"/>
  <c r="H596" i="20"/>
  <c r="H528" i="20"/>
  <c r="H499" i="20"/>
  <c r="H588" i="20"/>
  <c r="H766" i="20"/>
  <c r="H231" i="20"/>
  <c r="H495" i="20"/>
  <c r="H513" i="20"/>
  <c r="H445" i="20"/>
  <c r="H555" i="20"/>
  <c r="H468" i="20"/>
  <c r="H767" i="20"/>
  <c r="H676" i="20"/>
  <c r="H587" i="20"/>
  <c r="H678" i="20"/>
  <c r="H417" i="20"/>
  <c r="H701" i="20"/>
  <c r="H648" i="20"/>
  <c r="H568" i="20"/>
  <c r="H494" i="20"/>
  <c r="H354" i="20"/>
  <c r="H379" i="20"/>
  <c r="H473" i="20"/>
  <c r="H290" i="20"/>
  <c r="H545" i="20"/>
  <c r="H537" i="20"/>
  <c r="H561" i="20"/>
  <c r="H768" i="20"/>
  <c r="H646" i="20"/>
  <c r="H299" i="20"/>
  <c r="H559" i="20"/>
  <c r="H609" i="20"/>
  <c r="H285" i="20"/>
  <c r="H481" i="20"/>
  <c r="H388" i="20"/>
  <c r="H503" i="20"/>
  <c r="H624" i="20"/>
  <c r="H578" i="20"/>
  <c r="H488" i="20"/>
  <c r="H430" i="20"/>
  <c r="H699" i="20"/>
  <c r="H412" i="20"/>
  <c r="H515" i="20"/>
  <c r="H365" i="20"/>
  <c r="H401" i="20"/>
  <c r="H628" i="20"/>
  <c r="H666" i="20"/>
  <c r="H627" i="20"/>
  <c r="H517" i="20"/>
  <c r="H557" i="20"/>
  <c r="H769" i="20"/>
  <c r="H697" i="20"/>
  <c r="H582" i="20"/>
  <c r="H575" i="20"/>
  <c r="H631" i="20"/>
  <c r="H550" i="20"/>
  <c r="H572" i="20"/>
  <c r="H183" i="20"/>
  <c r="H487" i="20"/>
  <c r="H527" i="20"/>
  <c r="H592" i="20"/>
  <c r="H641" i="20"/>
  <c r="H294" i="20"/>
  <c r="H444" i="20"/>
  <c r="H227" i="20"/>
  <c r="H427" i="20"/>
  <c r="H530" i="20"/>
  <c r="H397" i="20"/>
  <c r="H521" i="20"/>
  <c r="H770" i="20"/>
  <c r="H353" i="20"/>
  <c r="H604" i="20"/>
  <c r="H638" i="20"/>
  <c r="H525" i="20"/>
  <c r="H590" i="20"/>
  <c r="H543" i="20"/>
  <c r="H622" i="20"/>
  <c r="H360" i="20"/>
  <c r="H500" i="20"/>
  <c r="H325" i="20"/>
  <c r="H560" i="20"/>
  <c r="H741" i="20"/>
  <c r="H544" i="20"/>
  <c r="H649" i="20"/>
  <c r="H326" i="20"/>
  <c r="H532" i="20"/>
  <c r="H363" i="20"/>
  <c r="H771" i="20"/>
  <c r="H477" i="20"/>
  <c r="H772" i="20"/>
  <c r="H617" i="20"/>
  <c r="H411" i="20"/>
  <c r="H712" i="20"/>
  <c r="H531" i="20"/>
  <c r="H711" i="20"/>
  <c r="H549" i="20"/>
  <c r="H498" i="20"/>
  <c r="H773" i="20"/>
  <c r="H600" i="20"/>
  <c r="H570" i="20"/>
  <c r="H608" i="20"/>
  <c r="H774" i="20"/>
  <c r="H616" i="20"/>
  <c r="H485" i="20"/>
  <c r="H475" i="20"/>
  <c r="H645" i="20"/>
  <c r="H647" i="20"/>
  <c r="H335" i="20"/>
  <c r="H775" i="20"/>
  <c r="H467" i="20"/>
  <c r="H776" i="20"/>
  <c r="H598" i="20"/>
  <c r="H605" i="20"/>
  <c r="H777" i="20"/>
  <c r="H523" i="20"/>
  <c r="H474" i="20"/>
  <c r="H359" i="20"/>
  <c r="H482" i="20"/>
  <c r="H595" i="20"/>
  <c r="H778" i="20"/>
  <c r="H159" i="20"/>
  <c r="H625" i="20"/>
  <c r="H680" i="20"/>
  <c r="H333" i="20"/>
  <c r="H779" i="20"/>
  <c r="H614" i="20"/>
  <c r="H327" i="20"/>
  <c r="H780" i="20"/>
  <c r="H636" i="20"/>
  <c r="H393" i="20"/>
  <c r="H781" i="20"/>
  <c r="H111" i="20"/>
  <c r="H449" i="20"/>
  <c r="H601" i="20"/>
  <c r="H698" i="20"/>
  <c r="H782" i="20"/>
  <c r="H721" i="20"/>
  <c r="H579" i="20"/>
  <c r="H783" i="20"/>
  <c r="H733" i="20"/>
  <c r="H732" i="20"/>
  <c r="H632" i="20"/>
  <c r="H714" i="20"/>
  <c r="H784" i="20"/>
  <c r="H569" i="20"/>
  <c r="H669" i="20"/>
  <c r="H785" i="20"/>
  <c r="H677" i="20"/>
  <c r="H418" i="20"/>
  <c r="H786" i="20"/>
  <c r="H257" i="20"/>
  <c r="H586" i="20"/>
  <c r="H696" i="20"/>
  <c r="H787" i="20"/>
  <c r="H201" i="20"/>
  <c r="H518" i="20"/>
  <c r="H788" i="20"/>
  <c r="H573" i="20"/>
  <c r="H693" i="20"/>
  <c r="H538" i="20"/>
  <c r="H670" i="20"/>
  <c r="H399" i="20"/>
  <c r="H619" i="20"/>
  <c r="H688" i="20"/>
  <c r="H789" i="20"/>
  <c r="H704" i="20"/>
  <c r="H571" i="20"/>
  <c r="H790" i="20"/>
  <c r="H703" i="20"/>
  <c r="H719" i="20"/>
  <c r="H675" i="20"/>
  <c r="H683" i="20"/>
  <c r="H453" i="20"/>
  <c r="H691" i="20"/>
  <c r="H681" i="20"/>
  <c r="H305" i="20"/>
  <c r="H612" i="20"/>
  <c r="H689" i="20"/>
  <c r="H218" i="20"/>
  <c r="H791" i="20"/>
  <c r="H792" i="20"/>
  <c r="H508" i="20"/>
  <c r="H422" i="20"/>
  <c r="H715" i="20"/>
  <c r="H793" i="20"/>
  <c r="H794" i="20"/>
  <c r="H685" i="20"/>
  <c r="H509" i="20"/>
  <c r="H728" i="20"/>
  <c r="H795" i="20"/>
  <c r="H726" i="20"/>
  <c r="H490" i="20"/>
  <c r="H655" i="20"/>
  <c r="H507" i="20"/>
  <c r="H796" i="20"/>
  <c r="H713" i="20"/>
  <c r="H650" i="20"/>
  <c r="H797" i="20"/>
  <c r="H542" i="20"/>
  <c r="H798" i="20"/>
  <c r="H665" i="20"/>
  <c r="H378" i="20"/>
  <c r="H730" i="20"/>
  <c r="H671" i="20"/>
  <c r="H799" i="20"/>
  <c r="H654" i="20"/>
  <c r="H694" i="20"/>
  <c r="H526" i="20"/>
  <c r="H564" i="20"/>
  <c r="H709" i="20"/>
  <c r="H566" i="20"/>
  <c r="H736" i="20"/>
  <c r="H739" i="20"/>
  <c r="H409" i="20"/>
  <c r="H391" i="20"/>
  <c r="H702" i="20"/>
  <c r="H161" i="20"/>
  <c r="H742" i="20"/>
  <c r="H800" i="20"/>
  <c r="H686" i="20"/>
  <c r="H801" i="20"/>
  <c r="H529" i="20"/>
  <c r="H271" i="20"/>
  <c r="H190" i="20"/>
  <c r="H471" i="20"/>
  <c r="H731" i="20"/>
  <c r="H581" i="20"/>
  <c r="H802" i="20"/>
  <c r="H740" i="20"/>
  <c r="H803" i="20"/>
  <c r="H804" i="20"/>
  <c r="H364" i="20"/>
  <c r="H805" i="20"/>
  <c r="H708" i="20"/>
  <c r="H806" i="20"/>
  <c r="H807" i="20"/>
  <c r="H448" i="20"/>
  <c r="H808" i="20"/>
  <c r="H809" i="20"/>
  <c r="H718" i="20"/>
  <c r="H810" i="20"/>
  <c r="H811" i="20"/>
  <c r="H812" i="20"/>
  <c r="H813" i="20"/>
  <c r="H814" i="20"/>
  <c r="H668" i="20"/>
  <c r="H722" i="20"/>
  <c r="H580" i="20"/>
  <c r="H815" i="20"/>
  <c r="H454" i="20"/>
  <c r="H283" i="20"/>
  <c r="H433" i="20"/>
  <c r="H455" i="20"/>
  <c r="H816" i="20"/>
  <c r="H589" i="20"/>
  <c r="H817" i="20"/>
  <c r="H464" i="20"/>
  <c r="H818" i="20"/>
  <c r="H819" i="20"/>
  <c r="H820" i="20"/>
  <c r="H821" i="20"/>
  <c r="H822" i="20"/>
  <c r="H395" i="20"/>
  <c r="H682" i="20"/>
  <c r="H823" i="20"/>
  <c r="H824" i="20"/>
  <c r="H450" i="20"/>
  <c r="H825" i="20"/>
  <c r="H826" i="20"/>
  <c r="H827" i="20"/>
  <c r="H828" i="20"/>
  <c r="H446" i="20"/>
  <c r="H672" i="20"/>
  <c r="H829" i="20"/>
  <c r="H830" i="20"/>
  <c r="H831" i="20"/>
  <c r="H832" i="20"/>
  <c r="H177" i="20"/>
  <c r="H833" i="20"/>
  <c r="H834" i="20"/>
  <c r="H375" i="20"/>
  <c r="H835" i="20"/>
  <c r="H414" i="20"/>
  <c r="H836" i="20"/>
  <c r="H837" i="20"/>
  <c r="H838" i="20"/>
  <c r="H839" i="20"/>
  <c r="H692" i="20"/>
  <c r="H840" i="20"/>
  <c r="H643" i="20"/>
  <c r="H841" i="20"/>
  <c r="H644" i="20"/>
  <c r="H842" i="20"/>
  <c r="H843" i="20"/>
  <c r="H844" i="20"/>
  <c r="H743" i="20"/>
  <c r="H725" i="20"/>
  <c r="H845" i="20"/>
  <c r="H656" i="20"/>
  <c r="H846" i="20"/>
  <c r="H541" i="20"/>
  <c r="H847" i="20"/>
  <c r="H848" i="20"/>
  <c r="H626" i="20"/>
  <c r="H849" i="20"/>
  <c r="H679" i="20"/>
  <c r="H850" i="20"/>
  <c r="H851" i="20"/>
  <c r="H852" i="20"/>
  <c r="H853" i="20"/>
  <c r="H854" i="20"/>
  <c r="H855" i="20"/>
  <c r="H856" i="20"/>
  <c r="H857" i="20"/>
  <c r="H858" i="20"/>
  <c r="H859" i="20"/>
  <c r="H860" i="20"/>
  <c r="H705" i="20"/>
  <c r="H861" i="20"/>
  <c r="H396" i="20"/>
  <c r="H862" i="20"/>
  <c r="H565" i="20"/>
  <c r="H863" i="20"/>
  <c r="H657" i="20"/>
  <c r="H428" i="20"/>
  <c r="H864" i="20"/>
  <c r="H865" i="20"/>
  <c r="H866" i="20"/>
  <c r="H695" i="20"/>
  <c r="H867" i="20"/>
  <c r="H868" i="20"/>
  <c r="H869" i="20"/>
  <c r="H870" i="20"/>
  <c r="H583" i="20"/>
  <c r="H871" i="20"/>
  <c r="H872" i="20"/>
  <c r="H673" i="20"/>
  <c r="H873" i="20"/>
  <c r="H406" i="20"/>
  <c r="H394" i="20"/>
  <c r="H874" i="20"/>
  <c r="H548" i="20"/>
  <c r="H400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599" i="20"/>
  <c r="H892" i="20"/>
  <c r="H304" i="20"/>
  <c r="H710" i="20"/>
  <c r="H893" i="20"/>
  <c r="H611" i="20"/>
  <c r="H457" i="20"/>
  <c r="H894" i="20"/>
  <c r="H895" i="20"/>
  <c r="H896" i="20"/>
  <c r="H897" i="20"/>
  <c r="H898" i="20"/>
  <c r="H899" i="20"/>
  <c r="H900" i="20"/>
  <c r="H901" i="20"/>
  <c r="H902" i="20"/>
  <c r="H903" i="20"/>
  <c r="H904" i="20"/>
  <c r="H662" i="20"/>
  <c r="H905" i="20"/>
  <c r="H906" i="20"/>
  <c r="H907" i="20"/>
  <c r="H908" i="20"/>
  <c r="H723" i="20"/>
  <c r="H909" i="20"/>
  <c r="H910" i="20"/>
  <c r="H911" i="20"/>
  <c r="H912" i="20"/>
  <c r="H913" i="20"/>
  <c r="H914" i="20"/>
  <c r="H915" i="20"/>
  <c r="H916" i="20"/>
  <c r="H460" i="20"/>
  <c r="H706" i="20"/>
  <c r="H917" i="20"/>
  <c r="H918" i="20"/>
  <c r="H919" i="20"/>
  <c r="H920" i="20"/>
  <c r="H577" i="20"/>
  <c r="H921" i="20"/>
  <c r="H922" i="20"/>
  <c r="H923" i="20"/>
  <c r="H244" i="20"/>
  <c r="H924" i="20"/>
  <c r="H925" i="20"/>
  <c r="H926" i="20"/>
  <c r="H927" i="20"/>
  <c r="H928" i="20"/>
  <c r="H929" i="20"/>
  <c r="H930" i="20"/>
  <c r="H931" i="20"/>
  <c r="H932" i="20"/>
  <c r="H933" i="20"/>
  <c r="H934" i="20"/>
  <c r="H735" i="20"/>
  <c r="H935" i="20"/>
  <c r="H936" i="20"/>
  <c r="H937" i="20"/>
  <c r="H938" i="20"/>
  <c r="H939" i="20"/>
  <c r="H940" i="20"/>
  <c r="H941" i="20"/>
  <c r="H942" i="20"/>
  <c r="H943" i="20"/>
  <c r="H944" i="20"/>
  <c r="H356" i="20"/>
  <c r="H945" i="20"/>
  <c r="H946" i="20"/>
  <c r="H947" i="20"/>
  <c r="H633" i="20"/>
  <c r="H661" i="20"/>
  <c r="H727" i="20"/>
  <c r="H385" i="20"/>
  <c r="H948" i="20"/>
  <c r="H690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321" i="20"/>
  <c r="H965" i="20"/>
  <c r="H966" i="20"/>
  <c r="H967" i="20"/>
  <c r="H240" i="20"/>
  <c r="H968" i="20"/>
  <c r="H969" i="20"/>
  <c r="H970" i="20"/>
  <c r="H971" i="20"/>
  <c r="H972" i="20"/>
  <c r="H973" i="20"/>
  <c r="H185" i="20"/>
  <c r="H974" i="20"/>
  <c r="H975" i="20"/>
  <c r="H976" i="20"/>
  <c r="H607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357" i="20"/>
  <c r="H998" i="20"/>
  <c r="H999" i="20"/>
  <c r="H1000" i="20"/>
  <c r="H1001" i="20"/>
  <c r="H1002" i="20"/>
  <c r="H1003" i="20"/>
  <c r="H1004" i="20"/>
  <c r="H1005" i="20"/>
  <c r="H1006" i="20"/>
  <c r="H1007" i="20"/>
  <c r="H540" i="20"/>
  <c r="H1008" i="20"/>
  <c r="H1009" i="20"/>
  <c r="H1010" i="20"/>
  <c r="H1011" i="20"/>
  <c r="C281" i="21" l="1"/>
  <c r="F1024" i="15"/>
  <c r="J1014" i="15"/>
  <c r="F1014" i="15"/>
  <c r="I702" i="15" l="1"/>
  <c r="I730" i="15"/>
  <c r="I982" i="15"/>
  <c r="I542" i="15"/>
  <c r="I43" i="15"/>
  <c r="I20" i="15"/>
  <c r="I45" i="15"/>
  <c r="I84" i="15"/>
  <c r="I79" i="15"/>
  <c r="I115" i="15"/>
  <c r="I100" i="15"/>
  <c r="I210" i="15"/>
  <c r="I219" i="15"/>
  <c r="I83" i="15"/>
  <c r="I184" i="15"/>
  <c r="I182" i="15"/>
  <c r="I99" i="15"/>
  <c r="I220" i="15"/>
  <c r="I349" i="15"/>
  <c r="I214" i="15"/>
  <c r="I144" i="15"/>
  <c r="I173" i="15"/>
  <c r="I164" i="15"/>
  <c r="I138" i="15"/>
  <c r="I984" i="15"/>
  <c r="I328" i="15"/>
  <c r="I224" i="15"/>
  <c r="I180" i="15"/>
  <c r="I125" i="15"/>
  <c r="I326" i="15"/>
  <c r="I118" i="15"/>
  <c r="I628" i="15"/>
  <c r="I163" i="15"/>
  <c r="I142" i="15"/>
  <c r="I185" i="15"/>
  <c r="I287" i="15"/>
  <c r="I195" i="15"/>
  <c r="I475" i="15"/>
  <c r="I520" i="15"/>
  <c r="I227" i="15"/>
  <c r="I483" i="15"/>
  <c r="I156" i="15"/>
  <c r="I329" i="15"/>
  <c r="I377" i="15"/>
  <c r="I363" i="15"/>
  <c r="I417" i="15"/>
  <c r="I432" i="15"/>
  <c r="I130" i="15"/>
  <c r="I374" i="15"/>
  <c r="I333" i="15"/>
  <c r="I632" i="15"/>
  <c r="I288" i="15"/>
  <c r="I186" i="15"/>
  <c r="I356" i="15"/>
  <c r="I583" i="15"/>
  <c r="I394" i="15"/>
  <c r="I537" i="15"/>
  <c r="I607" i="15"/>
  <c r="I438" i="15"/>
  <c r="I773" i="15"/>
  <c r="I286" i="15"/>
  <c r="I360" i="15"/>
  <c r="I509" i="15"/>
  <c r="I516" i="15"/>
  <c r="I701" i="15"/>
  <c r="I593" i="15"/>
  <c r="I772" i="15"/>
  <c r="I824" i="15"/>
  <c r="I313" i="15"/>
  <c r="I558" i="15"/>
  <c r="I491" i="15"/>
  <c r="I893" i="15"/>
  <c r="I411" i="15"/>
  <c r="I638" i="15"/>
  <c r="I865" i="15"/>
  <c r="I407" i="15"/>
  <c r="I942" i="15"/>
  <c r="I598" i="15"/>
  <c r="I146" i="15"/>
  <c r="I505" i="15"/>
  <c r="I617" i="15"/>
  <c r="I604" i="15"/>
  <c r="I715" i="15"/>
  <c r="I309" i="15"/>
  <c r="I700" i="15"/>
  <c r="I332" i="15"/>
  <c r="I746" i="15"/>
  <c r="I582" i="15"/>
  <c r="I687" i="15"/>
  <c r="I25" i="15"/>
  <c r="I42" i="15"/>
  <c r="I52" i="15"/>
  <c r="I66" i="15"/>
  <c r="I71" i="15"/>
  <c r="I35" i="15"/>
  <c r="I131" i="15"/>
  <c r="I124" i="15"/>
  <c r="I76" i="15"/>
  <c r="I248" i="15"/>
  <c r="I109" i="15"/>
  <c r="I153" i="15"/>
  <c r="I257" i="15"/>
  <c r="I208" i="15"/>
  <c r="I106" i="15"/>
  <c r="I191" i="15"/>
  <c r="I238" i="15"/>
  <c r="I111" i="15"/>
  <c r="I167" i="15"/>
  <c r="I312" i="15"/>
  <c r="I104" i="15"/>
  <c r="I268" i="15"/>
  <c r="I241" i="15"/>
  <c r="I681" i="15"/>
  <c r="I277" i="15"/>
  <c r="I201" i="15"/>
  <c r="I340" i="15"/>
  <c r="I397" i="15"/>
  <c r="I230" i="15"/>
  <c r="I368" i="15"/>
  <c r="I428" i="15"/>
  <c r="I416" i="15"/>
  <c r="I644" i="15"/>
  <c r="I244" i="15"/>
  <c r="I242" i="15"/>
  <c r="I243" i="15"/>
  <c r="I291" i="15"/>
  <c r="I704" i="15"/>
  <c r="I592" i="15"/>
  <c r="I108" i="15"/>
  <c r="I452" i="15"/>
  <c r="I323" i="15"/>
  <c r="I318" i="15"/>
  <c r="I376" i="15"/>
  <c r="I404" i="15"/>
  <c r="I295" i="15"/>
  <c r="I501" i="15"/>
  <c r="I966" i="15"/>
  <c r="I538" i="15"/>
  <c r="I170" i="15"/>
  <c r="I468" i="15"/>
  <c r="I267" i="15"/>
  <c r="I504" i="15"/>
  <c r="I351" i="15"/>
  <c r="I482" i="15"/>
  <c r="I352" i="15"/>
  <c r="I717" i="15"/>
  <c r="I36" i="15"/>
  <c r="I54" i="15"/>
  <c r="I137" i="15"/>
  <c r="I105" i="15"/>
  <c r="I95" i="15"/>
  <c r="I72" i="15"/>
  <c r="I141" i="15"/>
  <c r="I171" i="15"/>
  <c r="I213" i="15"/>
  <c r="I168" i="15"/>
  <c r="I162" i="15"/>
  <c r="I606" i="15"/>
  <c r="I481" i="15"/>
  <c r="I474" i="15"/>
  <c r="I980" i="15"/>
  <c r="I502" i="15"/>
  <c r="I480" i="15"/>
  <c r="I907" i="15"/>
  <c r="I386" i="15"/>
  <c r="I341" i="15"/>
  <c r="I485" i="15"/>
  <c r="I314" i="15"/>
  <c r="I408" i="15"/>
  <c r="I631" i="15"/>
  <c r="I831" i="15"/>
  <c r="I614" i="15"/>
  <c r="I799" i="15"/>
  <c r="I34" i="15"/>
  <c r="I53" i="15"/>
  <c r="I566" i="15"/>
  <c r="I87" i="15"/>
  <c r="I132" i="15"/>
  <c r="I151" i="15"/>
  <c r="I172" i="15"/>
  <c r="I135" i="15"/>
  <c r="I436" i="15"/>
  <c r="I234" i="15"/>
  <c r="I98" i="15"/>
  <c r="I315" i="15"/>
  <c r="I166" i="15"/>
  <c r="I235" i="15"/>
  <c r="I299" i="15"/>
  <c r="I247" i="15"/>
  <c r="I274" i="15"/>
  <c r="I379" i="15"/>
  <c r="I441" i="15"/>
  <c r="I450" i="15"/>
  <c r="I280" i="15"/>
  <c r="I550" i="15"/>
  <c r="I327" i="15"/>
  <c r="I260" i="15"/>
  <c r="I570" i="15"/>
  <c r="I307" i="15"/>
  <c r="I348" i="15"/>
  <c r="I484" i="15"/>
  <c r="I726" i="15"/>
  <c r="I212" i="15"/>
  <c r="I276" i="15"/>
  <c r="I640" i="15"/>
  <c r="I527" i="15"/>
  <c r="I513" i="15"/>
  <c r="I194" i="15"/>
  <c r="I217" i="15"/>
  <c r="I499" i="15"/>
  <c r="I836" i="15"/>
  <c r="I402" i="15"/>
  <c r="I724" i="15"/>
  <c r="I820" i="15"/>
  <c r="I839" i="15"/>
  <c r="I727" i="15"/>
  <c r="I459" i="15"/>
  <c r="I633" i="15"/>
  <c r="I768" i="15"/>
  <c r="I395" i="15"/>
  <c r="I674" i="15"/>
  <c r="I584" i="15"/>
  <c r="I787" i="15"/>
  <c r="I806" i="15"/>
  <c r="I358" i="15"/>
  <c r="I985" i="15"/>
  <c r="I827" i="15"/>
  <c r="I858" i="15"/>
  <c r="I842" i="15"/>
  <c r="I843" i="15"/>
  <c r="I931" i="15"/>
  <c r="I855" i="15"/>
  <c r="I792" i="15"/>
  <c r="I788" i="15"/>
  <c r="I800" i="15"/>
  <c r="I490" i="15"/>
  <c r="I778" i="15"/>
  <c r="I986" i="15"/>
  <c r="I977" i="15"/>
  <c r="I891" i="15"/>
  <c r="I988" i="15"/>
  <c r="I810" i="15"/>
  <c r="I541" i="15"/>
  <c r="I833" i="15"/>
  <c r="I913" i="15"/>
  <c r="I900" i="15"/>
  <c r="I429" i="15"/>
  <c r="I912" i="15"/>
  <c r="I1003" i="15"/>
  <c r="I605" i="15"/>
  <c r="I991" i="15"/>
  <c r="I950" i="15"/>
  <c r="I27" i="15"/>
  <c r="I24" i="15"/>
  <c r="I46" i="15"/>
  <c r="I26" i="15"/>
  <c r="I133" i="15"/>
  <c r="I175" i="15"/>
  <c r="I62" i="15"/>
  <c r="I303" i="15"/>
  <c r="I686" i="15"/>
  <c r="I399" i="15"/>
  <c r="I264" i="15"/>
  <c r="I431" i="15"/>
  <c r="I275" i="15"/>
  <c r="I721" i="15"/>
  <c r="I366" i="15"/>
  <c r="I641" i="15"/>
  <c r="I521" i="15"/>
  <c r="I817" i="15"/>
  <c r="I652" i="15"/>
  <c r="I616" i="15"/>
  <c r="I269" i="15"/>
  <c r="I560" i="15"/>
  <c r="I465" i="15"/>
  <c r="I487" i="15"/>
  <c r="I580" i="15"/>
  <c r="I588" i="15"/>
  <c r="I302" i="15"/>
  <c r="I495" i="15"/>
  <c r="I749" i="15"/>
  <c r="I937" i="15"/>
  <c r="I41" i="15"/>
  <c r="I57" i="15"/>
  <c r="I60" i="15"/>
  <c r="I32" i="15"/>
  <c r="I159" i="15"/>
  <c r="I160" i="15"/>
  <c r="I126" i="15"/>
  <c r="I202" i="15"/>
  <c r="I337" i="15"/>
  <c r="I361" i="15"/>
  <c r="I424" i="15"/>
  <c r="I272" i="15"/>
  <c r="I283" i="15"/>
  <c r="I78" i="15"/>
  <c r="I120" i="15"/>
  <c r="I114" i="15"/>
  <c r="I282" i="15"/>
  <c r="I380" i="15"/>
  <c r="I319" i="15"/>
  <c r="I308" i="15"/>
  <c r="I301" i="15"/>
  <c r="I458" i="15"/>
  <c r="I665" i="15"/>
  <c r="I552" i="15"/>
  <c r="I187" i="15"/>
  <c r="I1010" i="15"/>
  <c r="I304" i="15"/>
  <c r="I150" i="15"/>
  <c r="I629" i="15"/>
  <c r="I330" i="15"/>
  <c r="I718" i="15"/>
  <c r="I419" i="15"/>
  <c r="I434" i="15"/>
  <c r="I572" i="15"/>
  <c r="I667" i="15"/>
  <c r="I777" i="15"/>
  <c r="I809" i="15"/>
  <c r="I680" i="15"/>
  <c r="I359" i="15"/>
  <c r="I571" i="15"/>
  <c r="I713" i="15"/>
  <c r="I769" i="15"/>
  <c r="I756" i="15"/>
  <c r="I387" i="15"/>
  <c r="I783" i="15"/>
  <c r="I636" i="15"/>
  <c r="I707" i="15"/>
  <c r="I690" i="15"/>
  <c r="I630" i="15"/>
  <c r="I866" i="15"/>
  <c r="I396" i="15"/>
  <c r="I796" i="15"/>
  <c r="I786" i="15"/>
  <c r="I711" i="15"/>
  <c r="I882" i="15"/>
  <c r="I613" i="15"/>
  <c r="I830" i="15"/>
  <c r="I797" i="15"/>
  <c r="I815" i="15"/>
  <c r="I871" i="15"/>
  <c r="I919" i="15"/>
  <c r="I878" i="15"/>
  <c r="I671" i="15"/>
  <c r="I832" i="15"/>
  <c r="I887" i="15"/>
  <c r="I969" i="15"/>
  <c r="I901" i="15"/>
  <c r="I987" i="15"/>
  <c r="I999" i="15"/>
  <c r="I508" i="15"/>
  <c r="I898" i="15"/>
  <c r="I959" i="15"/>
  <c r="I645" i="15"/>
  <c r="I594" i="15"/>
  <c r="I934" i="15"/>
  <c r="I1004" i="15"/>
  <c r="I710" i="15"/>
  <c r="I968" i="15"/>
  <c r="I923" i="15"/>
  <c r="I19" i="15"/>
  <c r="I64" i="15"/>
  <c r="I183" i="15"/>
  <c r="I373" i="15"/>
  <c r="I117" i="15"/>
  <c r="I69" i="15"/>
  <c r="I225" i="15"/>
  <c r="I292" i="15"/>
  <c r="I216" i="15"/>
  <c r="I440" i="15"/>
  <c r="I461" i="15"/>
  <c r="I189" i="15"/>
  <c r="I587" i="15"/>
  <c r="I1011" i="15"/>
  <c r="I473" i="15"/>
  <c r="I723" i="15"/>
  <c r="I228" i="15"/>
  <c r="I856" i="15"/>
  <c r="I716" i="15"/>
  <c r="I492" i="15"/>
  <c r="I599" i="15"/>
  <c r="I567" i="15"/>
  <c r="I634" i="15"/>
  <c r="I762" i="15"/>
  <c r="I574" i="15"/>
  <c r="I535" i="15"/>
  <c r="I658" i="15"/>
  <c r="I90" i="15"/>
  <c r="I102" i="15"/>
  <c r="I21" i="15"/>
  <c r="I56" i="15"/>
  <c r="I122" i="15"/>
  <c r="I93" i="15"/>
  <c r="I65" i="15"/>
  <c r="I58" i="15"/>
  <c r="I200" i="15"/>
  <c r="I174" i="15"/>
  <c r="I246" i="15"/>
  <c r="I59" i="15"/>
  <c r="I278" i="15"/>
  <c r="I249" i="15"/>
  <c r="I350" i="15"/>
  <c r="I543" i="15"/>
  <c r="I694" i="15"/>
  <c r="I334" i="15"/>
  <c r="I262" i="15"/>
  <c r="I345" i="15"/>
  <c r="I255" i="15"/>
  <c r="I569" i="15"/>
  <c r="I846" i="15"/>
  <c r="I371" i="15"/>
  <c r="I591" i="15"/>
  <c r="I384" i="15"/>
  <c r="I472" i="15"/>
  <c r="I412" i="15"/>
  <c r="I555" i="15"/>
  <c r="I528" i="15"/>
  <c r="I823" i="15"/>
  <c r="I626" i="15"/>
  <c r="I743" i="15"/>
  <c r="I464" i="15"/>
  <c r="I682" i="15"/>
  <c r="I462" i="15"/>
  <c r="I435" i="15"/>
  <c r="I370" i="15"/>
  <c r="I886" i="15"/>
  <c r="I523" i="15"/>
  <c r="I685" i="15"/>
  <c r="I659" i="15"/>
  <c r="I692" i="15"/>
  <c r="I455" i="15"/>
  <c r="I947" i="15"/>
  <c r="I895" i="15"/>
  <c r="I381" i="15"/>
  <c r="I691" i="15"/>
  <c r="I838" i="15"/>
  <c r="I834" i="15"/>
  <c r="I861" i="15"/>
  <c r="I881" i="15"/>
  <c r="I860" i="15"/>
  <c r="I863" i="15"/>
  <c r="I648" i="15"/>
  <c r="I747" i="15"/>
  <c r="I825" i="15"/>
  <c r="I738" i="15"/>
  <c r="I708" i="15"/>
  <c r="I974" i="15"/>
  <c r="I952" i="15"/>
  <c r="I791" i="15"/>
  <c r="I596" i="15"/>
  <c r="I794" i="15"/>
  <c r="I892" i="15"/>
  <c r="I972" i="15"/>
  <c r="I847" i="15"/>
  <c r="I939" i="15"/>
  <c r="I998" i="15"/>
  <c r="I989" i="15"/>
  <c r="I754" i="15"/>
  <c r="I840" i="15"/>
  <c r="I819" i="15"/>
  <c r="I903" i="15"/>
  <c r="I864" i="15"/>
  <c r="I1001" i="15"/>
  <c r="I506" i="15"/>
  <c r="I826" i="15"/>
  <c r="I920" i="15"/>
  <c r="I802" i="15"/>
  <c r="I780" i="15"/>
  <c r="I683" i="15"/>
  <c r="I862" i="15"/>
  <c r="I735" i="15"/>
  <c r="I915" i="15"/>
  <c r="I74" i="15"/>
  <c r="I116" i="15"/>
  <c r="I16" i="15"/>
  <c r="I193" i="15"/>
  <c r="I266" i="15"/>
  <c r="I463" i="15"/>
  <c r="I486" i="15"/>
  <c r="I346" i="15"/>
  <c r="I324" i="15"/>
  <c r="I375" i="15"/>
  <c r="I654" i="15"/>
  <c r="I322" i="15"/>
  <c r="I298" i="15"/>
  <c r="I531" i="15"/>
  <c r="I666" i="15"/>
  <c r="I917" i="15"/>
  <c r="I925" i="15"/>
  <c r="I904" i="15"/>
  <c r="I311" i="15"/>
  <c r="I623" i="15"/>
  <c r="I522" i="15"/>
  <c r="I547" i="15"/>
  <c r="I281" i="15"/>
  <c r="I600" i="15"/>
  <c r="I828" i="15"/>
  <c r="I941" i="15"/>
  <c r="I49" i="15"/>
  <c r="I31" i="15"/>
  <c r="I47" i="15"/>
  <c r="I68" i="15"/>
  <c r="I94" i="15"/>
  <c r="I134" i="15"/>
  <c r="I96" i="15"/>
  <c r="I261" i="15"/>
  <c r="I86" i="15"/>
  <c r="I197" i="15"/>
  <c r="I85" i="15"/>
  <c r="I165" i="15"/>
  <c r="I265" i="15"/>
  <c r="I221" i="15"/>
  <c r="I342" i="15"/>
  <c r="I338" i="15"/>
  <c r="I139" i="15"/>
  <c r="I204" i="15"/>
  <c r="I544" i="15"/>
  <c r="I290" i="15"/>
  <c r="I443" i="15"/>
  <c r="I493" i="15"/>
  <c r="I385" i="15"/>
  <c r="I258" i="15"/>
  <c r="I748" i="15"/>
  <c r="I539" i="15"/>
  <c r="I176" i="15"/>
  <c r="I444" i="15"/>
  <c r="I335" i="15"/>
  <c r="I579" i="15"/>
  <c r="I457" i="15"/>
  <c r="I534" i="15"/>
  <c r="I646" i="15"/>
  <c r="I383" i="15"/>
  <c r="I477" i="15"/>
  <c r="I425" i="15"/>
  <c r="I426" i="15"/>
  <c r="I512" i="15"/>
  <c r="I971" i="15"/>
  <c r="I603" i="15"/>
  <c r="I668" i="15"/>
  <c r="I699" i="15"/>
  <c r="I344" i="15"/>
  <c r="I70" i="15"/>
  <c r="I97" i="15"/>
  <c r="I157" i="15"/>
  <c r="I89" i="15"/>
  <c r="I147" i="15"/>
  <c r="I169" i="15"/>
  <c r="I226" i="15"/>
  <c r="I263" i="15"/>
  <c r="I289" i="15"/>
  <c r="I270" i="15"/>
  <c r="I339" i="15"/>
  <c r="I765" i="15"/>
  <c r="I393" i="15"/>
  <c r="I422" i="15"/>
  <c r="I353" i="15"/>
  <c r="I675" i="15"/>
  <c r="I511" i="15"/>
  <c r="I844" i="15"/>
  <c r="I857" i="15"/>
  <c r="I442" i="15"/>
  <c r="I554" i="15"/>
  <c r="I498" i="15"/>
  <c r="I949" i="15"/>
  <c r="I924" i="15"/>
  <c r="I703" i="15"/>
  <c r="I807" i="15"/>
  <c r="I30" i="15"/>
  <c r="I55" i="15"/>
  <c r="I123" i="15"/>
  <c r="I77" i="15"/>
  <c r="I92" i="15"/>
  <c r="I179" i="15"/>
  <c r="I207" i="15"/>
  <c r="I119" i="15"/>
  <c r="I158" i="15"/>
  <c r="I229" i="15"/>
  <c r="I209" i="15"/>
  <c r="I152" i="15"/>
  <c r="I91" i="15"/>
  <c r="I294" i="15"/>
  <c r="I597" i="15"/>
  <c r="I256" i="15"/>
  <c r="I343" i="15"/>
  <c r="I293" i="15"/>
  <c r="I237" i="15"/>
  <c r="I103" i="15"/>
  <c r="I753" i="15"/>
  <c r="I403" i="15"/>
  <c r="I525" i="15"/>
  <c r="I355" i="15"/>
  <c r="I121" i="15"/>
  <c r="I545" i="15"/>
  <c r="I478" i="15"/>
  <c r="I693" i="15"/>
  <c r="I602" i="15"/>
  <c r="I536" i="15"/>
  <c r="I764" i="15"/>
  <c r="I669" i="15"/>
  <c r="I586" i="15"/>
  <c r="I551" i="15"/>
  <c r="I367" i="15"/>
  <c r="I751" i="15"/>
  <c r="I940" i="15"/>
  <c r="I389" i="15"/>
  <c r="I845" i="15"/>
  <c r="I874" i="15"/>
  <c r="I745" i="15"/>
  <c r="I880" i="15"/>
  <c r="I992" i="15"/>
  <c r="I896" i="15"/>
  <c r="I391" i="15"/>
  <c r="I737" i="15"/>
  <c r="I635" i="15"/>
  <c r="I564" i="15"/>
  <c r="I466" i="15"/>
  <c r="I439" i="15"/>
  <c r="I742" i="15"/>
  <c r="I621" i="15"/>
  <c r="I656" i="15"/>
  <c r="I965" i="15"/>
  <c r="I956" i="15"/>
  <c r="I1002" i="15"/>
  <c r="I233" i="15"/>
  <c r="I936" i="15"/>
  <c r="I741" i="15"/>
  <c r="I75" i="15"/>
  <c r="I50" i="15"/>
  <c r="I231" i="15"/>
  <c r="I107" i="15"/>
  <c r="I143" i="15"/>
  <c r="I414" i="15"/>
  <c r="I418" i="15"/>
  <c r="I354" i="15"/>
  <c r="I336" i="15"/>
  <c r="I449" i="15"/>
  <c r="I610" i="15"/>
  <c r="I612" i="15"/>
  <c r="I578" i="15"/>
  <c r="I890" i="15"/>
  <c r="I585" i="15"/>
  <c r="I549" i="15"/>
  <c r="I608" i="15"/>
  <c r="I897" i="15"/>
  <c r="I853" i="15"/>
  <c r="I957" i="15"/>
  <c r="I902" i="15"/>
  <c r="I854" i="15"/>
  <c r="I914" i="15"/>
  <c r="I1007" i="15"/>
  <c r="I695" i="15"/>
  <c r="I744" i="15"/>
  <c r="I933" i="15"/>
  <c r="I518" i="15"/>
  <c r="I48" i="15"/>
  <c r="I470" i="15"/>
  <c r="I976" i="15"/>
  <c r="I177" i="15"/>
  <c r="I215" i="15"/>
  <c r="I529" i="15"/>
  <c r="I205" i="15"/>
  <c r="I427" i="15"/>
  <c r="I430" i="15"/>
  <c r="I589" i="15"/>
  <c r="I320" i="15"/>
  <c r="I437" i="15"/>
  <c r="I879" i="15"/>
  <c r="I581" i="15"/>
  <c r="I575" i="15"/>
  <c r="I814" i="15"/>
  <c r="I722" i="15"/>
  <c r="I805" i="15"/>
  <c r="I712" i="15"/>
  <c r="I732" i="15"/>
  <c r="I677" i="15"/>
  <c r="I781" i="15"/>
  <c r="I978" i="15"/>
  <c r="I758" i="15"/>
  <c r="I678" i="15"/>
  <c r="I929" i="15"/>
  <c r="I993" i="15"/>
  <c r="I734" i="15"/>
  <c r="I930" i="15"/>
  <c r="I471" i="15"/>
  <c r="I870" i="15"/>
  <c r="I767" i="15"/>
  <c r="I916" i="15"/>
  <c r="I331" i="15"/>
  <c r="I835" i="15"/>
  <c r="I496" i="15"/>
  <c r="I672" i="15"/>
  <c r="I849" i="15"/>
  <c r="I679" i="15"/>
  <c r="I872" i="15"/>
  <c r="I954" i="15"/>
  <c r="I948" i="15"/>
  <c r="I415" i="15"/>
  <c r="I706" i="15"/>
  <c r="I188" i="15"/>
  <c r="I192" i="15"/>
  <c r="I181" i="15"/>
  <c r="I284" i="15"/>
  <c r="I421" i="15"/>
  <c r="I590" i="15"/>
  <c r="I364" i="15"/>
  <c r="I413" i="15"/>
  <c r="I401" i="15"/>
  <c r="I446" i="15"/>
  <c r="I488" i="15"/>
  <c r="I676" i="15"/>
  <c r="I736" i="15"/>
  <c r="I852" i="15"/>
  <c r="I548" i="15"/>
  <c r="I884" i="15"/>
  <c r="I906" i="15"/>
  <c r="I1000" i="15"/>
  <c r="I808" i="15"/>
  <c r="I1005" i="15"/>
  <c r="I927" i="15"/>
  <c r="I67" i="15"/>
  <c r="I494" i="15"/>
  <c r="I660" i="15"/>
  <c r="I664" i="15"/>
  <c r="I136" i="15"/>
  <c r="I325" i="15"/>
  <c r="I365" i="15"/>
  <c r="I784" i="15"/>
  <c r="I524" i="15"/>
  <c r="I533" i="15"/>
  <c r="I619" i="15"/>
  <c r="I921" i="15"/>
  <c r="I709" i="15"/>
  <c r="I653" i="15"/>
  <c r="I568" i="15"/>
  <c r="I409" i="15"/>
  <c r="I837" i="15"/>
  <c r="I752" i="15"/>
  <c r="I757" i="15"/>
  <c r="I983" i="15"/>
  <c r="I725" i="15"/>
  <c r="I673" i="15"/>
  <c r="I445" i="15"/>
  <c r="I859" i="15"/>
  <c r="I562" i="15"/>
  <c r="I979" i="15"/>
  <c r="I960" i="15"/>
  <c r="I995" i="15"/>
  <c r="I655" i="15"/>
  <c r="I500" i="15"/>
  <c r="I755" i="15"/>
  <c r="I80" i="15"/>
  <c r="I39" i="15"/>
  <c r="I40" i="15"/>
  <c r="I110" i="15"/>
  <c r="I127" i="15"/>
  <c r="I155" i="15"/>
  <c r="I296" i="15"/>
  <c r="I140" i="15"/>
  <c r="I297" i="15"/>
  <c r="I454" i="15"/>
  <c r="I382" i="15"/>
  <c r="I561" i="15"/>
  <c r="I467" i="15"/>
  <c r="I362" i="15"/>
  <c r="I433" i="15"/>
  <c r="I615" i="15"/>
  <c r="I958" i="15"/>
  <c r="I818" i="15"/>
  <c r="I595" i="15"/>
  <c r="I245" i="15"/>
  <c r="I816" i="15"/>
  <c r="I877" i="15"/>
  <c r="I922" i="15"/>
  <c r="I813" i="15"/>
  <c r="I876" i="15"/>
  <c r="I961" i="15"/>
  <c r="I804" i="15"/>
  <c r="I88" i="15"/>
  <c r="I252" i="15"/>
  <c r="I698" i="15"/>
  <c r="I728" i="15"/>
  <c r="I740" i="15"/>
  <c r="I981" i="15"/>
  <c r="I15" i="15"/>
  <c r="I259" i="15"/>
  <c r="I271" i="15"/>
  <c r="I489" i="15"/>
  <c r="I398" i="15"/>
  <c r="I563" i="15"/>
  <c r="I423" i="15"/>
  <c r="I497" i="15"/>
  <c r="I519" i="15"/>
  <c r="I662" i="15"/>
  <c r="I650" i="15"/>
  <c r="I873" i="15"/>
  <c r="I829" i="15"/>
  <c r="I451" i="15"/>
  <c r="I622" i="15"/>
  <c r="I911" i="15"/>
  <c r="I750" i="15"/>
  <c r="I770" i="15"/>
  <c r="I997" i="15"/>
  <c r="I479" i="15"/>
  <c r="I888" i="15"/>
  <c r="I973" i="15"/>
  <c r="I938" i="15"/>
  <c r="I955" i="15"/>
  <c r="I996" i="15"/>
  <c r="I926" i="15"/>
  <c r="I822" i="15"/>
  <c r="I128" i="15"/>
  <c r="I253" i="15"/>
  <c r="I149" i="15"/>
  <c r="I129" i="15"/>
  <c r="I279" i="15"/>
  <c r="I101" i="15"/>
  <c r="I405" i="15"/>
  <c r="I576" i="15"/>
  <c r="I448" i="15"/>
  <c r="I577" i="15"/>
  <c r="I357" i="15"/>
  <c r="I867" i="15"/>
  <c r="I868" i="15"/>
  <c r="I918" i="15"/>
  <c r="I651" i="15"/>
  <c r="I885" i="15"/>
  <c r="I932" i="15"/>
  <c r="I696" i="15"/>
  <c r="I850" i="15"/>
  <c r="I910" i="15"/>
  <c r="I684" i="15"/>
  <c r="I779" i="15"/>
  <c r="I905" i="15"/>
  <c r="I793" i="15"/>
  <c r="I943" i="15"/>
  <c r="I206" i="15"/>
  <c r="I670" i="15"/>
  <c r="I37" i="15"/>
  <c r="I73" i="15"/>
  <c r="I196" i="15"/>
  <c r="I154" i="15"/>
  <c r="I469" i="15"/>
  <c r="I410" i="15"/>
  <c r="I199" i="15"/>
  <c r="I232" i="15"/>
  <c r="I236" i="15"/>
  <c r="I198" i="15"/>
  <c r="I310" i="15"/>
  <c r="I321" i="15"/>
  <c r="I990" i="15"/>
  <c r="I390" i="15"/>
  <c r="I689" i="15"/>
  <c r="I609" i="15"/>
  <c r="I647" i="15"/>
  <c r="I649" i="15"/>
  <c r="I705" i="15"/>
  <c r="I759" i="15"/>
  <c r="I889" i="15"/>
  <c r="I785" i="15"/>
  <c r="I970" i="15"/>
  <c r="I899" i="15"/>
  <c r="I714" i="15"/>
  <c r="I944" i="15"/>
  <c r="I841" i="15"/>
  <c r="I801" i="15"/>
  <c r="I1008" i="15"/>
  <c r="I812" i="15"/>
  <c r="I112" i="15"/>
  <c r="I400" i="15"/>
  <c r="I515" i="15"/>
  <c r="I453" i="15"/>
  <c r="I38" i="15"/>
  <c r="I81" i="15"/>
  <c r="I526" i="15"/>
  <c r="I532" i="15"/>
  <c r="I190" i="15"/>
  <c r="I300" i="15"/>
  <c r="I203" i="15"/>
  <c r="I285" i="15"/>
  <c r="I530" i="15"/>
  <c r="I347" i="15"/>
  <c r="I661" i="15"/>
  <c r="I611" i="15"/>
  <c r="I1012" i="15"/>
  <c r="I476" i="15"/>
  <c r="I776" i="15"/>
  <c r="I798" i="15"/>
  <c r="I946" i="15"/>
  <c r="I962" i="15"/>
  <c r="I82" i="15"/>
  <c r="I51" i="15"/>
  <c r="I161" i="15"/>
  <c r="I273" i="15"/>
  <c r="I420" i="15"/>
  <c r="I556" i="15"/>
  <c r="I553" i="15"/>
  <c r="I663" i="15"/>
  <c r="I211" i="15"/>
  <c r="I540" i="15"/>
  <c r="I642" i="15"/>
  <c r="I372" i="15"/>
  <c r="I803" i="15"/>
  <c r="I790" i="15"/>
  <c r="I775" i="15"/>
  <c r="I657" i="15"/>
  <c r="I1013" i="15"/>
  <c r="I369" i="15"/>
  <c r="I719" i="15"/>
  <c r="I795" i="15"/>
  <c r="I789" i="15"/>
  <c r="I624" i="15"/>
  <c r="I811" i="15"/>
  <c r="I456" i="15"/>
  <c r="I964" i="15"/>
  <c r="I963" i="15"/>
  <c r="I883" i="15"/>
  <c r="I951" i="15"/>
  <c r="I113" i="15"/>
  <c r="I63" i="15"/>
  <c r="I305" i="15"/>
  <c r="I251" i="15"/>
  <c r="I178" i="15"/>
  <c r="I306" i="15"/>
  <c r="I239" i="15"/>
  <c r="I908" i="15"/>
  <c r="I316" i="15"/>
  <c r="I573" i="15"/>
  <c r="I688" i="15"/>
  <c r="I317" i="15"/>
  <c r="I618" i="15"/>
  <c r="I771" i="15"/>
  <c r="I731" i="15"/>
  <c r="I739" i="15"/>
  <c r="I643" i="15"/>
  <c r="I875" i="15"/>
  <c r="I848" i="15"/>
  <c r="I720" i="15"/>
  <c r="I760" i="15"/>
  <c r="I821" i="15"/>
  <c r="I1006" i="15"/>
  <c r="I935" i="15"/>
  <c r="I61" i="15"/>
  <c r="I223" i="15"/>
  <c r="I145" i="15"/>
  <c r="I388" i="15"/>
  <c r="I447" i="15"/>
  <c r="I254" i="15"/>
  <c r="I406" i="15"/>
  <c r="I510" i="15"/>
  <c r="I392" i="15"/>
  <c r="I503" i="15"/>
  <c r="I514" i="15"/>
  <c r="I460" i="15"/>
  <c r="I625" i="15"/>
  <c r="I218" i="15"/>
  <c r="I620" i="15"/>
  <c r="I378" i="15"/>
  <c r="I782" i="15"/>
  <c r="I766" i="15"/>
  <c r="I697" i="15"/>
  <c r="I761" i="15"/>
  <c r="I517" i="15"/>
  <c r="I729" i="15"/>
  <c r="I945" i="15"/>
  <c r="I909" i="15"/>
  <c r="I975" i="15"/>
  <c r="I869" i="15"/>
  <c r="I953" i="15"/>
  <c r="I44" i="15"/>
  <c r="I148" i="15"/>
  <c r="I222" i="15"/>
  <c r="I507" i="15"/>
  <c r="I240" i="15"/>
  <c r="I559" i="15"/>
  <c r="I557" i="15"/>
  <c r="I565" i="15"/>
  <c r="I851" i="15"/>
  <c r="I250" i="15"/>
  <c r="I639" i="15"/>
  <c r="I627" i="15"/>
  <c r="I601" i="15"/>
  <c r="I546" i="15"/>
  <c r="I637" i="15"/>
  <c r="I994" i="15"/>
  <c r="I763" i="15"/>
  <c r="I774" i="15"/>
  <c r="I894" i="15"/>
  <c r="I733" i="15"/>
  <c r="I967" i="15"/>
  <c r="I1009" i="15"/>
  <c r="I928" i="15"/>
  <c r="K1021" i="20" l="1"/>
  <c r="K1020" i="20"/>
  <c r="K1022" i="20"/>
  <c r="K1023" i="20"/>
  <c r="L1021" i="20"/>
  <c r="L1020" i="20"/>
  <c r="L1022" i="20"/>
  <c r="L1023" i="20"/>
  <c r="M150" i="21" l="1"/>
  <c r="L150" i="21"/>
  <c r="E150" i="21"/>
  <c r="J1024" i="15" l="1"/>
  <c r="E20" i="22" l="1"/>
  <c r="E58" i="22"/>
  <c r="E36" i="22"/>
  <c r="E34" i="22"/>
  <c r="E59" i="22"/>
  <c r="E32" i="22"/>
  <c r="E57" i="22"/>
  <c r="E60" i="22"/>
  <c r="E71" i="22"/>
  <c r="E18" i="22"/>
  <c r="E8" i="22"/>
  <c r="E72" i="22"/>
  <c r="E24" i="22"/>
  <c r="E73" i="22"/>
  <c r="E74" i="22"/>
  <c r="E75" i="22"/>
  <c r="E76" i="22"/>
  <c r="E77" i="22"/>
  <c r="E7" i="22"/>
  <c r="E55" i="22"/>
  <c r="E10" i="22"/>
  <c r="E78" i="22"/>
  <c r="E56" i="22"/>
  <c r="E16" i="22"/>
  <c r="E21" i="22"/>
  <c r="E15" i="22"/>
  <c r="E79" i="22"/>
  <c r="E66" i="22"/>
  <c r="E40" i="22"/>
  <c r="E14" i="22"/>
  <c r="E80" i="22"/>
  <c r="E81" i="22"/>
  <c r="E82" i="22"/>
  <c r="E25" i="22"/>
  <c r="E83" i="22"/>
  <c r="E84" i="22"/>
  <c r="E41" i="22"/>
  <c r="E85" i="22"/>
  <c r="E86" i="22"/>
  <c r="E87" i="22"/>
  <c r="E88" i="22"/>
  <c r="E67" i="22"/>
  <c r="E89" i="22"/>
  <c r="E90" i="22"/>
  <c r="E91" i="22"/>
  <c r="E92" i="22"/>
  <c r="E93" i="22"/>
  <c r="E94" i="22"/>
  <c r="E95" i="22"/>
  <c r="E44" i="22"/>
  <c r="E39" i="22"/>
  <c r="E38" i="22"/>
  <c r="E50" i="22"/>
  <c r="E52" i="22"/>
  <c r="E96" i="22"/>
  <c r="E27" i="22"/>
  <c r="E97" i="22"/>
  <c r="E48" i="22"/>
  <c r="E23" i="22"/>
  <c r="E98" i="22"/>
  <c r="E99" i="22"/>
  <c r="E100" i="22"/>
  <c r="E101" i="22"/>
  <c r="E102" i="22"/>
  <c r="E103" i="22"/>
  <c r="E104" i="22"/>
  <c r="E47" i="22"/>
  <c r="E63" i="22"/>
  <c r="E105" i="22"/>
  <c r="E12" i="22"/>
  <c r="E62" i="22"/>
  <c r="E28" i="22"/>
  <c r="E106" i="22"/>
  <c r="E33" i="22"/>
  <c r="E107" i="22"/>
  <c r="E108" i="22"/>
  <c r="E109" i="22"/>
  <c r="E37" i="22"/>
  <c r="E110" i="22"/>
  <c r="E45" i="22"/>
  <c r="E111" i="22"/>
  <c r="E26" i="22"/>
  <c r="E112" i="22"/>
  <c r="E49" i="22"/>
  <c r="E70" i="22"/>
  <c r="E65" i="22"/>
  <c r="E113" i="22"/>
  <c r="E114" i="22"/>
  <c r="E115" i="22"/>
  <c r="E116" i="22"/>
  <c r="E117" i="22"/>
  <c r="E64" i="22"/>
  <c r="E53" i="22"/>
  <c r="E51" i="22"/>
  <c r="E35" i="22"/>
  <c r="E13" i="22"/>
  <c r="E30" i="22"/>
  <c r="E118" i="22"/>
  <c r="E42" i="22"/>
  <c r="E29" i="22"/>
  <c r="E69" i="22"/>
  <c r="E9" i="22"/>
  <c r="E68" i="22"/>
  <c r="E61" i="22"/>
  <c r="E119" i="22"/>
  <c r="E120" i="22"/>
  <c r="E19" i="22"/>
  <c r="E22" i="22"/>
  <c r="E121" i="22"/>
  <c r="E122" i="22"/>
  <c r="E43" i="22"/>
  <c r="E123" i="22"/>
  <c r="E11" i="22"/>
  <c r="E124" i="22"/>
  <c r="E125" i="22"/>
  <c r="E54" i="22"/>
  <c r="E126" i="22"/>
  <c r="E127" i="22"/>
  <c r="E31" i="22"/>
  <c r="E128" i="22"/>
  <c r="E129" i="22"/>
  <c r="E130" i="22"/>
  <c r="E131" i="22"/>
  <c r="E132" i="22"/>
  <c r="E133" i="22"/>
  <c r="E134" i="22"/>
  <c r="E135" i="22"/>
  <c r="E136" i="22"/>
  <c r="E137" i="22"/>
  <c r="E138" i="22"/>
  <c r="E46" i="22"/>
  <c r="E139" i="22"/>
  <c r="E140" i="22"/>
  <c r="K11" i="20"/>
  <c r="L11" i="20"/>
  <c r="K9" i="20"/>
  <c r="L9" i="20"/>
  <c r="K7" i="20"/>
  <c r="L7" i="20"/>
  <c r="K18" i="20"/>
  <c r="L18" i="20"/>
  <c r="K10" i="20"/>
  <c r="L10" i="20"/>
  <c r="K16" i="20"/>
  <c r="L16" i="20"/>
  <c r="I1024" i="20"/>
  <c r="H1021" i="20"/>
  <c r="H1020" i="20"/>
  <c r="H1022" i="20"/>
  <c r="H1023" i="20"/>
  <c r="F1024" i="20"/>
  <c r="B1024" i="20"/>
  <c r="H9" i="20" l="1"/>
  <c r="H7" i="20"/>
  <c r="H10" i="20"/>
  <c r="H16" i="20"/>
  <c r="H18" i="20"/>
  <c r="H1021" i="15" l="1"/>
  <c r="H1022" i="15"/>
  <c r="H1023" i="15"/>
  <c r="H1020" i="15"/>
  <c r="H1019" i="15"/>
  <c r="H28" i="15"/>
  <c r="H22" i="15"/>
  <c r="H33" i="15"/>
  <c r="H11" i="15"/>
  <c r="H7" i="15"/>
  <c r="H8" i="15"/>
  <c r="H17" i="15"/>
  <c r="H29" i="15"/>
  <c r="H13" i="15"/>
  <c r="H12" i="15"/>
  <c r="H18" i="15"/>
  <c r="H14" i="15"/>
  <c r="H10" i="15"/>
  <c r="H23" i="15"/>
  <c r="H9" i="15"/>
  <c r="I1021" i="15"/>
  <c r="B1024" i="15"/>
  <c r="I1019" i="15" l="1"/>
  <c r="I1020" i="15"/>
  <c r="I1023" i="15"/>
  <c r="I1022" i="15"/>
  <c r="M236" i="21"/>
  <c r="M223" i="21"/>
  <c r="M232" i="21"/>
  <c r="M41" i="21"/>
  <c r="M78" i="21"/>
  <c r="M61" i="21"/>
  <c r="M196" i="21"/>
  <c r="M219" i="21"/>
  <c r="M169" i="21"/>
  <c r="M142" i="21"/>
  <c r="M254" i="21"/>
  <c r="M116" i="21"/>
  <c r="M271" i="21"/>
  <c r="M160" i="21"/>
  <c r="H1019" i="20"/>
  <c r="I1024" i="15" l="1"/>
  <c r="I33" i="15"/>
  <c r="I22" i="15"/>
  <c r="I28" i="15"/>
  <c r="I8" i="15"/>
  <c r="I17" i="15"/>
  <c r="I29" i="15"/>
  <c r="I13" i="15"/>
  <c r="I7" i="15"/>
  <c r="I14" i="15"/>
  <c r="I10" i="15"/>
  <c r="I9" i="15"/>
  <c r="I18" i="15"/>
  <c r="I23" i="15"/>
  <c r="I11" i="15"/>
  <c r="I12" i="15"/>
  <c r="H1024" i="15"/>
  <c r="K1019" i="20"/>
  <c r="M214" i="21" l="1"/>
  <c r="M242" i="21"/>
  <c r="M44" i="21"/>
  <c r="M64" i="21"/>
  <c r="M115" i="21"/>
  <c r="M68" i="21"/>
  <c r="M278" i="21"/>
  <c r="M210" i="21"/>
  <c r="M66" i="21"/>
  <c r="M54" i="21"/>
  <c r="M75" i="21"/>
  <c r="M148" i="21"/>
  <c r="M246" i="21"/>
  <c r="M233" i="21"/>
  <c r="M23" i="21"/>
  <c r="M32" i="21"/>
  <c r="M225" i="21"/>
  <c r="M213" i="21"/>
  <c r="M87" i="21"/>
  <c r="M207" i="21"/>
  <c r="M202" i="21"/>
  <c r="M157" i="21"/>
  <c r="M67" i="21"/>
  <c r="M195" i="21"/>
  <c r="M111" i="21"/>
  <c r="M62" i="21"/>
  <c r="M31" i="21"/>
  <c r="M95" i="21"/>
  <c r="M18" i="21"/>
  <c r="M25" i="21"/>
  <c r="M276" i="21"/>
  <c r="M113" i="21"/>
  <c r="M191" i="21"/>
  <c r="M80" i="21"/>
  <c r="M86" i="21"/>
  <c r="M277" i="21"/>
  <c r="M90" i="21"/>
  <c r="M123" i="21"/>
  <c r="M224" i="21"/>
  <c r="M234" i="21"/>
  <c r="M209" i="21"/>
  <c r="M48" i="21"/>
  <c r="M215" i="21"/>
  <c r="M42" i="21"/>
  <c r="M136" i="21"/>
  <c r="M197" i="21"/>
  <c r="M182" i="21"/>
  <c r="M11" i="21"/>
  <c r="M260" i="21"/>
  <c r="M168" i="21"/>
  <c r="M12" i="21"/>
  <c r="M20" i="21"/>
  <c r="M39" i="21"/>
  <c r="M47" i="21"/>
  <c r="M50" i="21"/>
  <c r="M133" i="21"/>
  <c r="M178" i="21"/>
  <c r="M228" i="21"/>
  <c r="M159" i="21"/>
  <c r="M129" i="21"/>
  <c r="M249" i="21"/>
  <c r="M85" i="21"/>
  <c r="M60" i="21"/>
  <c r="M94" i="21"/>
  <c r="M211" i="21"/>
  <c r="M107" i="21"/>
  <c r="M227" i="21"/>
  <c r="M79" i="21"/>
  <c r="M167" i="21"/>
  <c r="M261" i="21"/>
  <c r="M238" i="21"/>
  <c r="M34" i="21"/>
  <c r="M92" i="21"/>
  <c r="M13" i="21"/>
  <c r="M74" i="21"/>
  <c r="M121" i="21"/>
  <c r="M140" i="21"/>
  <c r="M235" i="21"/>
  <c r="M118" i="21"/>
  <c r="M72" i="21"/>
  <c r="M240" i="21"/>
  <c r="M81" i="21"/>
  <c r="M108" i="21"/>
  <c r="M102" i="21"/>
  <c r="M218" i="21"/>
  <c r="M262" i="21"/>
  <c r="M179" i="21"/>
  <c r="M84" i="21"/>
  <c r="M176" i="21"/>
  <c r="M173" i="21"/>
  <c r="M188" i="21"/>
  <c r="M110" i="21"/>
  <c r="M43" i="21"/>
  <c r="M100" i="21"/>
  <c r="M206" i="21"/>
  <c r="M226" i="21"/>
  <c r="M7" i="21"/>
  <c r="M131" i="21"/>
  <c r="M151" i="21"/>
  <c r="M239" i="21"/>
  <c r="M180" i="21"/>
  <c r="M38" i="21"/>
  <c r="M156" i="21"/>
  <c r="M263" i="21"/>
  <c r="M175" i="21"/>
  <c r="M88" i="21"/>
  <c r="M93" i="21"/>
  <c r="M229" i="21"/>
  <c r="M166" i="21"/>
  <c r="M19" i="21"/>
  <c r="M216" i="21"/>
  <c r="M184" i="21"/>
  <c r="M139" i="21"/>
  <c r="M76" i="21"/>
  <c r="M8" i="21"/>
  <c r="M253" i="21"/>
  <c r="M264" i="21"/>
  <c r="M222" i="21"/>
  <c r="M247" i="21"/>
  <c r="M146" i="21"/>
  <c r="M63" i="21"/>
  <c r="M89" i="21"/>
  <c r="M99" i="21"/>
  <c r="M70" i="21"/>
  <c r="M186" i="21"/>
  <c r="M126" i="21"/>
  <c r="M265" i="21"/>
  <c r="M201" i="21"/>
  <c r="M9" i="21"/>
  <c r="M208" i="21"/>
  <c r="M45" i="21"/>
  <c r="M132" i="21"/>
  <c r="M200" i="21"/>
  <c r="M125" i="21"/>
  <c r="M275" i="21"/>
  <c r="M164" i="21"/>
  <c r="M58" i="21"/>
  <c r="M231" i="21"/>
  <c r="M212" i="21"/>
  <c r="M145" i="21"/>
  <c r="M174" i="21"/>
  <c r="M28" i="21"/>
  <c r="M56" i="21"/>
  <c r="M203" i="21"/>
  <c r="M241" i="21"/>
  <c r="M245" i="21"/>
  <c r="M36" i="21"/>
  <c r="M37" i="21"/>
  <c r="M152" i="21"/>
  <c r="M181" i="21"/>
  <c r="M237" i="21"/>
  <c r="M114" i="21"/>
  <c r="M14" i="21"/>
  <c r="M258" i="21"/>
  <c r="M266" i="21"/>
  <c r="M71" i="21"/>
  <c r="M217" i="21"/>
  <c r="M147" i="21"/>
  <c r="M267" i="21"/>
  <c r="M193" i="21"/>
  <c r="M268" i="21"/>
  <c r="M91" i="21"/>
  <c r="M22" i="21"/>
  <c r="M155" i="21"/>
  <c r="M117" i="21"/>
  <c r="M244" i="21"/>
  <c r="M96" i="21"/>
  <c r="M269" i="21"/>
  <c r="M52" i="21"/>
  <c r="M230" i="21"/>
  <c r="M109" i="21"/>
  <c r="M154" i="21"/>
  <c r="M270" i="21"/>
  <c r="M27" i="21"/>
  <c r="M82" i="21"/>
  <c r="M73" i="21"/>
  <c r="M49" i="21"/>
  <c r="M128" i="21"/>
  <c r="M163" i="21"/>
  <c r="M192" i="21"/>
  <c r="M187" i="21"/>
  <c r="M103" i="21"/>
  <c r="M138" i="21"/>
  <c r="M101" i="21"/>
  <c r="M122" i="21"/>
  <c r="M248" i="21"/>
  <c r="M134" i="21"/>
  <c r="M104" i="21"/>
  <c r="M51" i="21"/>
  <c r="M97" i="21"/>
  <c r="M170" i="21"/>
  <c r="M16" i="21"/>
  <c r="M198" i="21"/>
  <c r="M257" i="21"/>
  <c r="M272" i="21"/>
  <c r="M251" i="21"/>
  <c r="M252" i="21"/>
  <c r="M55" i="21"/>
  <c r="M33" i="21"/>
  <c r="M29" i="21"/>
  <c r="M26" i="21"/>
  <c r="M77" i="21"/>
  <c r="M83" i="21"/>
  <c r="M273" i="21"/>
  <c r="M24" i="21"/>
  <c r="M161" i="21"/>
  <c r="M40" i="21"/>
  <c r="M21" i="21"/>
  <c r="M204" i="21"/>
  <c r="M10" i="21"/>
  <c r="M274" i="21"/>
  <c r="M199" i="21"/>
  <c r="M177" i="21"/>
  <c r="M185" i="21"/>
  <c r="M280" i="21"/>
  <c r="M153" i="21"/>
  <c r="M105" i="21"/>
  <c r="M205" i="21"/>
  <c r="M46" i="21"/>
  <c r="M149" i="21"/>
  <c r="M106" i="21"/>
  <c r="M255" i="21"/>
  <c r="M124" i="21"/>
  <c r="M69" i="21"/>
  <c r="M119" i="21"/>
  <c r="M279" i="21"/>
  <c r="M259" i="21"/>
  <c r="M256" i="21"/>
  <c r="M158" i="21"/>
  <c r="M17" i="21"/>
  <c r="M220" i="21"/>
  <c r="M112" i="21"/>
  <c r="M250" i="21"/>
  <c r="M221" i="21"/>
  <c r="M135" i="21"/>
  <c r="M189" i="21"/>
  <c r="M137" i="21"/>
  <c r="M172" i="21"/>
  <c r="M98" i="21"/>
  <c r="M59" i="21"/>
  <c r="M57" i="21"/>
  <c r="M165" i="21"/>
  <c r="M127" i="21"/>
  <c r="M183" i="21"/>
  <c r="M130" i="21"/>
  <c r="M35" i="21"/>
  <c r="M190" i="21"/>
  <c r="M120" i="21"/>
  <c r="M162" i="21"/>
  <c r="M65" i="21"/>
  <c r="M243" i="21"/>
  <c r="M30" i="21"/>
  <c r="M53" i="21"/>
  <c r="M144" i="21"/>
  <c r="M141" i="21"/>
  <c r="M15" i="21"/>
  <c r="M143" i="21"/>
  <c r="M171" i="21"/>
  <c r="M194" i="21"/>
  <c r="I1014" i="20" l="1"/>
  <c r="L1019" i="20"/>
  <c r="K1024" i="20" l="1"/>
  <c r="F1014" i="20"/>
  <c r="H1024" i="20" s="1"/>
  <c r="L1024" i="20" l="1"/>
  <c r="E17" i="22"/>
  <c r="L64" i="21"/>
  <c r="L81" i="21"/>
  <c r="L94" i="21"/>
  <c r="L235" i="21"/>
  <c r="L215" i="21"/>
  <c r="L227" i="21"/>
  <c r="L208" i="21"/>
  <c r="L213" i="21"/>
  <c r="L115" i="21"/>
  <c r="L111" i="21"/>
  <c r="L258" i="21"/>
  <c r="L214" i="21"/>
  <c r="L223" i="21"/>
  <c r="L168" i="21"/>
  <c r="L54" i="21"/>
  <c r="L67" i="21"/>
  <c r="L65" i="21"/>
  <c r="L191" i="21"/>
  <c r="L36" i="21"/>
  <c r="L157" i="21"/>
  <c r="L113" i="21"/>
  <c r="L237" i="21"/>
  <c r="L146" i="21"/>
  <c r="L195" i="21"/>
  <c r="L147" i="21"/>
  <c r="L180" i="21"/>
  <c r="L276" i="21"/>
  <c r="L82" i="21"/>
  <c r="L99" i="21"/>
  <c r="L140" i="21"/>
  <c r="L143" i="21"/>
  <c r="L15" i="21"/>
  <c r="L233" i="21"/>
  <c r="L75" i="21"/>
  <c r="L141" i="21"/>
  <c r="L243" i="21"/>
  <c r="L89" i="21"/>
  <c r="L52" i="21"/>
  <c r="L13" i="21"/>
  <c r="L20" i="21"/>
  <c r="L232" i="21"/>
  <c r="L19" i="21"/>
  <c r="L253" i="21"/>
  <c r="L72" i="21"/>
  <c r="L41" i="21"/>
  <c r="L78" i="21"/>
  <c r="L53" i="21"/>
  <c r="L209" i="21"/>
  <c r="L79" i="21"/>
  <c r="L39" i="21"/>
  <c r="L11" i="21"/>
  <c r="L7" i="21"/>
  <c r="L47" i="21"/>
  <c r="L48" i="21"/>
  <c r="L148" i="21"/>
  <c r="L27" i="21"/>
  <c r="L34" i="21"/>
  <c r="L61" i="21"/>
  <c r="L212" i="21"/>
  <c r="L196" i="21"/>
  <c r="L68" i="21"/>
  <c r="L201" i="21"/>
  <c r="L31" i="21"/>
  <c r="L269" i="21"/>
  <c r="L87" i="21"/>
  <c r="L28" i="21"/>
  <c r="L14" i="21"/>
  <c r="L228" i="21"/>
  <c r="L219" i="21"/>
  <c r="L169" i="21"/>
  <c r="L240" i="21"/>
  <c r="L32" i="21"/>
  <c r="L142" i="21"/>
  <c r="L164" i="21"/>
  <c r="L260" i="21"/>
  <c r="L244" i="21"/>
  <c r="L76" i="21"/>
  <c r="L254" i="21"/>
  <c r="L176" i="21"/>
  <c r="L116" i="21"/>
  <c r="L159" i="21"/>
  <c r="L182" i="21"/>
  <c r="L107" i="21"/>
  <c r="L234" i="21"/>
  <c r="L151" i="21"/>
  <c r="L261" i="21"/>
  <c r="L167" i="21"/>
  <c r="L225" i="21"/>
  <c r="L193" i="21"/>
  <c r="L179" i="21"/>
  <c r="L271" i="21"/>
  <c r="L241" i="21"/>
  <c r="L160" i="21"/>
  <c r="L120" i="21"/>
  <c r="L207" i="21"/>
  <c r="L278" i="21"/>
  <c r="L44" i="21"/>
  <c r="L242" i="21"/>
  <c r="L58" i="21"/>
  <c r="L109" i="21"/>
  <c r="L66" i="21"/>
  <c r="L131" i="21"/>
  <c r="L187" i="21"/>
  <c r="L173" i="21"/>
  <c r="L166" i="21"/>
  <c r="L73" i="21"/>
  <c r="L121" i="21"/>
  <c r="L22" i="21"/>
  <c r="L134" i="21"/>
  <c r="L152" i="21"/>
  <c r="L96" i="21"/>
  <c r="L206" i="21"/>
  <c r="L238" i="21"/>
  <c r="L277" i="21"/>
  <c r="L126" i="21"/>
  <c r="L80" i="21"/>
  <c r="L203" i="21"/>
  <c r="L95" i="21"/>
  <c r="L267" i="21"/>
  <c r="L56" i="21"/>
  <c r="L245" i="21"/>
  <c r="L236" i="21"/>
  <c r="L222" i="21"/>
  <c r="L90" i="21"/>
  <c r="L210" i="21"/>
  <c r="L266" i="21"/>
  <c r="L101" i="21"/>
  <c r="L200" i="21"/>
  <c r="L114" i="21"/>
  <c r="L43" i="21"/>
  <c r="L104" i="21"/>
  <c r="L18" i="21"/>
  <c r="L23" i="21"/>
  <c r="L51" i="21"/>
  <c r="L156" i="21"/>
  <c r="L97" i="21"/>
  <c r="L170" i="21"/>
  <c r="L190" i="21"/>
  <c r="L16" i="21"/>
  <c r="L198" i="21"/>
  <c r="L102" i="21"/>
  <c r="L70" i="21"/>
  <c r="L257" i="21"/>
  <c r="L71" i="21"/>
  <c r="L272" i="21"/>
  <c r="L251" i="21"/>
  <c r="L252" i="21"/>
  <c r="L125" i="21"/>
  <c r="L171" i="21"/>
  <c r="L25" i="21"/>
  <c r="L45" i="21"/>
  <c r="L178" i="21"/>
  <c r="L91" i="21"/>
  <c r="L118" i="21"/>
  <c r="L231" i="21"/>
  <c r="L218" i="21"/>
  <c r="L62" i="21"/>
  <c r="L226" i="21"/>
  <c r="L55" i="21"/>
  <c r="L138" i="21"/>
  <c r="L154" i="21"/>
  <c r="L50" i="21"/>
  <c r="L63" i="21"/>
  <c r="L33" i="21"/>
  <c r="L181" i="21"/>
  <c r="L29" i="21"/>
  <c r="L26" i="21"/>
  <c r="L155" i="21"/>
  <c r="L194" i="21"/>
  <c r="L183" i="21"/>
  <c r="L202" i="21"/>
  <c r="L224" i="21"/>
  <c r="L144" i="21"/>
  <c r="L35" i="21"/>
  <c r="L184" i="21"/>
  <c r="L130" i="21"/>
  <c r="L216" i="21"/>
  <c r="L9" i="21"/>
  <c r="L77" i="21"/>
  <c r="L8" i="21"/>
  <c r="L175" i="21"/>
  <c r="L83" i="21"/>
  <c r="L230" i="21"/>
  <c r="L268" i="21"/>
  <c r="L249" i="21"/>
  <c r="L85" i="21"/>
  <c r="L37" i="21"/>
  <c r="L110" i="21"/>
  <c r="L42" i="21"/>
  <c r="L186" i="21"/>
  <c r="L38" i="21"/>
  <c r="L275" i="21"/>
  <c r="L188" i="21"/>
  <c r="L108" i="21"/>
  <c r="L30" i="21"/>
  <c r="L86" i="21"/>
  <c r="L100" i="21"/>
  <c r="L273" i="21"/>
  <c r="L128" i="21"/>
  <c r="L229" i="21"/>
  <c r="L24" i="21"/>
  <c r="L161" i="21"/>
  <c r="L263" i="21"/>
  <c r="L270" i="21"/>
  <c r="L84" i="21"/>
  <c r="L40" i="21"/>
  <c r="L21" i="21"/>
  <c r="L88" i="21"/>
  <c r="L103" i="21"/>
  <c r="L192" i="21"/>
  <c r="L204" i="21"/>
  <c r="L139" i="21"/>
  <c r="L133" i="21"/>
  <c r="L92" i="21"/>
  <c r="L10" i="21"/>
  <c r="L265" i="21"/>
  <c r="L274" i="21"/>
  <c r="L132" i="21"/>
  <c r="L264" i="21"/>
  <c r="L60" i="21"/>
  <c r="L199" i="21"/>
  <c r="L74" i="21"/>
  <c r="L248" i="21"/>
  <c r="L177" i="21"/>
  <c r="L185" i="21"/>
  <c r="L217" i="21"/>
  <c r="L280" i="21"/>
  <c r="L153" i="21"/>
  <c r="L105" i="21"/>
  <c r="L205" i="21"/>
  <c r="L262" i="21"/>
  <c r="L93" i="21"/>
  <c r="L49" i="21"/>
  <c r="L145" i="21"/>
  <c r="L46" i="21"/>
  <c r="L149" i="21"/>
  <c r="L106" i="21"/>
  <c r="L255" i="21"/>
  <c r="L174" i="21"/>
  <c r="L124" i="21"/>
  <c r="L69" i="21"/>
  <c r="L119" i="21"/>
  <c r="L163" i="21"/>
  <c r="L279" i="21"/>
  <c r="L259" i="21"/>
  <c r="L211" i="21"/>
  <c r="L136" i="21"/>
  <c r="L256" i="21"/>
  <c r="L158" i="21"/>
  <c r="L17" i="21"/>
  <c r="L117" i="21"/>
  <c r="L239" i="21"/>
  <c r="L220" i="21"/>
  <c r="L122" i="21"/>
  <c r="L112" i="21"/>
  <c r="L250" i="21"/>
  <c r="L221" i="21"/>
  <c r="L247" i="21"/>
  <c r="L135" i="21"/>
  <c r="L246" i="21"/>
  <c r="L189" i="21"/>
  <c r="L137" i="21"/>
  <c r="L172" i="21"/>
  <c r="L98" i="21"/>
  <c r="L59" i="21"/>
  <c r="L57" i="21"/>
  <c r="L165" i="21"/>
  <c r="L127" i="21"/>
  <c r="L12" i="21"/>
  <c r="L197" i="21"/>
  <c r="L129" i="21"/>
  <c r="L123" i="21"/>
  <c r="L162" i="21"/>
  <c r="E69" i="21"/>
  <c r="E67" i="21"/>
  <c r="E269" i="21"/>
  <c r="E170" i="21"/>
  <c r="E124" i="21"/>
  <c r="E119" i="21"/>
  <c r="E242" i="21"/>
  <c r="E197" i="21"/>
  <c r="E231" i="21"/>
  <c r="E129" i="21"/>
  <c r="E188" i="21"/>
  <c r="E169" i="21"/>
  <c r="E278" i="21"/>
  <c r="E168" i="21"/>
  <c r="E48" i="21"/>
  <c r="E27" i="21"/>
  <c r="E46" i="21"/>
  <c r="E126" i="21"/>
  <c r="E137" i="21"/>
  <c r="E192" i="21"/>
  <c r="E210" i="21"/>
  <c r="E154" i="21"/>
  <c r="E16" i="21"/>
  <c r="E216" i="21"/>
  <c r="E86" i="21"/>
  <c r="E218" i="21"/>
  <c r="E249" i="21"/>
  <c r="E257" i="21"/>
  <c r="E99" i="21"/>
  <c r="E236" i="21"/>
  <c r="E56" i="21"/>
  <c r="E143" i="21"/>
  <c r="E208" i="21"/>
  <c r="E139" i="21"/>
  <c r="E118" i="21"/>
  <c r="E100" i="21"/>
  <c r="E85" i="21"/>
  <c r="E187" i="21"/>
  <c r="E105" i="21"/>
  <c r="E70" i="21"/>
  <c r="E97" i="21"/>
  <c r="E63" i="21"/>
  <c r="E221" i="21"/>
  <c r="E54" i="21"/>
  <c r="E91" i="21"/>
  <c r="E96" i="21"/>
  <c r="E40" i="21"/>
  <c r="E171" i="21"/>
  <c r="E43" i="21"/>
  <c r="E145" i="21"/>
  <c r="E122" i="21"/>
  <c r="E94" i="21"/>
  <c r="E89" i="21"/>
  <c r="E164" i="21"/>
  <c r="E30" i="21"/>
  <c r="E276" i="21"/>
  <c r="E66" i="21"/>
  <c r="E157" i="21"/>
  <c r="E247" i="21"/>
  <c r="E238" i="21"/>
  <c r="E35" i="21"/>
  <c r="E61" i="21"/>
  <c r="E202" i="21"/>
  <c r="E140" i="21"/>
  <c r="E10" i="21"/>
  <c r="E93" i="21"/>
  <c r="E220" i="21"/>
  <c r="E230" i="21"/>
  <c r="E248" i="21"/>
  <c r="E42" i="21"/>
  <c r="E167" i="21"/>
  <c r="E22" i="21"/>
  <c r="E133" i="21"/>
  <c r="E41" i="21"/>
  <c r="E196" i="21"/>
  <c r="E134" i="21"/>
  <c r="E193" i="21"/>
  <c r="E8" i="21"/>
  <c r="E25" i="21"/>
  <c r="E84" i="21"/>
  <c r="E60" i="21"/>
  <c r="E207" i="21"/>
  <c r="E175" i="21"/>
  <c r="E32" i="21"/>
  <c r="E19" i="21"/>
  <c r="E74" i="21"/>
  <c r="E162" i="21"/>
  <c r="E234" i="21"/>
  <c r="E107" i="21"/>
  <c r="E165" i="21"/>
  <c r="E186" i="21"/>
  <c r="E102" i="21"/>
  <c r="E227" i="21"/>
  <c r="E138" i="21"/>
  <c r="E244" i="21"/>
  <c r="E259" i="21"/>
  <c r="E106" i="21"/>
  <c r="E246" i="21"/>
  <c r="E279" i="21"/>
  <c r="E256" i="21"/>
  <c r="E28" i="21"/>
  <c r="E260" i="21"/>
  <c r="E117" i="21"/>
  <c r="E45" i="21"/>
  <c r="E101" i="21"/>
  <c r="E77" i="21"/>
  <c r="E177" i="21"/>
  <c r="E23" i="21"/>
  <c r="E243" i="21"/>
  <c r="E152" i="21"/>
  <c r="E219" i="21"/>
  <c r="E31" i="21"/>
  <c r="E127" i="21"/>
  <c r="E182" i="21"/>
  <c r="E215" i="21"/>
  <c r="E184" i="21"/>
  <c r="E264" i="21"/>
  <c r="E83" i="21"/>
  <c r="E265" i="21"/>
  <c r="E176" i="21"/>
  <c r="E258" i="21"/>
  <c r="E209" i="21"/>
  <c r="E267" i="21"/>
  <c r="E223" i="21"/>
  <c r="E113" i="21"/>
  <c r="E29" i="21"/>
  <c r="E274" i="21"/>
  <c r="E179" i="21"/>
  <c r="E18" i="21"/>
  <c r="E181" i="21"/>
  <c r="E50" i="21"/>
  <c r="E147" i="21"/>
  <c r="E82" i="21"/>
  <c r="E225" i="21"/>
  <c r="E37" i="21"/>
  <c r="E233" i="21"/>
  <c r="E121" i="21"/>
  <c r="E116" i="21"/>
  <c r="E228" i="21"/>
  <c r="E114" i="21"/>
  <c r="E81" i="21"/>
  <c r="E79" i="21"/>
  <c r="E108" i="21"/>
  <c r="E213" i="21"/>
  <c r="E51" i="21"/>
  <c r="E253" i="21"/>
  <c r="E13" i="21"/>
  <c r="E172" i="21"/>
  <c r="E11" i="21"/>
  <c r="E128" i="21"/>
  <c r="E163" i="21"/>
  <c r="E111" i="21"/>
  <c r="E135" i="21"/>
  <c r="E20" i="21"/>
  <c r="E235" i="21"/>
  <c r="E159" i="21"/>
  <c r="E189" i="21"/>
  <c r="E9" i="21"/>
  <c r="E148" i="21"/>
  <c r="E149" i="21"/>
  <c r="E103" i="21"/>
  <c r="E251" i="21"/>
  <c r="E241" i="21"/>
  <c r="E71" i="21"/>
  <c r="E240" i="21"/>
  <c r="E34" i="21"/>
  <c r="E201" i="21"/>
  <c r="E222" i="21"/>
  <c r="E39" i="21"/>
  <c r="E136" i="21"/>
  <c r="E232" i="21"/>
  <c r="E200" i="21"/>
  <c r="E212" i="21"/>
  <c r="E217" i="21"/>
  <c r="E55" i="21"/>
  <c r="E49" i="21"/>
  <c r="E53" i="21"/>
  <c r="E268" i="21"/>
  <c r="E161" i="21"/>
  <c r="E180" i="21"/>
  <c r="E144" i="21"/>
  <c r="E88" i="21"/>
  <c r="E65" i="21"/>
  <c r="E141" i="21"/>
  <c r="E17" i="21"/>
  <c r="E205" i="21"/>
  <c r="E273" i="21"/>
  <c r="E250" i="21"/>
  <c r="E112" i="21"/>
  <c r="E98" i="21"/>
  <c r="E57" i="21"/>
  <c r="E203" i="21"/>
  <c r="E21" i="21"/>
  <c r="E191" i="21"/>
  <c r="E14" i="21"/>
  <c r="E198" i="21"/>
  <c r="E206" i="21"/>
  <c r="E239" i="21"/>
  <c r="E245" i="21"/>
  <c r="E52" i="21"/>
  <c r="E109" i="21"/>
  <c r="E270" i="21"/>
  <c r="E64" i="21"/>
  <c r="E155" i="21"/>
  <c r="E7" i="21"/>
  <c r="E262" i="21"/>
  <c r="E151" i="21"/>
  <c r="E174" i="21"/>
  <c r="E146" i="21"/>
  <c r="E178" i="21"/>
  <c r="E275" i="21"/>
  <c r="E125" i="21"/>
  <c r="E62" i="21"/>
  <c r="E87" i="21"/>
  <c r="E26" i="21"/>
  <c r="E153" i="21"/>
  <c r="E252" i="21"/>
  <c r="E237" i="21"/>
  <c r="E199" i="21"/>
  <c r="E229" i="21"/>
  <c r="E272" i="21"/>
  <c r="E185" i="21"/>
  <c r="E33" i="21"/>
  <c r="E280" i="21"/>
  <c r="E115" i="21"/>
  <c r="E92" i="21"/>
  <c r="E68" i="21"/>
  <c r="E261" i="21"/>
  <c r="E224" i="21"/>
  <c r="E226" i="21"/>
  <c r="E104" i="21"/>
  <c r="E95" i="21"/>
  <c r="E190" i="21"/>
  <c r="E214" i="21"/>
  <c r="E173" i="21"/>
  <c r="E263" i="21"/>
  <c r="E73" i="21"/>
  <c r="E158" i="21"/>
  <c r="E142" i="21"/>
  <c r="E277" i="21"/>
  <c r="E204" i="21"/>
  <c r="E58" i="21"/>
  <c r="E183" i="21"/>
  <c r="E12" i="21"/>
  <c r="E255" i="21"/>
  <c r="E120" i="21"/>
  <c r="E166" i="21"/>
  <c r="E24" i="21"/>
  <c r="E123" i="21"/>
  <c r="E160" i="21"/>
  <c r="E211" i="21"/>
  <c r="E156" i="21"/>
  <c r="E15" i="21"/>
  <c r="E194" i="21"/>
  <c r="E254" i="21"/>
  <c r="E110" i="21"/>
  <c r="E130" i="21"/>
  <c r="E36" i="21"/>
  <c r="E132" i="21"/>
  <c r="E59" i="21"/>
  <c r="E44" i="21"/>
  <c r="E271" i="21"/>
  <c r="E195" i="21"/>
  <c r="E78" i="21"/>
  <c r="E72" i="21"/>
  <c r="E76" i="21"/>
  <c r="E90" i="21"/>
  <c r="E80" i="21"/>
  <c r="E266" i="21"/>
  <c r="E38" i="21"/>
  <c r="E131" i="21"/>
  <c r="E47" i="21"/>
  <c r="E75" i="21"/>
  <c r="G141" i="22" l="1"/>
  <c r="D141" i="22"/>
  <c r="B141" i="22"/>
  <c r="K281" i="21"/>
  <c r="J281" i="21"/>
  <c r="G281" i="21"/>
  <c r="D281" i="21"/>
  <c r="F150" i="21"/>
  <c r="F135" i="22" l="1"/>
  <c r="E141" i="22"/>
  <c r="F32" i="22"/>
  <c r="F74" i="22"/>
  <c r="F50" i="22"/>
  <c r="F52" i="22"/>
  <c r="F106" i="22"/>
  <c r="F108" i="22"/>
  <c r="F114" i="22"/>
  <c r="F15" i="22"/>
  <c r="F8" i="22"/>
  <c r="F51" i="22"/>
  <c r="F115" i="22"/>
  <c r="F76" i="22"/>
  <c r="F40" i="22"/>
  <c r="F35" i="22"/>
  <c r="F91" i="22"/>
  <c r="F42" i="22"/>
  <c r="F93" i="22"/>
  <c r="F16" i="22"/>
  <c r="F18" i="22"/>
  <c r="F89" i="22"/>
  <c r="F104" i="22"/>
  <c r="F10" i="22"/>
  <c r="F79" i="22"/>
  <c r="F71" i="22"/>
  <c r="F87" i="22"/>
  <c r="F25" i="22"/>
  <c r="F60" i="22"/>
  <c r="F47" i="22"/>
  <c r="F17" i="22"/>
  <c r="F63" i="22"/>
  <c r="F36" i="22"/>
  <c r="F12" i="22"/>
  <c r="F97" i="22"/>
  <c r="F110" i="22"/>
  <c r="F121" i="22"/>
  <c r="F85" i="22"/>
  <c r="F9" i="22"/>
  <c r="F66" i="22"/>
  <c r="F41" i="22"/>
  <c r="F98" i="22"/>
  <c r="F20" i="22"/>
  <c r="F99" i="22"/>
  <c r="F77" i="22"/>
  <c r="F80" i="22"/>
  <c r="F45" i="22"/>
  <c r="F109" i="22"/>
  <c r="F84" i="22"/>
  <c r="F56" i="22"/>
  <c r="F92" i="22"/>
  <c r="F86" i="22"/>
  <c r="F111" i="22"/>
  <c r="F58" i="22"/>
  <c r="F26" i="22"/>
  <c r="F75" i="22"/>
  <c r="F38" i="22"/>
  <c r="F100" i="22"/>
  <c r="F49" i="22"/>
  <c r="F55" i="22"/>
  <c r="F78" i="22"/>
  <c r="F101" i="22"/>
  <c r="F113" i="22"/>
  <c r="F122" i="22"/>
  <c r="F126" i="22"/>
  <c r="F103" i="22"/>
  <c r="F65" i="22"/>
  <c r="F127" i="22"/>
  <c r="F96" i="22"/>
  <c r="F62" i="22"/>
  <c r="F64" i="22"/>
  <c r="F88" i="22"/>
  <c r="F33" i="22"/>
  <c r="F59" i="22"/>
  <c r="F130" i="22"/>
  <c r="F48" i="22"/>
  <c r="F107" i="22"/>
  <c r="F116" i="22"/>
  <c r="F137" i="22"/>
  <c r="F34" i="22"/>
  <c r="F94" i="22"/>
  <c r="F24" i="22"/>
  <c r="F13" i="22"/>
  <c r="F58" i="21"/>
  <c r="F36" i="21"/>
  <c r="F67" i="21"/>
  <c r="F126" i="21"/>
  <c r="F139" i="21"/>
  <c r="F145" i="21"/>
  <c r="F93" i="21"/>
  <c r="F207" i="21"/>
  <c r="F246" i="21"/>
  <c r="F182" i="21"/>
  <c r="F181" i="21"/>
  <c r="F253" i="21"/>
  <c r="F251" i="21"/>
  <c r="F268" i="21"/>
  <c r="F191" i="21"/>
  <c r="F178" i="21"/>
  <c r="F92" i="21"/>
  <c r="F183" i="21"/>
  <c r="F132" i="21"/>
  <c r="F269" i="21"/>
  <c r="F137" i="21"/>
  <c r="F118" i="21"/>
  <c r="F122" i="21"/>
  <c r="F220" i="21"/>
  <c r="F175" i="21"/>
  <c r="F279" i="21"/>
  <c r="F215" i="21"/>
  <c r="F50" i="21"/>
  <c r="F13" i="21"/>
  <c r="F241" i="21"/>
  <c r="F161" i="21"/>
  <c r="F14" i="21"/>
  <c r="F275" i="21"/>
  <c r="F68" i="21"/>
  <c r="F12" i="21"/>
  <c r="F59" i="21"/>
  <c r="F170" i="21"/>
  <c r="F192" i="21"/>
  <c r="F100" i="21"/>
  <c r="F94" i="21"/>
  <c r="F230" i="21"/>
  <c r="F32" i="21"/>
  <c r="F256" i="21"/>
  <c r="F184" i="21"/>
  <c r="F147" i="21"/>
  <c r="F172" i="21"/>
  <c r="F71" i="21"/>
  <c r="F180" i="21"/>
  <c r="F198" i="21"/>
  <c r="F125" i="21"/>
  <c r="F261" i="21"/>
  <c r="F255" i="21"/>
  <c r="F44" i="21"/>
  <c r="F124" i="21"/>
  <c r="F210" i="21"/>
  <c r="F85" i="21"/>
  <c r="F89" i="21"/>
  <c r="F248" i="21"/>
  <c r="F19" i="21"/>
  <c r="F28" i="21"/>
  <c r="F264" i="21"/>
  <c r="F82" i="21"/>
  <c r="F11" i="21"/>
  <c r="F240" i="21"/>
  <c r="F144" i="21"/>
  <c r="F206" i="21"/>
  <c r="F62" i="21"/>
  <c r="F224" i="21"/>
  <c r="F120" i="21"/>
  <c r="F271" i="21"/>
  <c r="F119" i="21"/>
  <c r="F154" i="21"/>
  <c r="F187" i="21"/>
  <c r="F164" i="21"/>
  <c r="F42" i="21"/>
  <c r="F74" i="21"/>
  <c r="F260" i="21"/>
  <c r="F83" i="21"/>
  <c r="F225" i="21"/>
  <c r="F128" i="21"/>
  <c r="F34" i="21"/>
  <c r="F88" i="21"/>
  <c r="F239" i="21"/>
  <c r="F87" i="21"/>
  <c r="F226" i="21"/>
  <c r="F166" i="21"/>
  <c r="F195" i="21"/>
  <c r="F242" i="21"/>
  <c r="F16" i="21"/>
  <c r="F105" i="21"/>
  <c r="F30" i="21"/>
  <c r="F167" i="21"/>
  <c r="F162" i="21"/>
  <c r="F117" i="21"/>
  <c r="F265" i="21"/>
  <c r="F37" i="21"/>
  <c r="F163" i="21"/>
  <c r="F201" i="21"/>
  <c r="F65" i="21"/>
  <c r="F245" i="21"/>
  <c r="F26" i="21"/>
  <c r="F104" i="21"/>
  <c r="F24" i="21"/>
  <c r="F78" i="21"/>
  <c r="F197" i="21"/>
  <c r="F216" i="21"/>
  <c r="F70" i="21"/>
  <c r="F276" i="21"/>
  <c r="F22" i="21"/>
  <c r="F234" i="21"/>
  <c r="F45" i="21"/>
  <c r="F176" i="21"/>
  <c r="F233" i="21"/>
  <c r="F111" i="21"/>
  <c r="F222" i="21"/>
  <c r="F141" i="21"/>
  <c r="F52" i="21"/>
  <c r="F153" i="21"/>
  <c r="F95" i="21"/>
  <c r="F190" i="21"/>
  <c r="F123" i="21"/>
  <c r="F72" i="21"/>
  <c r="F231" i="21"/>
  <c r="F86" i="21"/>
  <c r="F97" i="21"/>
  <c r="F66" i="21"/>
  <c r="F133" i="21"/>
  <c r="F107" i="21"/>
  <c r="F101" i="21"/>
  <c r="F258" i="21"/>
  <c r="F121" i="21"/>
  <c r="F135" i="21"/>
  <c r="F39" i="21"/>
  <c r="F17" i="21"/>
  <c r="F109" i="21"/>
  <c r="F252" i="21"/>
  <c r="F214" i="21"/>
  <c r="F160" i="21"/>
  <c r="F76" i="21"/>
  <c r="F129" i="21"/>
  <c r="F218" i="21"/>
  <c r="F63" i="21"/>
  <c r="F157" i="21"/>
  <c r="F41" i="21"/>
  <c r="F165" i="21"/>
  <c r="F77" i="21"/>
  <c r="F209" i="21"/>
  <c r="F116" i="21"/>
  <c r="F20" i="21"/>
  <c r="F136" i="21"/>
  <c r="F205" i="21"/>
  <c r="F270" i="21"/>
  <c r="F237" i="21"/>
  <c r="F173" i="21"/>
  <c r="F211" i="21"/>
  <c r="F90" i="21"/>
  <c r="F188" i="21"/>
  <c r="F249" i="21"/>
  <c r="F221" i="21"/>
  <c r="F247" i="21"/>
  <c r="F196" i="21"/>
  <c r="F186" i="21"/>
  <c r="F177" i="21"/>
  <c r="F267" i="21"/>
  <c r="F228" i="21"/>
  <c r="F235" i="21"/>
  <c r="F232" i="21"/>
  <c r="F273" i="21"/>
  <c r="F64" i="21"/>
  <c r="F199" i="21"/>
  <c r="F263" i="21"/>
  <c r="F156" i="21"/>
  <c r="F80" i="21"/>
  <c r="F169" i="21"/>
  <c r="F257" i="21"/>
  <c r="F54" i="21"/>
  <c r="F238" i="21"/>
  <c r="F134" i="21"/>
  <c r="F102" i="21"/>
  <c r="F23" i="21"/>
  <c r="F223" i="21"/>
  <c r="F114" i="21"/>
  <c r="F159" i="21"/>
  <c r="F200" i="21"/>
  <c r="F250" i="21"/>
  <c r="F155" i="21"/>
  <c r="F229" i="21"/>
  <c r="F75" i="21"/>
  <c r="F73" i="21"/>
  <c r="F15" i="21"/>
  <c r="F266" i="21"/>
  <c r="F278" i="21"/>
  <c r="F99" i="21"/>
  <c r="F91" i="21"/>
  <c r="F35" i="21"/>
  <c r="F193" i="21"/>
  <c r="F227" i="21"/>
  <c r="F243" i="21"/>
  <c r="F113" i="21"/>
  <c r="F81" i="21"/>
  <c r="F189" i="21"/>
  <c r="F212" i="21"/>
  <c r="F112" i="21"/>
  <c r="F7" i="21"/>
  <c r="F272" i="21"/>
  <c r="F158" i="21"/>
  <c r="F194" i="21"/>
  <c r="F38" i="21"/>
  <c r="F168" i="21"/>
  <c r="F236" i="21"/>
  <c r="F96" i="21"/>
  <c r="F61" i="21"/>
  <c r="F8" i="21"/>
  <c r="F138" i="21"/>
  <c r="F152" i="21"/>
  <c r="F29" i="21"/>
  <c r="F79" i="21"/>
  <c r="F9" i="21"/>
  <c r="F217" i="21"/>
  <c r="F98" i="21"/>
  <c r="F262" i="21"/>
  <c r="F185" i="21"/>
  <c r="F142" i="21"/>
  <c r="F254" i="21"/>
  <c r="F131" i="21"/>
  <c r="F48" i="21"/>
  <c r="F56" i="21"/>
  <c r="F40" i="21"/>
  <c r="F202" i="21"/>
  <c r="F25" i="21"/>
  <c r="F244" i="21"/>
  <c r="F219" i="21"/>
  <c r="F274" i="21"/>
  <c r="F108" i="21"/>
  <c r="F148" i="21"/>
  <c r="F55" i="21"/>
  <c r="F57" i="21"/>
  <c r="F151" i="21"/>
  <c r="F33" i="21"/>
  <c r="F277" i="21"/>
  <c r="F110" i="21"/>
  <c r="F47" i="21"/>
  <c r="F27" i="21"/>
  <c r="F143" i="21"/>
  <c r="F171" i="21"/>
  <c r="F140" i="21"/>
  <c r="F84" i="21"/>
  <c r="F259" i="21"/>
  <c r="F31" i="21"/>
  <c r="F179" i="21"/>
  <c r="F213" i="21"/>
  <c r="F149" i="21"/>
  <c r="F49" i="21"/>
  <c r="F203" i="21"/>
  <c r="F174" i="21"/>
  <c r="F280" i="21"/>
  <c r="F204" i="21"/>
  <c r="F130" i="21"/>
  <c r="F69" i="21"/>
  <c r="F46" i="21"/>
  <c r="F208" i="21"/>
  <c r="F43" i="21"/>
  <c r="F10" i="21"/>
  <c r="F60" i="21"/>
  <c r="F106" i="21"/>
  <c r="F127" i="21"/>
  <c r="F18" i="21"/>
  <c r="F51" i="21"/>
  <c r="F103" i="21"/>
  <c r="F53" i="21"/>
  <c r="F21" i="21"/>
  <c r="F146" i="21"/>
  <c r="F115" i="21"/>
  <c r="F68" i="22"/>
  <c r="F83" i="22"/>
  <c r="F39" i="22"/>
  <c r="F27" i="22"/>
  <c r="F105" i="22"/>
  <c r="F112" i="22"/>
  <c r="F90" i="22"/>
  <c r="F131" i="22"/>
  <c r="F125" i="22"/>
  <c r="F134" i="22"/>
  <c r="F46" i="22"/>
  <c r="F139" i="22"/>
  <c r="F19" i="22"/>
  <c r="F95" i="22"/>
  <c r="F132" i="22"/>
  <c r="F140" i="22"/>
  <c r="F7" i="22"/>
  <c r="F22" i="22"/>
  <c r="F54" i="22"/>
  <c r="F133" i="22"/>
  <c r="F53" i="22"/>
  <c r="F30" i="22"/>
  <c r="F61" i="22"/>
  <c r="F43" i="22"/>
  <c r="F31" i="22"/>
  <c r="F81" i="22"/>
  <c r="F118" i="22"/>
  <c r="F82" i="22"/>
  <c r="F123" i="22"/>
  <c r="F138" i="22"/>
  <c r="M281" i="21"/>
  <c r="H1014" i="20"/>
  <c r="L1014" i="20"/>
  <c r="E281" i="21"/>
  <c r="K1014" i="20"/>
  <c r="L281" i="21"/>
  <c r="F67" i="22"/>
  <c r="F29" i="22"/>
  <c r="F119" i="22"/>
  <c r="F11" i="22"/>
  <c r="F128" i="22"/>
  <c r="F136" i="22"/>
  <c r="F57" i="22"/>
  <c r="F73" i="22"/>
  <c r="F44" i="22"/>
  <c r="F72" i="22"/>
  <c r="F14" i="22"/>
  <c r="F23" i="22"/>
  <c r="F102" i="22"/>
  <c r="F28" i="22"/>
  <c r="F37" i="22"/>
  <c r="F70" i="22"/>
  <c r="F117" i="22"/>
  <c r="F21" i="22"/>
  <c r="F69" i="22"/>
  <c r="F120" i="22"/>
  <c r="F124" i="22"/>
  <c r="F129" i="22"/>
  <c r="F141" i="22" l="1"/>
  <c r="F281" i="21"/>
  <c r="I1014" i="15" l="1"/>
  <c r="H1014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1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<sst xmlns="http://schemas.openxmlformats.org/spreadsheetml/2006/main" count="17861" uniqueCount="2937">
  <si>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</si>
  <si>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</si>
  <si>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</si>
  <si>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</si>
  <si>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</si>
  <si>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</si>
  <si>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</si>
  <si>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</si>
  <si>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</si>
  <si>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</si>
  <si>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</si>
  <si>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</si>
  <si>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</si>
  <si>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</si>
  <si>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</si>
  <si>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</si>
  <si>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</si>
  <si>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</si>
  <si>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</si>
  <si>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</si>
  <si>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</si>
  <si>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</si>
  <si>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</si>
  <si>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</si>
  <si>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</si>
  <si>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</si>
  <si>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</si>
  <si>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</si>
  <si>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</si>
  <si>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</si>
  <si>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</si>
  <si>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</si>
  <si>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</si>
  <si>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</si>
  <si>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</si>
  <si>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</si>
  <si>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</si>
  <si>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</si>
  <si>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</si>
  <si>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</si>
  <si>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</si>
  <si>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</si>
  <si>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</si>
  <si>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</si>
  <si>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</si>
  <si>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</si>
  <si>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</si>
  <si>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</si>
  <si>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</si>
  <si>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</si>
  <si>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</si>
  <si>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</si>
  <si>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</si>
  <si>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</si>
  <si>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</si>
  <si>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</si>
  <si>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</si>
  <si>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</si>
  <si>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</si>
  <si>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</si>
  <si>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</si>
  <si>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</si>
  <si>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</si>
  <si>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</si>
  <si>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</si>
  <si>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</si>
  <si>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</si>
  <si>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</si>
  <si>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</si>
  <si>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</si>
  <si>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</si>
  <si>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</si>
  <si>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</si>
  <si>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</si>
  <si>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</si>
  <si>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</si>
  <si>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</si>
  <si>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</si>
  <si>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</si>
  <si>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</si>
  <si>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</si>
  <si>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</si>
  <si>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</si>
  <si>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</si>
  <si>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</si>
  <si>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</si>
  <si>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</si>
  <si>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</si>
  <si>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</si>
  <si>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</si>
  <si>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</si>
  <si>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</si>
  <si>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</si>
  <si>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</si>
  <si>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</si>
  <si>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</si>
  <si>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</si>
  <si>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</si>
  <si>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</si>
  <si>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</si>
  <si>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</si>
  <si>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</si>
  <si>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</si>
  <si>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</si>
  <si>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</si>
  <si>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</si>
  <si>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</si>
  <si>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</si>
  <si>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</si>
  <si>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</si>
  <si>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</si>
  <si>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</si>
  <si>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</si>
  <si>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</si>
  <si>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</si>
  <si>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</si>
  <si>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</si>
  <si>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</si>
  <si>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</si>
  <si>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</si>
  <si>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</si>
  <si>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</si>
  <si>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</si>
  <si>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</si>
  <si>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</si>
  <si>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</si>
  <si>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</si>
  <si>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</si>
  <si>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</si>
  <si>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</si>
  <si>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</si>
  <si>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</si>
  <si>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</si>
  <si>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</si>
  <si>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</si>
  <si>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</si>
  <si>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</si>
  <si>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</si>
  <si>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</si>
  <si>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</si>
  <si>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</si>
  <si>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</si>
  <si>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</si>
  <si>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</si>
  <si>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</si>
  <si>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</si>
  <si>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</si>
  <si>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</si>
  <si>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</si>
  <si>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</si>
  <si>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</si>
  <si>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</si>
  <si>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</si>
  <si>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</si>
  <si>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</si>
  <si>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</si>
  <si>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</si>
  <si>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</si>
  <si>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</si>
  <si>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</si>
  <si>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</si>
  <si>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</si>
  <si>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</si>
  <si>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</si>
  <si>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</si>
  <si>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</si>
  <si>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</si>
  <si>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</si>
  <si>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</si>
  <si>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</si>
  <si>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</si>
  <si>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</si>
  <si>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</si>
  <si>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</si>
  <si>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</si>
  <si>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</si>
  <si>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</si>
  <si>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</si>
  <si>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</si>
  <si>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</si>
  <si>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</si>
  <si>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</si>
  <si>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</si>
  <si>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</si>
  <si>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</si>
  <si>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</si>
  <si>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</si>
  <si>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</si>
  <si>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</si>
  <si>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</si>
  <si>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</si>
  <si>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</si>
  <si>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</si>
  <si>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</si>
  <si>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</si>
  <si>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</si>
  <si>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</si>
  <si>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</si>
  <si>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</si>
  <si>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</si>
  <si>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</si>
  <si>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</si>
  <si>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</si>
  <si>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</si>
  <si>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</si>
  <si>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</si>
  <si>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</si>
  <si>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</si>
  <si>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</si>
  <si>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</si>
  <si>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</si>
  <si>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</si>
  <si>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</si>
  <si>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</si>
  <si>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</si>
  <si>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</si>
  <si>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</si>
  <si>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</si>
  <si>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</si>
  <si>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</si>
  <si>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</si>
  <si>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</si>
  <si>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</si>
  <si>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</si>
  <si>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</si>
  <si>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</si>
  <si>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</si>
  <si>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</si>
  <si>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</si>
  <si>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</si>
  <si>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</si>
  <si>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</si>
  <si>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</si>
  <si>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</si>
  <si>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</si>
  <si>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</si>
  <si>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</si>
  <si>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</si>
  <si>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</si>
  <si>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</si>
  <si>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</si>
  <si>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</si>
  <si>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</si>
  <si>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</si>
  <si>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</si>
  <si>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</si>
  <si>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</si>
  <si>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</si>
  <si>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</si>
  <si>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</si>
  <si>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</si>
  <si>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</si>
  <si>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</si>
  <si>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</si>
  <si>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</si>
  <si>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</si>
  <si>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</si>
  <si>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</si>
  <si>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</si>
  <si>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</si>
  <si>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</si>
  <si>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</si>
  <si>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</si>
  <si>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</si>
  <si>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</si>
  <si>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</si>
  <si>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</si>
  <si>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</si>
  <si>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</si>
  <si>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</si>
  <si>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</si>
  <si>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</si>
  <si>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</si>
  <si>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</si>
  <si>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</si>
  <si>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</si>
  <si>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</si>
  <si>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</si>
  <si>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</si>
  <si>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</si>
  <si>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</si>
  <si>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</si>
  <si>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</si>
  <si>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</si>
  <si>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</si>
  <si>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</si>
  <si>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</si>
  <si>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</si>
  <si>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</si>
  <si>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</si>
  <si>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</si>
  <si>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</si>
  <si>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</si>
  <si>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</si>
  <si>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</si>
  <si>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</si>
  <si>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</si>
  <si>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</si>
  <si>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</si>
  <si>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</si>
  <si>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</si>
  <si>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</si>
  <si>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</si>
  <si>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</si>
  <si>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</si>
  <si>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</si>
  <si>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</si>
  <si>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</si>
  <si>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</si>
  <si>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</si>
  <si>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</si>
  <si>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</si>
  <si>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</si>
  <si>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</si>
  <si>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</si>
  <si>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</si>
  <si>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</si>
  <si>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</si>
  <si>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</si>
  <si>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</si>
  <si>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</si>
  <si>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</si>
  <si>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</si>
  <si>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</si>
  <si>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</si>
  <si>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</si>
  <si>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</si>
  <si>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</si>
  <si>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</si>
  <si>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</si>
  <si>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</si>
  <si>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</si>
  <si>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</si>
  <si>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</si>
  <si>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</si>
  <si>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</si>
  <si>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</si>
  <si>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</si>
  <si>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</si>
  <si>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</si>
  <si>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</si>
  <si>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</si>
  <si>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</si>
  <si>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</si>
  <si>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</si>
  <si>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</si>
  <si>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</si>
  <si>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</si>
  <si>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</si>
  <si>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</si>
  <si>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</si>
  <si>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</si>
  <si>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</si>
  <si>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</si>
  <si>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</si>
  <si>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</si>
  <si>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</si>
  <si>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</si>
  <si>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</si>
  <si>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</si>
  <si>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</si>
  <si>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</si>
  <si>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</si>
  <si>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</si>
  <si>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</si>
  <si>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</si>
  <si>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</si>
  <si>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</si>
  <si>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</si>
  <si>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</si>
  <si>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</si>
  <si>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</si>
  <si>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</si>
  <si>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</si>
  <si>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</si>
  <si>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</si>
  <si>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</si>
  <si>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</si>
  <si>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</si>
  <si>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</si>
  <si>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</si>
  <si>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</si>
  <si>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</si>
  <si>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</si>
  <si>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</si>
  <si>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</si>
  <si>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</si>
  <si>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</si>
  <si>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</si>
  <si>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</si>
  <si>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</si>
  <si>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</si>
  <si>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</si>
  <si>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</si>
  <si>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</si>
  <si>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</si>
  <si>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</si>
  <si>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</si>
  <si>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</si>
  <si>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</si>
  <si>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</si>
  <si>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</si>
  <si>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</si>
  <si>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</si>
  <si>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</si>
  <si>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</si>
  <si>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</si>
  <si>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</si>
  <si>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</si>
  <si>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</si>
  <si>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</si>
  <si>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</si>
  <si>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</si>
  <si>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</si>
  <si>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</si>
  <si>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</si>
  <si>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</si>
  <si>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</si>
  <si>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</si>
  <si>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</si>
  <si>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</si>
  <si>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</si>
  <si>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</si>
  <si>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</si>
  <si>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</si>
  <si>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</si>
  <si>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</si>
  <si>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</si>
  <si>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</si>
  <si>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</si>
  <si>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</si>
  <si>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</si>
  <si>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</si>
  <si>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</si>
  <si>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</si>
  <si>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</si>
  <si>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</si>
  <si>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</si>
  <si>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</si>
  <si>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</si>
  <si>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</si>
  <si>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</si>
  <si>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</si>
  <si>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</si>
  <si>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</si>
  <si>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</si>
  <si>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</si>
  <si>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</si>
  <si>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</si>
  <si>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</si>
  <si>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</si>
  <si>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</si>
  <si>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</si>
  <si>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</si>
  <si>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</si>
  <si>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</si>
  <si>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</si>
  <si>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</si>
  <si>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</si>
  <si>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</si>
  <si>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</si>
  <si>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</si>
  <si>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</si>
  <si>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</si>
  <si>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</si>
  <si>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</si>
  <si>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</si>
  <si>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</si>
  <si>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</si>
  <si>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</si>
  <si>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</si>
  <si>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</si>
  <si>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</si>
  <si>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</si>
  <si>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</si>
  <si>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</si>
  <si>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</si>
  <si>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</si>
  <si>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</si>
  <si>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</si>
  <si>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</si>
  <si>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</si>
  <si>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</si>
  <si>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</si>
  <si>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</si>
  <si>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</si>
  <si>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</si>
  <si>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</si>
  <si>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</si>
  <si>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</si>
  <si>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</si>
  <si>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</si>
  <si>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</si>
  <si>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</si>
  <si>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</si>
  <si>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</si>
  <si>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</si>
  <si>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</si>
  <si>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</si>
  <si>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</si>
  <si>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</si>
  <si>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</si>
  <si>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</si>
  <si>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</si>
  <si>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</si>
  <si>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</si>
  <si>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</si>
  <si>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</si>
  <si>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</si>
  <si>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</si>
  <si>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</si>
  <si>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</si>
  <si>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</si>
  <si>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</si>
  <si>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</si>
  <si>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</si>
  <si>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</si>
  <si>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</si>
  <si>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</si>
  <si>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</si>
  <si>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</si>
  <si>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</si>
  <si>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</si>
  <si>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</si>
  <si>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</si>
  <si>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</si>
  <si>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</si>
  <si>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</si>
  <si>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</si>
  <si>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</si>
  <si>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</si>
  <si>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</si>
  <si>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</si>
  <si>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</si>
  <si>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</si>
  <si>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</si>
  <si>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</si>
  <si>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</si>
  <si>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</si>
  <si>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</si>
  <si>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</si>
  <si>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</si>
  <si>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</si>
  <si>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</si>
  <si>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</si>
  <si>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</si>
  <si>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</si>
  <si>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</si>
  <si>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</si>
  <si>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</si>
  <si>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</si>
  <si>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</si>
  <si>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</si>
  <si>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</si>
  <si>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</si>
  <si>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</si>
  <si>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</si>
  <si>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</si>
  <si>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</si>
  <si>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</si>
  <si>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</si>
  <si>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</si>
  <si>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</si>
  <si>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</si>
  <si>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</si>
  <si>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</si>
  <si>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</si>
  <si>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</si>
  <si>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</si>
  <si>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</si>
  <si>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</si>
  <si>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</si>
  <si>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</si>
  <si>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</si>
  <si>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</si>
  <si>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</si>
  <si>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</si>
  <si>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</si>
  <si>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</si>
  <si>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</si>
  <si>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</si>
  <si>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</si>
  <si>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</si>
  <si>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</si>
  <si>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</si>
  <si>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</si>
  <si>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</si>
  <si>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</si>
  <si>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</si>
  <si>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</si>
  <si>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</si>
  <si>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</si>
  <si>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</si>
  <si>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</si>
  <si>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</si>
  <si>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</si>
  <si>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</si>
  <si>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</si>
  <si>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</si>
  <si>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</si>
  <si>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</si>
  <si>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</si>
  <si>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</si>
  <si>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</si>
  <si>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</si>
  <si>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</si>
  <si>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</si>
  <si>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</si>
  <si>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</si>
  <si>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</si>
  <si>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</si>
  <si>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</si>
  <si>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</si>
  <si>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</si>
  <si>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</si>
  <si>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</si>
  <si>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</si>
  <si>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</si>
  <si>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</si>
  <si>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</si>
  <si>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</si>
  <si>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</si>
  <si>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</si>
  <si>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</si>
  <si>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</si>
  <si>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</si>
  <si>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</si>
  <si>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</si>
  <si>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</si>
  <si>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</si>
  <si>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</si>
  <si>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</si>
  <si>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</si>
  <si>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</si>
  <si>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</si>
  <si>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</si>
  <si>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</si>
  <si>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</si>
  <si>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</si>
  <si>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</si>
  <si>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</si>
  <si>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</si>
  <si>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</si>
  <si>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</si>
  <si>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</si>
  <si>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</si>
  <si>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</si>
  <si>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</si>
  <si>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</si>
  <si>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</si>
  <si>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</si>
  <si>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</si>
  <si>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</si>
  <si>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</si>
  <si>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</si>
  <si>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</si>
  <si>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</si>
  <si>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</si>
  <si>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</si>
  <si>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</si>
  <si>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</si>
  <si>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</si>
  <si>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</si>
  <si>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</si>
  <si>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</si>
  <si>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</si>
  <si>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</si>
  <si>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</si>
  <si>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</si>
  <si>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</si>
  <si>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</si>
  <si>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</si>
  <si>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</si>
  <si>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</si>
  <si>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</si>
  <si>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</si>
  <si>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</si>
  <si>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</si>
  <si>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</si>
  <si>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</si>
  <si>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</si>
  <si>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</si>
  <si>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</si>
  <si>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</si>
  <si>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</si>
  <si>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</si>
  <si>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</si>
  <si>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</si>
  <si>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</si>
  <si>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</si>
  <si>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</si>
  <si>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</si>
  <si>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</si>
  <si>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</si>
  <si>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</si>
  <si>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</si>
  <si>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</si>
  <si>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</si>
  <si>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</si>
  <si>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</si>
  <si>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</si>
  <si>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</si>
  <si>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</si>
  <si>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</si>
  <si>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</si>
  <si>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</si>
  <si>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</si>
  <si>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</si>
  <si>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</si>
  <si>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</si>
  <si>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</si>
  <si>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</si>
  <si>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</si>
  <si>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</si>
  <si>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</si>
  <si>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</si>
  <si>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</si>
  <si>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</si>
  <si>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</si>
  <si>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</si>
  <si>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</si>
  <si>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</si>
  <si>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</si>
  <si>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</si>
  <si>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</si>
  <si>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</si>
  <si>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</si>
  <si>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</si>
  <si>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</si>
  <si>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</si>
  <si>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</si>
  <si>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</si>
  <si>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</si>
  <si>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</si>
  <si>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</si>
  <si>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</si>
  <si>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</si>
  <si>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</si>
  <si>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</si>
  <si>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</si>
  <si>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</si>
  <si>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</si>
  <si>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</si>
  <si>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</si>
  <si>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</si>
  <si>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</si>
  <si>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</si>
  <si>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</si>
  <si>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</si>
  <si>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</si>
  <si>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</si>
  <si>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</si>
  <si>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</si>
  <si>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</si>
  <si>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</si>
  <si>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</si>
  <si>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</si>
  <si>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</si>
  <si>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</si>
  <si>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</si>
  <si>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</si>
  <si>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</si>
  <si>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</si>
  <si>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</si>
  <si>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</si>
  <si>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</si>
  <si>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</si>
  <si>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</si>
  <si>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</si>
  <si>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</si>
  <si>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</si>
  <si>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</si>
  <si>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</si>
  <si>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</si>
  <si>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</si>
  <si>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</si>
  <si>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</si>
  <si>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</si>
  <si>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</si>
  <si>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</si>
  <si>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</si>
  <si>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</si>
  <si>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</si>
  <si>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</si>
  <si>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</si>
  <si>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</si>
  <si>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</si>
  <si>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</si>
  <si>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</si>
  <si>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</si>
  <si>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</si>
  <si>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</si>
  <si>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</si>
  <si>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</si>
  <si>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</si>
  <si>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</si>
  <si>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</si>
  <si>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</si>
  <si>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</si>
  <si>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</si>
  <si>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</si>
  <si>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</si>
  <si>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</si>
  <si>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</si>
  <si>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</si>
  <si>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</si>
  <si>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</si>
  <si>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</si>
  <si>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</si>
  <si>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</si>
  <si>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</si>
  <si>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</si>
  <si>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</si>
  <si>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</si>
  <si>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</si>
  <si>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</si>
  <si>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</si>
  <si>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</si>
  <si>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</si>
  <si>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</si>
  <si>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</si>
  <si>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</si>
  <si>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</si>
  <si>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</si>
  <si>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</si>
  <si>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</si>
  <si>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</si>
  <si>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</si>
  <si>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</si>
  <si>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</si>
  <si>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</si>
  <si>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</si>
  <si>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</si>
  <si>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</si>
  <si>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</si>
  <si>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</si>
  <si>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</si>
  <si>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</si>
  <si>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</si>
  <si>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</si>
  <si>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</si>
  <si>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</si>
  <si>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</si>
  <si>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</si>
  <si>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</si>
  <si>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</si>
  <si>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</si>
  <si>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</si>
  <si>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</si>
  <si>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</si>
  <si>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</si>
  <si>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</si>
  <si>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</si>
  <si>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</si>
  <si>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</si>
  <si>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</si>
  <si>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</si>
  <si>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</si>
  <si>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</si>
  <si>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</si>
  <si>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</si>
  <si>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</si>
  <si>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</si>
  <si>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</si>
  <si>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</si>
  <si>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</si>
  <si>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</si>
  <si>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</si>
  <si>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</si>
  <si>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</si>
  <si>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</si>
  <si>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</si>
  <si>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</si>
  <si>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</si>
  <si>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</si>
  <si>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</si>
  <si>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</si>
  <si>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</si>
  <si>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</si>
  <si>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</si>
  <si>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</si>
  <si>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</si>
  <si>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</si>
  <si>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</si>
  <si>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</si>
  <si>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</si>
  <si>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</si>
  <si>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</si>
  <si>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</si>
  <si>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</si>
  <si>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</si>
  <si>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</si>
  <si>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</si>
  <si>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</si>
  <si>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</si>
  <si>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</si>
  <si>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</si>
  <si>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</si>
  <si>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</si>
  <si>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</si>
  <si>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</si>
  <si>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</si>
  <si>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</si>
  <si>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</si>
  <si>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</si>
  <si>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</si>
  <si>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</si>
  <si>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</si>
  <si>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</si>
  <si>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</si>
  <si>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</si>
  <si>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</si>
  <si>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</si>
  <si>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</si>
  <si>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</si>
  <si>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</si>
  <si>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</si>
  <si>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</si>
  <si>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</si>
  <si>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</si>
  <si>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</si>
  <si>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</si>
  <si>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</si>
  <si>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</si>
  <si>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</si>
  <si>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</si>
  <si>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</si>
  <si>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</si>
  <si>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</si>
  <si>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</si>
  <si>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</si>
  <si>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</si>
  <si>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</si>
  <si>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</si>
  <si>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</si>
  <si>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</si>
  <si>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</si>
  <si>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</si>
  <si>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</si>
  <si>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</si>
  <si>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</si>
  <si>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</si>
  <si>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</si>
  <si>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</si>
  <si>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</si>
  <si>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</si>
  <si>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</si>
  <si>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</si>
  <si>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</si>
  <si>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</si>
  <si>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</si>
  <si>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</si>
  <si>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</si>
  <si>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</si>
  <si>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</si>
  <si>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</si>
  <si>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</si>
  <si>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</si>
  <si>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</si>
  <si>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</si>
  <si>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</si>
  <si>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</si>
  <si>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</si>
  <si>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</si>
  <si>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</si>
  <si>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</si>
  <si>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</si>
  <si>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</si>
  <si>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</si>
  <si>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</si>
  <si>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</si>
  <si>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</si>
  <si>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</si>
  <si>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</si>
  <si>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</si>
  <si>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</si>
  <si>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</si>
  <si>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</si>
  <si>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</si>
  <si>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</si>
  <si>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</si>
  <si>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</si>
  <si>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</si>
  <si>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</si>
  <si>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</si>
  <si>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</si>
  <si>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</si>
  <si>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</si>
  <si>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</si>
  <si>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</si>
  <si>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</si>
  <si>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</si>
  <si>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</si>
  <si>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</si>
  <si>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</si>
  <si>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</si>
  <si>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</si>
  <si>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</si>
  <si>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</si>
  <si>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</si>
  <si>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</si>
  <si>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</si>
  <si>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</si>
  <si>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</si>
  <si>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</si>
  <si>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</si>
  <si>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</si>
  <si>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</si>
  <si>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</si>
  <si>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</si>
  <si>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</si>
  <si>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</si>
  <si>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</si>
  <si>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</si>
  <si>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</si>
  <si>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</si>
  <si>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</si>
  <si>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</si>
  <si>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</si>
  <si>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</si>
  <si>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</si>
  <si>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</si>
  <si>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</si>
  <si>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</si>
  <si>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</si>
  <si>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</si>
  <si>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</si>
  <si>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</si>
  <si>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</si>
  <si>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</si>
  <si>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</si>
  <si>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</si>
  <si>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</si>
  <si>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</si>
  <si>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</si>
  <si>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</si>
  <si>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</si>
  <si>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</si>
  <si>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</si>
  <si>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</si>
  <si>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</si>
  <si>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</si>
  <si>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</si>
  <si>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</si>
  <si>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</si>
  <si>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</si>
  <si>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</si>
  <si>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</si>
  <si>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</si>
  <si>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</si>
  <si>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</si>
  <si>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</si>
  <si>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</si>
  <si>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</si>
  <si>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</si>
  <si>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</si>
  <si>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</si>
  <si>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</si>
  <si>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</si>
  <si>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</si>
  <si>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</si>
  <si>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</si>
  <si>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</si>
  <si>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</si>
  <si>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</si>
  <si>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</si>
  <si>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</si>
  <si>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</si>
  <si>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</si>
  <si>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</si>
  <si>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</si>
  <si>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</si>
  <si>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</si>
  <si>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</si>
  <si>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</si>
  <si>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</si>
  <si>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</si>
  <si>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</si>
  <si>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</si>
  <si>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</si>
  <si>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</si>
  <si>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</si>
  <si>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</si>
  <si>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</si>
  <si>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</si>
  <si>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</si>
  <si>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</si>
  <si>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</si>
  <si>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</si>
  <si>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</si>
  <si>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</si>
  <si>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</si>
  <si>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</si>
  <si>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</si>
  <si>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</si>
  <si>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</si>
  <si>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</si>
  <si>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</si>
  <si>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</si>
  <si>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</si>
  <si>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</si>
  <si>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</si>
  <si>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</si>
  <si>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</si>
  <si>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</si>
  <si>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</si>
  <si>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</si>
  <si>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</si>
  <si>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</si>
  <si>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</si>
  <si>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</si>
  <si>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</si>
  <si>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</si>
  <si>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</si>
  <si>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</si>
  <si>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</si>
  <si>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</si>
  <si>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</si>
  <si>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</si>
  <si>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</si>
  <si>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</si>
  <si>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</si>
  <si>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</si>
  <si>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</si>
  <si>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</si>
  <si>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</si>
  <si>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</si>
  <si>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</si>
  <si>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</si>
  <si>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</si>
  <si>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</si>
  <si>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</si>
  <si>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</si>
  <si>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</si>
  <si>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</si>
  <si>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</si>
  <si>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</si>
  <si>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</si>
  <si>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</si>
  <si>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</si>
  <si>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</si>
  <si>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</si>
  <si>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</si>
  <si>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</si>
  <si>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</si>
  <si>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</si>
  <si>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</si>
  <si>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</si>
  <si>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</si>
  <si>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</si>
  <si>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</si>
  <si>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</si>
  <si>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</si>
  <si>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</si>
  <si>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</si>
  <si>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</si>
  <si>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</si>
  <si>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</si>
  <si>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</si>
  <si>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</si>
  <si>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</si>
  <si>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</si>
  <si>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</si>
  <si>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</si>
  <si>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</si>
  <si>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</si>
  <si>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</si>
  <si>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</si>
  <si>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</si>
  <si>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</si>
  <si>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</si>
  <si>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</si>
  <si>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</si>
  <si>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</si>
  <si>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</si>
  <si>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</si>
  <si>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</si>
  <si>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</si>
  <si>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</si>
  <si>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</si>
  <si>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</si>
  <si>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</si>
  <si>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</si>
  <si>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</si>
  <si>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</si>
  <si>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</si>
  <si>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</si>
  <si>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</si>
  <si>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</si>
  <si>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</si>
  <si>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</si>
  <si>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</si>
  <si>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</si>
  <si>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</si>
  <si>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</si>
  <si>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</si>
  <si>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</si>
  <si>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</si>
  <si>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</si>
  <si>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</si>
  <si>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</si>
  <si>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</si>
  <si>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</si>
  <si>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</si>
  <si>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</si>
  <si>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</si>
  <si>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</si>
  <si>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</si>
  <si>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</si>
  <si>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</si>
  <si>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</si>
  <si>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</si>
  <si>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</si>
  <si>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</si>
  <si>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</si>
  <si>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</si>
  <si>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</si>
  <si>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</si>
  <si>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</si>
  <si>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</si>
  <si>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</si>
  <si>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</si>
  <si>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</si>
  <si>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</si>
  <si>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</si>
  <si>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</si>
  <si>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</si>
  <si>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</si>
  <si>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</si>
  <si>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</si>
  <si>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</si>
  <si>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</si>
  <si>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</si>
  <si>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</si>
  <si>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</si>
  <si>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</si>
  <si>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</si>
  <si>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</si>
  <si>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</si>
  <si>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</si>
  <si>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</si>
  <si>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</si>
  <si>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</si>
  <si>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</si>
  <si>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</si>
  <si>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</si>
  <si>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</si>
  <si>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</si>
  <si>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</si>
  <si>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</si>
  <si>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</si>
  <si>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</si>
  <si>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</si>
  <si>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</si>
  <si>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</si>
  <si>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</si>
  <si>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</si>
  <si>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</si>
  <si>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</si>
  <si>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</si>
  <si>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</si>
  <si>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</si>
  <si>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</si>
  <si>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</si>
  <si>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</si>
  <si>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</si>
  <si>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</si>
  <si>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</si>
  <si>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</si>
  <si>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</si>
  <si>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</si>
  <si>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</si>
  <si>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</si>
  <si>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</si>
  <si>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</si>
  <si>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</si>
  <si>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</si>
  <si>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</si>
  <si>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</si>
  <si>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</si>
  <si>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</si>
  <si>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</si>
  <si>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</si>
  <si>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</si>
  <si>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</si>
  <si>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</si>
  <si>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</si>
  <si>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</si>
  <si>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</si>
  <si>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</si>
  <si>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</si>
  <si>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</si>
  <si>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</si>
  <si>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</si>
  <si>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</si>
  <si>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</si>
  <si>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</si>
  <si>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</si>
  <si>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</si>
  <si>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</si>
  <si>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</si>
  <si>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</si>
  <si>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</si>
  <si>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</si>
  <si>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</si>
  <si>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</si>
  <si>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</si>
  <si>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</si>
  <si>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</si>
  <si>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</si>
  <si>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</si>
  <si>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</si>
  <si>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</si>
  <si>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</si>
  <si>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</si>
  <si>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</si>
  <si>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</si>
  <si>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</si>
  <si>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</si>
  <si>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</si>
  <si>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</si>
  <si>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</si>
  <si>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</si>
  <si>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</si>
  <si>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</si>
  <si>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</si>
  <si>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</si>
  <si>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</si>
  <si>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</si>
  <si>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</si>
  <si>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</si>
  <si>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</si>
  <si>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</si>
  <si>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</si>
  <si>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</si>
  <si>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</si>
  <si>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</si>
  <si>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</si>
  <si>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</si>
  <si>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</si>
  <si>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</si>
  <si>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</si>
  <si>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</si>
  <si>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</si>
  <si>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</si>
  <si>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</si>
  <si>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</si>
  <si>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</si>
  <si>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</si>
  <si>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</si>
  <si>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</si>
  <si>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</si>
  <si>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</si>
  <si>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</si>
  <si>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</si>
  <si>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</si>
  <si>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</si>
  <si>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</si>
  <si>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</si>
  <si>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</si>
  <si>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</si>
  <si>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</si>
  <si>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</si>
  <si>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</si>
  <si>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</si>
  <si>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</si>
  <si>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</si>
  <si>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</si>
  <si>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</si>
  <si>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</si>
  <si>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</si>
  <si>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</si>
  <si>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</si>
  <si>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</si>
  <si>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</si>
  <si>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</si>
  <si>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</si>
  <si>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</si>
  <si>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</si>
  <si>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</si>
  <si>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</si>
  <si>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</si>
  <si>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</si>
  <si>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</si>
  <si>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</si>
  <si>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</si>
  <si>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</si>
  <si>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</si>
  <si>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</si>
  <si>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</si>
  <si>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</si>
  <si>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</si>
  <si>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</si>
  <si>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</si>
  <si>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</si>
  <si>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</si>
  <si>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</si>
  <si>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</si>
  <si>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</si>
  <si>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</si>
  <si>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</si>
  <si>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</si>
  <si>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</si>
  <si>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</si>
  <si>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</si>
  <si>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</si>
  <si>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</si>
  <si>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</si>
  <si>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</si>
  <si>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</si>
  <si>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</si>
  <si>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</si>
  <si>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</si>
  <si>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</si>
  <si>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</si>
  <si>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</si>
  <si>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</si>
  <si>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</si>
  <si>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</si>
  <si>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</si>
  <si>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</si>
  <si>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</si>
  <si>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</si>
  <si>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</si>
  <si>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</si>
  <si>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</si>
  <si>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</si>
  <si>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</si>
  <si>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</si>
  <si>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</si>
  <si>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</si>
  <si>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</si>
  <si>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</si>
  <si>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</si>
  <si>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</si>
  <si>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</si>
  <si>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</si>
  <si>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</si>
  <si>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</si>
  <si>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</si>
  <si>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</si>
  <si>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</si>
  <si>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</si>
  <si>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</si>
  <si>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</si>
  <si>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</si>
  <si>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</si>
  <si>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</si>
  <si>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</si>
  <si>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</si>
  <si>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</si>
  <si>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</si>
  <si>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</si>
  <si>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</si>
  <si>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</si>
  <si>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</si>
  <si>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</si>
  <si>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</si>
  <si>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</si>
  <si>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</si>
  <si>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</si>
  <si>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</si>
  <si>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</si>
  <si>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</si>
  <si>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</si>
  <si>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</si>
  <si>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</si>
  <si>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</si>
  <si>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</si>
  <si>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</si>
  <si>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</si>
  <si>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</si>
  <si>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</si>
  <si>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</si>
  <si>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</si>
  <si>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</si>
  <si>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</si>
  <si>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</si>
  <si>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</si>
  <si>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</si>
  <si>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</si>
  <si>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</si>
  <si>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</si>
  <si>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</si>
  <si>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</si>
  <si>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</si>
  <si>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</si>
  <si>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</si>
  <si>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</si>
  <si>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</si>
  <si>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</si>
  <si>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</si>
  <si>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</si>
  <si>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</si>
  <si>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</si>
  <si>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</si>
  <si>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</si>
  <si>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</si>
  <si>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</si>
  <si>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</si>
  <si>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</si>
  <si>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</si>
  <si>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</si>
  <si>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</si>
  <si>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</si>
  <si>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</si>
  <si>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</si>
  <si>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</si>
  <si>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</si>
  <si>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</si>
  <si>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</si>
  <si>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</si>
  <si>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</si>
  <si>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</si>
  <si>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</si>
  <si>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</si>
  <si>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</si>
  <si>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</si>
  <si>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</si>
  <si>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</si>
  <si>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</si>
  <si>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</si>
  <si>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</si>
  <si>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</si>
  <si>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</si>
  <si>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</si>
  <si>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</si>
  <si>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</si>
  <si>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</si>
  <si>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</si>
  <si>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</si>
  <si>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</si>
  <si>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</si>
  <si>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</si>
  <si>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</si>
  <si>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</si>
  <si>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</si>
  <si>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</si>
  <si>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</si>
  <si>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</si>
  <si>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</si>
  <si>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</si>
  <si>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</si>
  <si>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</si>
  <si>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</si>
  <si>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</si>
  <si>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</si>
  <si>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</si>
  <si>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</si>
  <si>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</si>
  <si>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</si>
  <si>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</si>
  <si>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</si>
  <si>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</si>
  <si>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</si>
  <si>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</si>
  <si>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</si>
  <si>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</si>
  <si>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</si>
  <si>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</si>
  <si>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</si>
  <si>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</si>
  <si>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</si>
  <si>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</si>
  <si>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</si>
  <si>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</si>
  <si>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</si>
  <si>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</si>
  <si>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</si>
  <si>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</si>
  <si>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</si>
  <si>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</si>
  <si>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</si>
  <si>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</si>
  <si>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</si>
  <si>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</si>
  <si>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</si>
  <si>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</si>
  <si>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</si>
  <si>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</si>
  <si>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</si>
  <si>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</si>
  <si>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</si>
  <si>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</si>
  <si>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</si>
  <si>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</si>
  <si>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</si>
  <si>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</si>
  <si>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</si>
  <si>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</si>
  <si>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</si>
  <si>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</si>
  <si>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</si>
  <si>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</si>
  <si>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</si>
  <si>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</si>
  <si>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</si>
  <si>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</si>
  <si>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</si>
  <si>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</si>
  <si>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</si>
  <si>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</si>
  <si>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</si>
  <si>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</si>
  <si>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</si>
  <si>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</si>
  <si>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</si>
  <si>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</si>
  <si>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</si>
  <si>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</si>
  <si>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</si>
  <si>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</si>
  <si>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</si>
  <si>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</si>
  <si>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</si>
  <si>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</si>
  <si>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</si>
  <si>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</si>
  <si>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</si>
  <si>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</si>
  <si>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</si>
  <si>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</si>
  <si>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</si>
  <si>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</si>
  <si>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</si>
  <si>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</si>
  <si>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</si>
  <si>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</si>
  <si>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</si>
  <si>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</si>
  <si>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</si>
  <si>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</si>
  <si>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</si>
  <si>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</si>
  <si>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</si>
  <si>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</si>
  <si>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</si>
  <si>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</si>
  <si>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</si>
  <si>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</si>
  <si>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</si>
  <si>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</si>
  <si>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</si>
  <si>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</si>
  <si>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</si>
  <si>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</si>
  <si>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</si>
  <si>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</si>
  <si>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</si>
  <si>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</si>
  <si>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</si>
  <si>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</si>
  <si>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</si>
  <si>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</si>
  <si>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</si>
  <si>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</si>
  <si>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</si>
  <si>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</si>
  <si>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</si>
  <si>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</si>
  <si>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</si>
  <si>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</si>
  <si>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</si>
  <si>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</si>
  <si>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</si>
  <si>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</si>
  <si>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</si>
  <si>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</si>
  <si>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</si>
  <si>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</si>
  <si>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</si>
  <si>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</si>
  <si>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</si>
  <si>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</si>
  <si>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</si>
  <si>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</si>
  <si>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</si>
  <si>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</si>
  <si>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</si>
  <si>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</si>
  <si>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</si>
  <si>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</si>
  <si>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</si>
  <si>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</si>
  <si>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</si>
  <si>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</si>
  <si>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</si>
  <si>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</si>
  <si>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</si>
  <si>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</si>
  <si>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</si>
  <si>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</si>
  <si>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</si>
  <si>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</si>
  <si>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</si>
  <si>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</si>
  <si>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</si>
  <si>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</si>
  <si>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</si>
  <si>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</si>
  <si>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</si>
  <si>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</si>
  <si>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</si>
  <si>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</si>
  <si>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</si>
  <si>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</si>
  <si>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</si>
  <si>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</si>
  <si>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</si>
  <si>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</si>
  <si>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</si>
  <si>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</si>
  <si>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</si>
  <si>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</si>
  <si>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</si>
  <si>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</si>
  <si>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</si>
  <si>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</si>
  <si>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</si>
  <si>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</si>
  <si>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</si>
  <si>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</si>
  <si>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</si>
  <si>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</si>
  <si>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</si>
  <si>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</si>
  <si>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</si>
  <si>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</si>
  <si>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</si>
  <si>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</si>
  <si>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</si>
  <si>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</si>
  <si>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</si>
  <si>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</si>
  <si>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</si>
  <si>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</si>
  <si>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</si>
  <si>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</si>
  <si>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</si>
  <si>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</si>
  <si>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</si>
  <si>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</si>
  <si>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</si>
  <si>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</si>
  <si>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</si>
  <si>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</si>
  <si>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</si>
  <si>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</si>
  <si>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</si>
  <si>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</si>
  <si>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</si>
  <si>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</si>
  <si>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</si>
  <si>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</si>
  <si>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</si>
  <si>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</si>
  <si>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</si>
  <si>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</si>
  <si>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</si>
  <si>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</si>
  <si>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</si>
  <si>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</si>
  <si>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</si>
  <si>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</si>
  <si>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</si>
  <si>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</si>
  <si>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</si>
  <si>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</si>
  <si>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</si>
  <si>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</si>
  <si>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</si>
  <si>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</si>
  <si>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</si>
  <si>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</si>
  <si>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</si>
  <si>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</si>
  <si>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</si>
  <si>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</si>
  <si>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</si>
  <si>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</si>
  <si>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</si>
  <si>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</si>
  <si>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</si>
  <si>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</si>
  <si>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</si>
  <si>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</si>
  <si>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</si>
  <si>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</si>
  <si>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</si>
  <si>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</si>
  <si>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</si>
  <si>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</si>
  <si>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</si>
  <si>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</si>
  <si>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</si>
  <si>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</si>
  <si>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</si>
  <si>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</si>
  <si>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</si>
  <si>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</si>
  <si>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</si>
  <si>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</si>
  <si>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</si>
  <si>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</si>
  <si>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</si>
  <si>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</si>
  <si>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</si>
  <si>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</si>
  <si>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</si>
  <si>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</si>
  <si>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</si>
  <si>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</si>
  <si>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</si>
  <si>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</si>
  <si>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</si>
  <si>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</si>
  <si>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</si>
  <si>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</si>
  <si>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</si>
  <si>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</si>
  <si>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</si>
  <si>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</si>
  <si>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</si>
  <si>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</si>
  <si>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</si>
  <si>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</si>
  <si>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</si>
  <si>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</si>
  <si>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</si>
  <si>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</si>
  <si>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</si>
  <si>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</si>
  <si>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</si>
  <si>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</si>
  <si>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</si>
  <si>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</si>
  <si>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</si>
  <si>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</si>
  <si>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</si>
  <si>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</si>
  <si>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</si>
  <si>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</si>
  <si>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</si>
  <si>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</si>
  <si>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</si>
  <si>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</si>
  <si>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</si>
  <si>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</si>
  <si>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</si>
  <si>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</si>
  <si>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</si>
  <si>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</si>
  <si>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</si>
  <si>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</si>
  <si>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</si>
  <si>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</si>
  <si>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</si>
  <si>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</si>
  <si>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</si>
  <si>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</si>
  <si>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</si>
  <si>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</si>
  <si>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</si>
  <si>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</si>
  <si>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</si>
  <si>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</si>
  <si>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</si>
  <si>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</si>
  <si>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</si>
  <si>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</si>
  <si>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</si>
  <si>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</si>
  <si>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</si>
  <si>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</si>
  <si>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</si>
  <si>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</si>
  <si>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</si>
  <si>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</si>
  <si>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</si>
  <si>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</si>
  <si>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</si>
  <si>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</si>
  <si>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</si>
  <si>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</si>
  <si>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</si>
  <si>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</si>
  <si>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</si>
  <si>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</si>
  <si>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</si>
  <si>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</si>
  <si>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</si>
  <si>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</si>
  <si>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</si>
  <si>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</si>
  <si>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</si>
  <si>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</si>
  <si>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</si>
  <si>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</si>
  <si>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</si>
  <si>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</si>
  <si>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</si>
  <si>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</si>
  <si>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</si>
  <si>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</si>
  <si>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</si>
  <si>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</si>
  <si>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</si>
  <si>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</si>
  <si>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</si>
  <si>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</si>
  <si>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</si>
  <si>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</si>
  <si>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</si>
  <si>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</si>
  <si>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</si>
  <si>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</si>
  <si>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</si>
  <si>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</si>
  <si>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</si>
  <si>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</si>
  <si>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</si>
  <si>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</si>
  <si>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</si>
  <si>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</si>
  <si>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</si>
  <si>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</si>
  <si>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</si>
  <si>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</si>
  <si>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</si>
  <si>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</si>
  <si>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</si>
  <si>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</si>
  <si>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</si>
  <si>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</si>
  <si>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</si>
  <si>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</si>
  <si>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</si>
  <si>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</si>
  <si>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</si>
  <si>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</si>
  <si>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</si>
  <si>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</si>
  <si>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</si>
  <si>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</si>
  <si>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</si>
  <si>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</si>
  <si>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</si>
  <si>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</si>
  <si>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</si>
  <si>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</si>
  <si>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</si>
  <si>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</si>
  <si>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</si>
  <si>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</si>
  <si>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</si>
  <si>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</si>
  <si>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</si>
  <si>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</si>
  <si>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</si>
  <si>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</si>
  <si>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</si>
  <si>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</si>
  <si>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</si>
  <si>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</si>
  <si>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</si>
  <si>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</si>
  <si>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</si>
  <si>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</si>
  <si>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</si>
  <si>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</si>
  <si>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</si>
  <si>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</si>
  <si>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</si>
  <si>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</si>
  <si>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</si>
  <si>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</si>
  <si>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</si>
  <si>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</si>
  <si>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</si>
  <si>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</si>
  <si>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</si>
  <si>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</si>
  <si>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</si>
  <si>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</si>
  <si>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</si>
  <si>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</si>
  <si>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</si>
  <si>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</si>
  <si>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</si>
  <si>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</si>
  <si>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</si>
  <si>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</si>
  <si>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</si>
  <si>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</si>
  <si>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</si>
  <si>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</si>
  <si>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</si>
  <si>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</si>
  <si>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</si>
  <si>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</si>
  <si>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</si>
  <si>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</si>
  <si>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</si>
  <si>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</si>
  <si>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</si>
  <si>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</si>
  <si>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</si>
  <si>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</si>
  <si>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</si>
  <si>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</si>
  <si>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</si>
  <si>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</si>
  <si>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</si>
  <si>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</si>
  <si>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</si>
  <si>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</si>
  <si>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</si>
  <si>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</si>
  <si>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</si>
  <si>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</si>
  <si>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</si>
  <si>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</si>
  <si>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</si>
  <si>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</si>
  <si>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</si>
  <si>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</si>
  <si>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</si>
  <si>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</si>
  <si>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</si>
  <si>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</si>
  <si>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</si>
  <si>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</si>
  <si>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</si>
  <si>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</si>
  <si>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</si>
  <si>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</si>
  <si>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</si>
  <si>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</si>
  <si>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</si>
  <si>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</si>
  <si>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</si>
  <si>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</si>
  <si>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</si>
  <si>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</si>
  <si>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</si>
  <si>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</si>
  <si>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</si>
  <si>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</si>
  <si>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</si>
  <si>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</si>
  <si>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</si>
  <si>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</si>
  <si>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</si>
  <si>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</si>
  <si>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</si>
  <si>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</si>
  <si>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</si>
  <si>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</si>
  <si>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</si>
  <si>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</si>
  <si>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</si>
  <si>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</si>
  <si>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</si>
  <si>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</si>
  <si>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</si>
  <si>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</si>
  <si>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</si>
  <si>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</si>
  <si>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</si>
  <si>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</si>
  <si>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</si>
  <si>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</si>
  <si>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</si>
  <si>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</si>
  <si>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</si>
  <si>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</si>
  <si>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</si>
  <si>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</si>
  <si>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</si>
  <si>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</si>
  <si>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</si>
  <si>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</si>
  <si>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</si>
  <si>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</si>
  <si>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</si>
  <si>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</si>
  <si>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</si>
  <si>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</si>
  <si>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</si>
  <si>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</si>
  <si>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</si>
  <si>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</si>
  <si>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</si>
  <si>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</si>
  <si>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</si>
  <si>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</si>
  <si>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</si>
  <si>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</si>
  <si>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</si>
  <si>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</si>
  <si>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</si>
  <si>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</si>
  <si>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</si>
  <si>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</si>
  <si>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</si>
  <si>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</si>
  <si>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</si>
  <si>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</si>
  <si>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</si>
  <si>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</si>
  <si>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</si>
  <si>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</si>
  <si>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</si>
  <si>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</si>
  <si>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</si>
  <si>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</si>
  <si>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</si>
  <si>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</si>
  <si>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</si>
  <si>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</si>
  <si>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</si>
  <si>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</si>
  <si>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</si>
  <si>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</si>
  <si>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</si>
  <si>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</si>
  <si>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</si>
  <si>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</si>
  <si>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</si>
  <si>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</si>
  <si>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</si>
  <si>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</si>
  <si>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</si>
  <si>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</si>
  <si>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</si>
  <si>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</si>
  <si>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</si>
  <si>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</si>
  <si>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</si>
  <si>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</si>
  <si>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</si>
  <si>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</si>
  <si>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</si>
  <si>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</si>
  <si>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</si>
  <si>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</si>
  <si>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</si>
  <si>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</si>
  <si>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</si>
  <si>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</si>
  <si>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</si>
  <si>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</si>
  <si>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</si>
  <si>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</si>
  <si>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</si>
  <si>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</si>
  <si>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</si>
  <si>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</si>
  <si>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</si>
  <si>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</si>
  <si>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</si>
  <si>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</si>
  <si>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</si>
  <si>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</si>
  <si>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</si>
  <si>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</si>
  <si>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</si>
  <si>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</si>
  <si>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</si>
  <si>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</si>
  <si>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</si>
  <si>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</si>
  <si>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</si>
  <si>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</si>
  <si>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</si>
  <si>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</si>
  <si>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</si>
  <si>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</si>
  <si>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</si>
  <si>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</si>
  <si>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</si>
  <si>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</si>
  <si>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</si>
  <si>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</si>
  <si>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</si>
  <si>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</si>
  <si>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</si>
  <si>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</si>
  <si>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</si>
  <si>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</si>
  <si>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</si>
  <si>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</si>
  <si>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</si>
  <si>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</si>
  <si>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</si>
  <si>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</si>
  <si>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</si>
  <si>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</si>
  <si>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</si>
  <si>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</si>
  <si>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</si>
  <si>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</si>
  <si>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</si>
  <si>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</si>
  <si>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</si>
  <si>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</si>
  <si>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</si>
  <si>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</si>
  <si>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</si>
  <si>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</si>
  <si>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</si>
  <si>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</si>
  <si>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</si>
  <si>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</si>
  <si>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</si>
  <si>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</si>
  <si>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</si>
  <si>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</si>
  <si>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</si>
  <si>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</si>
  <si>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</si>
  <si>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</si>
  <si>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</si>
  <si>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</si>
  <si>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</si>
  <si>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</si>
  <si>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</si>
  <si>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</si>
  <si>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</si>
  <si>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</si>
  <si>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</si>
  <si>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</si>
  <si>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</si>
  <si>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</si>
  <si>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</si>
  <si>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</si>
  <si>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</si>
  <si>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</si>
  <si>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</si>
  <si>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</si>
  <si>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</si>
  <si>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</si>
  <si>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</si>
  <si>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</si>
  <si>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</si>
  <si>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</si>
  <si>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</si>
  <si>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</si>
  <si>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</si>
  <si>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</si>
  <si>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</si>
  <si>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</si>
  <si>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</si>
  <si>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</si>
  <si>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</si>
  <si>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</si>
  <si>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</si>
  <si>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</si>
  <si>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</si>
  <si>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</si>
  <si>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</si>
  <si>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</si>
  <si>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</si>
  <si>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</si>
  <si>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</si>
  <si>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</si>
  <si>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</si>
  <si>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</si>
  <si>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</si>
  <si>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</si>
  <si>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</si>
  <si>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</si>
  <si>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</si>
  <si>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</si>
  <si>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</si>
  <si>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</si>
  <si>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</si>
  <si>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</si>
  <si>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</si>
  <si>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</si>
  <si>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</si>
  <si>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</si>
  <si>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</si>
  <si>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</si>
  <si>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</si>
  <si>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</si>
  <si>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</si>
  <si>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</si>
  <si>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</si>
  <si>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</si>
  <si>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</si>
  <si>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</si>
  <si>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</si>
  <si>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</si>
  <si>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</si>
  <si>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</si>
  <si>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</si>
  <si>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</si>
  <si>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</si>
  <si>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</si>
  <si>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</si>
  <si>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</si>
  <si>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</si>
  <si>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</si>
  <si>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</si>
  <si>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</si>
  <si>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</si>
  <si>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</si>
  <si>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</si>
  <si>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</si>
  <si>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</si>
  <si>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</si>
  <si>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</si>
  <si>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</si>
  <si>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</si>
  <si>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</si>
  <si>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</si>
  <si>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</si>
  <si>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</si>
  <si>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</si>
  <si>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</si>
  <si>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</si>
  <si>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</si>
  <si>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</si>
  <si>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</si>
  <si>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</si>
  <si>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</si>
  <si>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</si>
  <si>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</si>
  <si>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</si>
  <si>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</si>
  <si>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</si>
  <si>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</si>
  <si>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</si>
  <si>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</si>
  <si>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</si>
  <si>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</si>
  <si>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</si>
  <si>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</si>
  <si>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</si>
  <si>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</si>
  <si>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</si>
  <si>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</si>
  <si>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</si>
  <si>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</si>
  <si>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</si>
  <si>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</si>
  <si>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</si>
  <si>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</si>
  <si>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</si>
  <si>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</si>
  <si>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</si>
  <si>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</si>
  <si>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</si>
  <si>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</si>
  <si>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</si>
  <si>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</si>
  <si>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</si>
  <si>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</si>
  <si>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</si>
  <si>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</si>
  <si>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</si>
  <si>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</si>
  <si>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</si>
  <si>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</si>
  <si>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</si>
  <si>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</si>
  <si>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</si>
  <si>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</si>
  <si>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</si>
  <si>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</si>
  <si>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</si>
  <si>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</si>
  <si>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</si>
  <si>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</si>
  <si>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</si>
  <si>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</si>
  <si>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</si>
  <si>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</si>
  <si>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</si>
  <si>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</si>
  <si>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</si>
  <si>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</si>
  <si>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</si>
  <si>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</si>
  <si>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</si>
  <si>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</si>
  <si>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</si>
  <si>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</si>
  <si>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</si>
  <si>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</si>
  <si>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</si>
  <si>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</si>
  <si>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</si>
  <si>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</si>
  <si>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</si>
  <si>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</si>
  <si>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</si>
  <si>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</si>
  <si>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</si>
  <si>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</si>
  <si>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</si>
  <si>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</si>
  <si>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</si>
  <si>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</si>
  <si>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</si>
  <si>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</si>
  <si>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</si>
  <si>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</si>
  <si>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</si>
  <si>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</si>
  <si>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</si>
  <si>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</si>
  <si>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</si>
  <si>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</si>
  <si>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</si>
  <si>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</si>
  <si>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</si>
  <si>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</si>
  <si>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</si>
  <si>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</si>
  <si>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</si>
  <si>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</si>
  <si>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</si>
  <si>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</si>
  <si>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</si>
  <si>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</si>
  <si>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</si>
  <si>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</si>
  <si>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</si>
  <si>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</si>
  <si>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</si>
  <si>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</si>
  <si>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</si>
  <si>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</si>
  <si>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</si>
  <si>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</si>
  <si>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</si>
  <si>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</si>
  <si>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</si>
  <si>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</si>
  <si>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</si>
  <si>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</si>
  <si>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</si>
  <si>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</si>
  <si>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</si>
  <si>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</si>
  <si>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</si>
  <si>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</si>
  <si>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</si>
  <si>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</si>
  <si>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</si>
  <si>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</si>
  <si>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</si>
  <si>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</si>
  <si>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</si>
  <si>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</si>
  <si>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</si>
  <si>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</si>
  <si>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</si>
  <si>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</si>
  <si>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</si>
  <si>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</si>
  <si>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</si>
  <si>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</si>
  <si>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</si>
  <si>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</si>
  <si>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</si>
  <si>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</si>
  <si>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</si>
  <si>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</si>
  <si>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</si>
  <si>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</si>
  <si>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</si>
  <si>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</si>
  <si>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</si>
  <si>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</si>
  <si>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</si>
  <si>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</si>
  <si>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</si>
  <si>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</si>
  <si>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</si>
  <si>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</si>
  <si>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</si>
  <si>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</si>
  <si>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</si>
  <si>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</si>
  <si>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</si>
  <si>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</si>
  <si>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</si>
  <si>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</si>
  <si>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</si>
  <si>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</si>
  <si>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</si>
  <si>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</si>
  <si>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</si>
  <si>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</si>
  <si>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</si>
  <si>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</si>
  <si>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</si>
  <si>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</si>
  <si>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</si>
  <si>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</si>
  <si>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</si>
  <si>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</si>
  <si>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</si>
  <si>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</si>
  <si>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</si>
  <si>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</si>
  <si>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</si>
  <si>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</si>
  <si>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</si>
  <si>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</si>
  <si>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</si>
  <si>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</si>
  <si>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</si>
  <si>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</si>
  <si>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</si>
  <si>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</si>
  <si>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</si>
  <si>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</si>
  <si>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</si>
  <si>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</si>
  <si>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</si>
  <si>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</si>
  <si>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</si>
  <si>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</si>
  <si>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</si>
  <si>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</si>
  <si>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</si>
  <si>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</si>
  <si>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</si>
  <si>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</si>
  <si>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</si>
  <si>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</si>
  <si>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</si>
  <si>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</si>
  <si>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</si>
  <si>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</si>
  <si>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</si>
  <si>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</si>
  <si>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</si>
  <si>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</si>
  <si>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</si>
  <si>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</si>
  <si>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</si>
  <si>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</si>
  <si>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</si>
  <si>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</si>
  <si>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</si>
  <si>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</si>
  <si>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</si>
  <si>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</si>
  <si>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</si>
  <si>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</si>
  <si>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</si>
  <si>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</si>
  <si>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</si>
  <si>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</si>
  <si>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</si>
  <si>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</si>
  <si>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</si>
  <si>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</si>
  <si>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</si>
  <si>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</si>
  <si>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</si>
  <si>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</si>
  <si>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</si>
  <si>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</si>
  <si>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</si>
  <si>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</si>
  <si>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</si>
  <si>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</si>
  <si>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</si>
  <si>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</si>
  <si>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</si>
  <si>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</si>
  <si>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</si>
  <si>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</si>
  <si>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</si>
  <si>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</si>
  <si>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</si>
  <si>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</si>
  <si>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</si>
  <si>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</si>
  <si>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</si>
  <si>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</si>
  <si>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</si>
  <si>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</si>
  <si>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</si>
  <si>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</si>
  <si>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</si>
  <si>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</si>
  <si>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</si>
  <si>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</si>
  <si>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</si>
  <si>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</si>
  <si>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</si>
  <si>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</si>
  <si>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</si>
  <si>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</si>
  <si>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</si>
  <si>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</si>
  <si>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</si>
  <si>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</si>
  <si>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</si>
  <si>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</si>
  <si>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</si>
  <si>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</si>
  <si>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</si>
  <si>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</si>
  <si>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</si>
  <si>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</si>
  <si>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</si>
  <si>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</si>
  <si>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</si>
  <si>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</si>
  <si>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</si>
  <si>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</si>
  <si>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</si>
  <si>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</si>
  <si>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</si>
  <si>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</si>
  <si>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</si>
  <si>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</si>
  <si>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</si>
  <si>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</si>
  <si>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</si>
  <si>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</si>
  <si>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</si>
  <si>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</si>
  <si>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</si>
  <si>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</si>
  <si>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</si>
  <si>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</si>
  <si>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</si>
  <si>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</si>
  <si>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</si>
  <si>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</si>
  <si>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</si>
  <si>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</si>
  <si>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</si>
  <si>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</si>
  <si>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</si>
  <si>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</si>
  <si>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</si>
  <si>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</si>
  <si>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</si>
  <si>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</si>
  <si>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</si>
  <si>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</si>
  <si>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</si>
  <si>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</si>
  <si>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</si>
  <si>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</si>
  <si>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</si>
  <si>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</si>
  <si>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</si>
  <si>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</si>
  <si>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</si>
  <si>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</si>
  <si>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</si>
  <si>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</si>
  <si>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</si>
  <si>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</si>
  <si>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</si>
  <si>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</si>
  <si>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</si>
  <si>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</si>
  <si>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</si>
  <si>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</si>
  <si>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</si>
  <si>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</si>
  <si>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</si>
  <si>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</si>
  <si>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</si>
  <si>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</si>
  <si>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</si>
  <si>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</si>
  <si>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</si>
  <si>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</si>
  <si>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</si>
  <si>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</si>
  <si>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</si>
  <si>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</si>
  <si>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</si>
  <si>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</si>
  <si>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</si>
  <si>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</si>
  <si>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</si>
  <si>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</si>
  <si>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</si>
  <si>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</si>
  <si>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</si>
  <si>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</si>
  <si>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</si>
  <si>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</si>
  <si>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</si>
  <si>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</si>
  <si>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</si>
  <si>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</si>
  <si>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</si>
  <si>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</si>
  <si>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</si>
  <si>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</si>
  <si>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</si>
  <si>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</si>
  <si>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</si>
  <si>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</si>
  <si>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</si>
  <si>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</si>
  <si>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</si>
  <si>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</si>
  <si>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</si>
  <si>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</si>
  <si>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</si>
  <si>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</si>
  <si>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</si>
  <si>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</si>
  <si>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</si>
  <si>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</si>
  <si>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</si>
  <si>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</si>
  <si>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</si>
  <si>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</si>
  <si>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</si>
  <si>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</si>
  <si>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</si>
  <si>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</si>
  <si>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</si>
  <si>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</si>
  <si>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</si>
  <si>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</si>
  <si>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</si>
  <si>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</si>
  <si>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</si>
  <si>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</si>
  <si>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</si>
  <si>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</si>
  <si>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</si>
  <si>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</si>
  <si>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</si>
  <si>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</si>
  <si>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</si>
  <si>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</si>
  <si>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</si>
  <si>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</si>
  <si>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</si>
  <si>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</si>
  <si>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</si>
  <si>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</si>
  <si>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</si>
  <si>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</si>
  <si>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</si>
  <si>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</si>
  <si>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</si>
  <si>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</si>
  <si>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</si>
  <si>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</si>
  <si>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</si>
  <si>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</si>
  <si>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</si>
  <si>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</si>
  <si>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</si>
  <si>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</si>
  <si>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</si>
  <si>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</si>
  <si>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</si>
  <si>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</si>
  <si>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</si>
  <si>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</si>
  <si>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</si>
  <si>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</si>
  <si>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</si>
  <si>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</si>
  <si>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</si>
  <si>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</si>
  <si>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</si>
  <si>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</si>
  <si>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</si>
  <si>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</si>
  <si>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</si>
  <si>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</si>
  <si>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</si>
  <si>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</si>
  <si>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</si>
  <si>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</si>
  <si>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</si>
  <si>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</si>
  <si>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</si>
  <si>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</si>
  <si>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</si>
  <si>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</si>
  <si>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</si>
  <si>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</si>
  <si>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</si>
  <si>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</si>
  <si>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</si>
  <si>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</si>
  <si>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</si>
  <si>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</si>
  <si>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</si>
  <si>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</si>
  <si>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</si>
  <si>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</si>
  <si>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</si>
  <si>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</si>
  <si>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</si>
  <si>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</si>
  <si>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</si>
  <si>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</si>
  <si>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</si>
  <si>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</si>
  <si>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</si>
  <si>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</si>
  <si>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</si>
  <si>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</si>
  <si>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</si>
  <si>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</si>
  <si>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</si>
  <si>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</si>
  <si>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</si>
  <si>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</si>
  <si>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</si>
  <si>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</si>
  <si>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</si>
  <si>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</si>
  <si>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</si>
  <si>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</si>
  <si>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</si>
  <si>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</si>
  <si>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</si>
  <si>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</si>
  <si>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</si>
  <si>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</si>
  <si>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</si>
  <si>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</si>
  <si>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</si>
  <si>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</si>
  <si>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</si>
  <si>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</si>
  <si>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</si>
  <si>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</si>
  <si>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</si>
  <si>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</si>
  <si>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</si>
  <si>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</si>
  <si>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</si>
  <si>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</si>
  <si>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</si>
  <si>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</si>
  <si>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</si>
  <si>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</si>
  <si>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</si>
  <si>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</si>
  <si>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</si>
  <si>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</si>
  <si>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</si>
  <si>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</si>
  <si>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</si>
  <si>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</si>
  <si>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</si>
  <si>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</si>
  <si>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</si>
  <si>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</si>
  <si>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</si>
  <si>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</si>
  <si>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</si>
  <si>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</si>
  <si>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</si>
  <si>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</si>
  <si>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</si>
  <si>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</si>
  <si>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</si>
  <si>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</si>
  <si>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</si>
  <si>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</si>
  <si>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</si>
  <si>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</si>
  <si>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</si>
  <si>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</si>
  <si>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</si>
  <si>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</si>
  <si>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</si>
  <si>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</si>
  <si>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</si>
  <si>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</si>
  <si>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</si>
  <si>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</si>
  <si>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</si>
  <si>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</si>
  <si>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</si>
  <si>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08/2012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</si>
  <si>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</si>
  <si>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</si>
  <si>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</si>
  <si>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</si>
  <si>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</si>
  <si>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</si>
  <si>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</si>
  <si>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</si>
  <si>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</si>
  <si>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</si>
  <si>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</si>
  <si>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</si>
  <si>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</si>
  <si>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</si>
  <si>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</si>
  <si>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</si>
  <si>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</si>
  <si>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</si>
  <si>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</si>
  <si>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</si>
  <si>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</si>
  <si>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</si>
  <si>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</si>
  <si>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</si>
  <si>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</si>
  <si>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</si>
  <si>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</si>
  <si>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</si>
  <si>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Turnover Report: September 2012</t>
  </si>
  <si>
    <t>Designated Sponsor Report: September 2012</t>
  </si>
  <si>
    <t>09/2012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</si>
  <si>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</si>
  <si>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</si>
  <si>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</si>
  <si>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</si>
  <si>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</si>
  <si>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</si>
  <si>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</si>
  <si>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</si>
  <si>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</si>
  <si>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n.a.</t>
  </si>
  <si>
    <t>IE00B802KR88</t>
  </si>
  <si>
    <t>SPDR S&amp;P 500 Low Volatility ETF</t>
  </si>
  <si>
    <t>UBS-ETF EURO STOXX 50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</si>
</sst>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6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2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2" xfId="13" applyNumberFormat="1" applyFont="1" applyFill="1" applyBorder="1" applyAlignment="1">
      <alignment vertical="center"/>
    </xf>
    <xf numFmtId="4" fontId="2" fillId="0" borderId="32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2" fillId="0" borderId="6" xfId="9" applyNumberFormat="1" applyFont="1" applyFill="1" applyBorder="1" applyAlignment="1">
      <alignment horizontal="left" vertical="top"/>
    </xf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6" xfId="9" applyNumberFormat="1" applyFont="1" applyFill="1" applyBorder="1" applyAlignment="1">
      <alignment horizontal="right" vertical="center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Sep 11 Okt 11 Nov 11 Dez 11 Jan 12 Feb 12 Mrz 12 Apr 12 Mai 12 Jun 12 Jul 12 Aug 12 Sep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40787</c:v>
              </c:pt>
              <c:pt idx="1">
                <c:v>40817</c:v>
              </c:pt>
              <c:pt idx="2">
                <c:v>40848</c:v>
              </c:pt>
              <c:pt idx="3">
                <c:v>40878</c:v>
              </c:pt>
              <c:pt idx="4">
                <c:v>40909</c:v>
              </c:pt>
              <c:pt idx="5">
                <c:v>40940</c:v>
              </c:pt>
              <c:pt idx="6">
                <c:v>40969</c:v>
              </c:pt>
              <c:pt idx="7">
                <c:v>41000</c:v>
              </c:pt>
              <c:pt idx="8">
                <c:v>41030</c:v>
              </c:pt>
              <c:pt idx="9">
                <c:v>41061</c:v>
              </c:pt>
              <c:pt idx="10">
                <c:v>41091</c:v>
              </c:pt>
              <c:pt idx="11">
                <c:v>41122</c:v>
              </c:pt>
              <c:pt idx="12">
                <c:v>41153</c:v>
              </c:pt>
            </c:numLit>
          </c:cat>
          <c:val>
            <c:numLit>
              <c:formatCode>#,##0.00</c:formatCode>
              <c:ptCount val="13"/>
              <c:pt idx="0">
                <c:v>18292.833801764536</c:v>
              </c:pt>
              <c:pt idx="1">
                <c:v>15419.417167801143</c:v>
              </c:pt>
              <c:pt idx="2">
                <c:v>16286.206540780437</c:v>
              </c:pt>
              <c:pt idx="3">
                <c:v>12321.878526159267</c:v>
              </c:pt>
              <c:pt idx="4">
                <c:v>12649.050613826625</c:v>
              </c:pt>
              <c:pt idx="5">
                <c:v>11652.631246843697</c:v>
              </c:pt>
              <c:pt idx="6">
                <c:v>12420.170584995893</c:v>
              </c:pt>
              <c:pt idx="7">
                <c:v>11726.270848726625</c:v>
              </c:pt>
              <c:pt idx="8">
                <c:v>12162.400122783634</c:v>
              </c:pt>
              <c:pt idx="9">
                <c:v>11319.837299516292</c:v>
              </c:pt>
              <c:pt idx="10">
                <c:v>10621.137160480435</c:v>
              </c:pt>
              <c:pt idx="11">
                <c:v>10752.69142752747</c:v>
              </c:pt>
              <c:pt idx="12">
                <c:v>10275.689774016202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5744"/>
        <c:axId val="46252032"/>
      </c:barChart>
      <c:dateAx>
        <c:axId val="451357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52032"/>
        <c:crosses val="autoZero"/>
        <c:auto val="1"/>
        <c:lblOffset val="100"/>
        <c:baseTimeUnit val="months"/>
        <c:majorUnit val="1"/>
        <c:minorUnit val="1"/>
      </c:dateAx>
      <c:valAx>
        <c:axId val="462520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3574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367552"/>
        <c:axId val="137369472"/>
        <c:axId val="0"/>
      </c:bar3DChart>
      <c:catAx>
        <c:axId val="137367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6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36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6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792128"/>
        <c:axId val="188003072"/>
        <c:axId val="0"/>
      </c:bar3DChart>
      <c:catAx>
        <c:axId val="1377921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0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00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9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31328"/>
        <c:axId val="187839232"/>
        <c:axId val="0"/>
      </c:bar3DChart>
      <c:catAx>
        <c:axId val="194931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3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83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3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886208"/>
        <c:axId val="187957632"/>
        <c:axId val="0"/>
      </c:bar3DChart>
      <c:catAx>
        <c:axId val="187886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8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78496"/>
        <c:axId val="187980032"/>
        <c:axId val="0"/>
      </c:bar3DChart>
      <c:catAx>
        <c:axId val="1879784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8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8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00512"/>
        <c:axId val="188014592"/>
        <c:axId val="0"/>
      </c:bar3DChart>
      <c:catAx>
        <c:axId val="1880005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1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01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0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B16" sqref="B16"/>
    </sheetView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0" t="s">
        <v>560</v>
      </c>
      <c r="B1" s="8"/>
      <c r="C1" s="8"/>
      <c r="D1" s="8"/>
      <c r="E1" s="9"/>
      <c r="F1" s="10"/>
      <c r="G1" s="10"/>
      <c r="H1" s="57"/>
    </row>
    <row r="2" spans="1:8" ht="24.75" customHeight="1" x14ac:dyDescent="0.2">
      <c r="A2" s="12" t="s">
        <v>2921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76" t="s">
        <v>1206</v>
      </c>
      <c r="B28" s="49"/>
      <c r="C28" s="52" t="s">
        <v>1203</v>
      </c>
      <c r="D28" s="7"/>
      <c r="E28" s="176" t="s">
        <v>1209</v>
      </c>
      <c r="F28" s="58"/>
      <c r="G28" s="59" t="s">
        <v>1969</v>
      </c>
      <c r="H28" s="14"/>
    </row>
    <row r="29" spans="1:8" ht="12.75" customHeight="1" thickBot="1" x14ac:dyDescent="0.25">
      <c r="A29" s="177"/>
      <c r="B29" s="50"/>
      <c r="C29" s="51" t="s">
        <v>1202</v>
      </c>
      <c r="D29" s="7"/>
      <c r="E29" s="177"/>
      <c r="F29" s="60"/>
      <c r="G29" s="61" t="s">
        <v>1970</v>
      </c>
      <c r="H29" s="14"/>
    </row>
    <row r="30" spans="1:8" ht="17.25" customHeight="1" x14ac:dyDescent="0.2">
      <c r="A30" s="54" t="s">
        <v>15</v>
      </c>
      <c r="B30" s="20" t="s">
        <v>16</v>
      </c>
      <c r="C30" s="62">
        <v>3.9450434783000001</v>
      </c>
      <c r="D30"/>
      <c r="E30" s="54" t="s">
        <v>1110</v>
      </c>
      <c r="F30" s="20" t="s">
        <v>1111</v>
      </c>
      <c r="G30" s="62">
        <v>908.58844958999998</v>
      </c>
    </row>
    <row r="31" spans="1:8" ht="17.25" customHeight="1" x14ac:dyDescent="0.2">
      <c r="A31" s="55" t="s">
        <v>1946</v>
      </c>
      <c r="B31" s="21" t="s">
        <v>1417</v>
      </c>
      <c r="C31" s="62">
        <v>4.8850434783000001</v>
      </c>
      <c r="D31"/>
      <c r="E31" s="55" t="s">
        <v>1640</v>
      </c>
      <c r="F31" s="21" t="s">
        <v>1120</v>
      </c>
      <c r="G31" s="62">
        <v>458.42642650700003</v>
      </c>
    </row>
    <row r="32" spans="1:8" ht="17.25" customHeight="1" x14ac:dyDescent="0.2">
      <c r="A32" s="55" t="s">
        <v>1944</v>
      </c>
      <c r="B32" s="23" t="s">
        <v>1420</v>
      </c>
      <c r="C32" s="62">
        <v>5.2162608696000001</v>
      </c>
      <c r="D32"/>
      <c r="E32" s="55" t="s">
        <v>977</v>
      </c>
      <c r="F32" s="23" t="s">
        <v>978</v>
      </c>
      <c r="G32" s="62">
        <v>310.86064245</v>
      </c>
    </row>
    <row r="33" spans="1:8" ht="17.25" customHeight="1" x14ac:dyDescent="0.2">
      <c r="A33" s="55" t="s">
        <v>1110</v>
      </c>
      <c r="B33" s="21" t="s">
        <v>1111</v>
      </c>
      <c r="C33" s="62">
        <v>6.9456956522000004</v>
      </c>
      <c r="D33"/>
      <c r="E33" s="55" t="s">
        <v>2120</v>
      </c>
      <c r="F33" s="21" t="s">
        <v>677</v>
      </c>
      <c r="G33" s="62">
        <v>292.74615888700004</v>
      </c>
    </row>
    <row r="34" spans="1:8" ht="17.25" customHeight="1" x14ac:dyDescent="0.2">
      <c r="A34" s="55" t="s">
        <v>2120</v>
      </c>
      <c r="B34" s="21" t="s">
        <v>677</v>
      </c>
      <c r="C34" s="62">
        <v>7.7071304347999998</v>
      </c>
      <c r="D34"/>
      <c r="E34" s="55" t="s">
        <v>317</v>
      </c>
      <c r="F34" s="21" t="s">
        <v>318</v>
      </c>
      <c r="G34" s="62">
        <v>186.634746498</v>
      </c>
    </row>
    <row r="35" spans="1:8" ht="17.25" customHeight="1" x14ac:dyDescent="0.2">
      <c r="A35" s="55" t="s">
        <v>726</v>
      </c>
      <c r="B35" s="21" t="s">
        <v>450</v>
      </c>
      <c r="C35" s="62">
        <v>7.8697826086999996</v>
      </c>
      <c r="D35"/>
      <c r="E35" s="55" t="s">
        <v>1642</v>
      </c>
      <c r="F35" s="21" t="s">
        <v>1121</v>
      </c>
      <c r="G35" s="62">
        <v>182.76437355599998</v>
      </c>
    </row>
    <row r="36" spans="1:8" ht="17.25" customHeight="1" x14ac:dyDescent="0.2">
      <c r="A36" s="55" t="s">
        <v>2132</v>
      </c>
      <c r="B36" s="21" t="s">
        <v>122</v>
      </c>
      <c r="C36" s="62">
        <v>9.4730000000000008</v>
      </c>
      <c r="D36"/>
      <c r="E36" s="55" t="s">
        <v>1940</v>
      </c>
      <c r="F36" s="21" t="s">
        <v>565</v>
      </c>
      <c r="G36" s="62">
        <v>179.39236591</v>
      </c>
    </row>
    <row r="37" spans="1:8" ht="17.25" customHeight="1" x14ac:dyDescent="0.2">
      <c r="A37" s="55" t="s">
        <v>947</v>
      </c>
      <c r="B37" s="21" t="s">
        <v>1085</v>
      </c>
      <c r="C37" s="62">
        <v>9.5364782608999992</v>
      </c>
      <c r="D37"/>
      <c r="E37" s="55" t="s">
        <v>325</v>
      </c>
      <c r="F37" s="21" t="s">
        <v>326</v>
      </c>
      <c r="G37" s="62">
        <v>142.39439881999999</v>
      </c>
    </row>
    <row r="38" spans="1:8" ht="17.25" customHeight="1" x14ac:dyDescent="0.2">
      <c r="A38" s="55" t="s">
        <v>1896</v>
      </c>
      <c r="B38" s="17" t="s">
        <v>183</v>
      </c>
      <c r="C38" s="62">
        <v>9.6326086957000001</v>
      </c>
      <c r="D38"/>
      <c r="E38" s="55" t="s">
        <v>1734</v>
      </c>
      <c r="F38" s="17" t="s">
        <v>1735</v>
      </c>
      <c r="G38" s="62">
        <v>115.98142104199999</v>
      </c>
    </row>
    <row r="39" spans="1:8" ht="17.25" customHeight="1" thickBot="1" x14ac:dyDescent="0.25">
      <c r="A39" s="25" t="s">
        <v>1734</v>
      </c>
      <c r="B39" s="24" t="s">
        <v>1735</v>
      </c>
      <c r="C39" s="63">
        <v>10.0813913043</v>
      </c>
      <c r="D39"/>
      <c r="E39" s="25" t="s">
        <v>667</v>
      </c>
      <c r="F39" s="24" t="s">
        <v>668</v>
      </c>
      <c r="G39" s="63">
        <v>114.35519247000001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78" t="s">
        <v>1207</v>
      </c>
      <c r="B42" s="49"/>
      <c r="C42" s="52" t="s">
        <v>1203</v>
      </c>
      <c r="D42" s="7"/>
      <c r="E42" s="178" t="s">
        <v>1208</v>
      </c>
      <c r="F42" s="58"/>
      <c r="G42" s="59" t="s">
        <v>1969</v>
      </c>
      <c r="H42" s="14"/>
    </row>
    <row r="43" spans="1:8" ht="12.75" customHeight="1" thickBot="1" x14ac:dyDescent="0.25">
      <c r="A43" s="179"/>
      <c r="B43" s="50"/>
      <c r="C43" s="51" t="s">
        <v>1202</v>
      </c>
      <c r="D43" s="7"/>
      <c r="E43" s="179"/>
      <c r="F43" s="60"/>
      <c r="G43" s="61" t="s">
        <v>1970</v>
      </c>
      <c r="H43" s="14"/>
    </row>
    <row r="44" spans="1:8" ht="17.25" customHeight="1" x14ac:dyDescent="0.2">
      <c r="A44" s="54" t="s">
        <v>2096</v>
      </c>
      <c r="B44" s="20" t="s">
        <v>211</v>
      </c>
      <c r="C44" s="62">
        <v>0.36930000000000002</v>
      </c>
      <c r="E44" s="54" t="s">
        <v>1635</v>
      </c>
      <c r="F44" s="20" t="s">
        <v>1636</v>
      </c>
      <c r="G44" s="62">
        <v>91.638564850999998</v>
      </c>
    </row>
    <row r="45" spans="1:8" ht="17.25" customHeight="1" x14ac:dyDescent="0.2">
      <c r="A45" s="55" t="s">
        <v>2630</v>
      </c>
      <c r="B45" s="21" t="s">
        <v>2631</v>
      </c>
      <c r="C45" s="62">
        <v>2.49695</v>
      </c>
      <c r="E45" s="55" t="s">
        <v>1629</v>
      </c>
      <c r="F45" s="21" t="s">
        <v>1630</v>
      </c>
      <c r="G45" s="62">
        <v>86.944411789</v>
      </c>
    </row>
    <row r="46" spans="1:8" ht="17.25" customHeight="1" x14ac:dyDescent="0.2">
      <c r="A46" s="55" t="s">
        <v>2628</v>
      </c>
      <c r="B46" s="23" t="s">
        <v>2629</v>
      </c>
      <c r="C46" s="62">
        <v>3.33765</v>
      </c>
      <c r="E46" s="55" t="s">
        <v>2096</v>
      </c>
      <c r="F46" s="23" t="s">
        <v>211</v>
      </c>
      <c r="G46" s="62">
        <v>74.701443128999998</v>
      </c>
    </row>
    <row r="47" spans="1:8" ht="17.25" customHeight="1" x14ac:dyDescent="0.2">
      <c r="A47" s="55" t="s">
        <v>2162</v>
      </c>
      <c r="B47" s="21" t="s">
        <v>457</v>
      </c>
      <c r="C47" s="62">
        <v>3.64825</v>
      </c>
      <c r="E47" s="55" t="s">
        <v>908</v>
      </c>
      <c r="F47" s="21" t="s">
        <v>104</v>
      </c>
      <c r="G47" s="62">
        <v>67.631293689999993</v>
      </c>
    </row>
    <row r="48" spans="1:8" ht="17.25" customHeight="1" x14ac:dyDescent="0.2">
      <c r="A48" s="55" t="s">
        <v>1633</v>
      </c>
      <c r="B48" s="21" t="s">
        <v>1634</v>
      </c>
      <c r="C48" s="62">
        <v>3.71305</v>
      </c>
      <c r="E48" s="55" t="s">
        <v>791</v>
      </c>
      <c r="F48" s="21" t="s">
        <v>302</v>
      </c>
      <c r="G48" s="62">
        <v>59.453965400000001</v>
      </c>
    </row>
    <row r="49" spans="1:8" ht="17.25" customHeight="1" x14ac:dyDescent="0.2">
      <c r="A49" s="55" t="s">
        <v>909</v>
      </c>
      <c r="B49" s="21" t="s">
        <v>106</v>
      </c>
      <c r="C49" s="62">
        <v>3.8704000000000001</v>
      </c>
      <c r="E49" s="55" t="s">
        <v>1627</v>
      </c>
      <c r="F49" s="21" t="s">
        <v>1628</v>
      </c>
      <c r="G49" s="62">
        <v>54.569617456000003</v>
      </c>
    </row>
    <row r="50" spans="1:8" ht="17.25" customHeight="1" x14ac:dyDescent="0.2">
      <c r="A50" s="55" t="s">
        <v>2099</v>
      </c>
      <c r="B50" s="21" t="s">
        <v>351</v>
      </c>
      <c r="C50" s="62">
        <v>3.9546000000000001</v>
      </c>
      <c r="E50" s="55" t="s">
        <v>1637</v>
      </c>
      <c r="F50" s="21" t="s">
        <v>1638</v>
      </c>
      <c r="G50" s="62">
        <v>50.488196134000006</v>
      </c>
    </row>
    <row r="51" spans="1:8" ht="17.25" customHeight="1" x14ac:dyDescent="0.2">
      <c r="A51" s="55" t="s">
        <v>1629</v>
      </c>
      <c r="B51" s="21" t="s">
        <v>1630</v>
      </c>
      <c r="C51" s="62">
        <v>4.1032500000000001</v>
      </c>
      <c r="D51" s="11"/>
      <c r="E51" s="55" t="s">
        <v>914</v>
      </c>
      <c r="F51" s="21" t="s">
        <v>700</v>
      </c>
      <c r="G51" s="62">
        <v>46.637358024999997</v>
      </c>
    </row>
    <row r="52" spans="1:8" ht="17.25" customHeight="1" x14ac:dyDescent="0.2">
      <c r="A52" s="55" t="s">
        <v>904</v>
      </c>
      <c r="B52" s="17" t="s">
        <v>101</v>
      </c>
      <c r="C52" s="62">
        <v>4.2454999999999998</v>
      </c>
      <c r="D52" s="11"/>
      <c r="E52" s="55" t="s">
        <v>1633</v>
      </c>
      <c r="F52" s="17" t="s">
        <v>1634</v>
      </c>
      <c r="G52" s="62">
        <v>45.944174166000003</v>
      </c>
    </row>
    <row r="53" spans="1:8" ht="17.25" customHeight="1" thickBot="1" x14ac:dyDescent="0.25">
      <c r="A53" s="25" t="s">
        <v>906</v>
      </c>
      <c r="B53" s="24" t="s">
        <v>102</v>
      </c>
      <c r="C53" s="63">
        <v>4.6741999999999999</v>
      </c>
      <c r="D53" s="11"/>
      <c r="E53" s="25" t="s">
        <v>772</v>
      </c>
      <c r="F53" s="24" t="s">
        <v>257</v>
      </c>
      <c r="G53" s="63">
        <v>40.320200415999999</v>
      </c>
    </row>
    <row r="54" spans="1:8" ht="17.25" customHeight="1" thickBot="1" x14ac:dyDescent="0.25">
      <c r="A54" s="26"/>
      <c r="B54" s="27"/>
      <c r="C54" s="28"/>
      <c r="D54" s="11"/>
      <c r="E54" s="26"/>
      <c r="G54" s="29"/>
    </row>
    <row r="55" spans="1:8" ht="12.75" customHeight="1" x14ac:dyDescent="0.2">
      <c r="A55" s="176" t="s">
        <v>1204</v>
      </c>
      <c r="B55" s="49"/>
      <c r="C55" s="52" t="s">
        <v>1203</v>
      </c>
      <c r="D55" s="48"/>
      <c r="E55" s="176" t="s">
        <v>1205</v>
      </c>
      <c r="F55" s="58"/>
      <c r="G55" s="59" t="s">
        <v>1969</v>
      </c>
      <c r="H55" s="14"/>
    </row>
    <row r="56" spans="1:8" ht="12.75" customHeight="1" thickBot="1" x14ac:dyDescent="0.25">
      <c r="A56" s="177"/>
      <c r="B56" s="50"/>
      <c r="C56" s="51" t="s">
        <v>1202</v>
      </c>
      <c r="D56" s="48"/>
      <c r="E56" s="177"/>
      <c r="F56" s="60"/>
      <c r="G56" s="61" t="s">
        <v>1970</v>
      </c>
      <c r="H56" s="14"/>
    </row>
    <row r="57" spans="1:8" ht="17.25" customHeight="1" x14ac:dyDescent="0.2">
      <c r="A57" s="54" t="s">
        <v>1911</v>
      </c>
      <c r="B57" s="21" t="s">
        <v>998</v>
      </c>
      <c r="C57" s="53">
        <v>15.5936</v>
      </c>
      <c r="E57" s="54" t="s">
        <v>2092</v>
      </c>
      <c r="F57" s="21" t="s">
        <v>181</v>
      </c>
      <c r="G57" s="53">
        <v>39.551191450000005</v>
      </c>
    </row>
    <row r="58" spans="1:8" ht="17.25" customHeight="1" x14ac:dyDescent="0.2">
      <c r="A58" s="55" t="s">
        <v>923</v>
      </c>
      <c r="B58" s="21" t="s">
        <v>1626</v>
      </c>
      <c r="C58" s="53">
        <v>22.4101</v>
      </c>
      <c r="E58" s="55" t="s">
        <v>348</v>
      </c>
      <c r="F58" s="21" t="s">
        <v>687</v>
      </c>
      <c r="G58" s="53">
        <v>22.951506537</v>
      </c>
    </row>
    <row r="59" spans="1:8" ht="17.25" customHeight="1" x14ac:dyDescent="0.2">
      <c r="A59" s="55" t="s">
        <v>2092</v>
      </c>
      <c r="B59" s="21" t="s">
        <v>181</v>
      </c>
      <c r="C59" s="53">
        <v>23.565899999999999</v>
      </c>
      <c r="D59" s="11"/>
      <c r="E59" s="55" t="s">
        <v>1911</v>
      </c>
      <c r="F59" s="21" t="s">
        <v>998</v>
      </c>
      <c r="G59" s="53">
        <v>15.582312</v>
      </c>
    </row>
    <row r="60" spans="1:8" ht="17.25" customHeight="1" x14ac:dyDescent="0.2">
      <c r="A60" s="55" t="s">
        <v>1793</v>
      </c>
      <c r="B60" s="17" t="s">
        <v>999</v>
      </c>
      <c r="C60" s="53">
        <v>23.68815</v>
      </c>
      <c r="D60" s="11"/>
      <c r="E60" s="55" t="s">
        <v>923</v>
      </c>
      <c r="F60" s="17" t="s">
        <v>1626</v>
      </c>
      <c r="G60" s="53">
        <v>14.526732221000001</v>
      </c>
    </row>
    <row r="61" spans="1:8" ht="17.25" customHeight="1" thickBot="1" x14ac:dyDescent="0.25">
      <c r="A61" s="25" t="s">
        <v>892</v>
      </c>
      <c r="B61" s="24" t="s">
        <v>120</v>
      </c>
      <c r="C61" s="63">
        <v>27.405349999999999</v>
      </c>
      <c r="D61" s="11"/>
      <c r="E61" s="25" t="s">
        <v>893</v>
      </c>
      <c r="F61" s="24" t="s">
        <v>119</v>
      </c>
      <c r="G61" s="63">
        <v>12.351261710000001</v>
      </c>
    </row>
    <row r="63" spans="1:8" x14ac:dyDescent="0.2">
      <c r="A63" s="13" t="s">
        <v>2399</v>
      </c>
    </row>
    <row r="65" spans="1:1" x14ac:dyDescent="0.2">
      <c r="A65" s="19" t="s">
        <v>121</v>
      </c>
    </row>
    <row r="861" spans="1:5" x14ac:dyDescent="0.2">
      <c r="A861" s="13" t="s">
        <v>1915</v>
      </c>
      <c r="B861" s="13" t="s">
        <v>1916</v>
      </c>
      <c r="C861" s="13" t="s">
        <v>1569</v>
      </c>
      <c r="D861" s="13" t="s">
        <v>403</v>
      </c>
      <c r="E861" s="11" t="s">
        <v>1893</v>
      </c>
    </row>
    <row r="862" spans="1:5" x14ac:dyDescent="0.2">
      <c r="A862" s="13" t="s">
        <v>1899</v>
      </c>
      <c r="B862" s="13" t="s">
        <v>1900</v>
      </c>
      <c r="C862" s="13" t="s">
        <v>1196</v>
      </c>
      <c r="D862" s="13" t="s">
        <v>403</v>
      </c>
      <c r="E862" s="11" t="s">
        <v>1893</v>
      </c>
    </row>
    <row r="863" spans="1:5" x14ac:dyDescent="0.2">
      <c r="A863" s="13" t="s">
        <v>1959</v>
      </c>
      <c r="B863" s="13" t="s">
        <v>1949</v>
      </c>
      <c r="C863" s="13" t="s">
        <v>1792</v>
      </c>
      <c r="D863" s="13" t="s">
        <v>404</v>
      </c>
      <c r="E863" s="11" t="s">
        <v>405</v>
      </c>
    </row>
    <row r="864" spans="1:5" x14ac:dyDescent="0.2">
      <c r="A864" s="13" t="s">
        <v>1960</v>
      </c>
      <c r="B864" s="13" t="s">
        <v>1950</v>
      </c>
      <c r="C864" s="13" t="s">
        <v>1792</v>
      </c>
      <c r="D864" s="13" t="s">
        <v>404</v>
      </c>
      <c r="E864" s="11" t="s">
        <v>405</v>
      </c>
    </row>
    <row r="865" spans="1:5" x14ac:dyDescent="0.2">
      <c r="A865" s="13" t="s">
        <v>1961</v>
      </c>
      <c r="B865" s="13" t="s">
        <v>1951</v>
      </c>
      <c r="C865" s="13" t="s">
        <v>1792</v>
      </c>
      <c r="D865" s="13" t="s">
        <v>404</v>
      </c>
      <c r="E865" s="11" t="s">
        <v>405</v>
      </c>
    </row>
    <row r="866" spans="1:5" x14ac:dyDescent="0.2">
      <c r="A866" s="13" t="s">
        <v>1962</v>
      </c>
      <c r="B866" s="13" t="s">
        <v>1952</v>
      </c>
      <c r="C866" s="13" t="s">
        <v>1792</v>
      </c>
      <c r="D866" s="13" t="s">
        <v>404</v>
      </c>
      <c r="E866" s="11" t="s">
        <v>405</v>
      </c>
    </row>
    <row r="867" spans="1:5" x14ac:dyDescent="0.2">
      <c r="A867" s="13" t="s">
        <v>1963</v>
      </c>
      <c r="B867" s="13" t="s">
        <v>1953</v>
      </c>
      <c r="C867" s="13" t="s">
        <v>1792</v>
      </c>
      <c r="D867" s="13" t="s">
        <v>404</v>
      </c>
      <c r="E867" s="11" t="s">
        <v>405</v>
      </c>
    </row>
    <row r="868" spans="1:5" x14ac:dyDescent="0.2">
      <c r="A868" s="13" t="s">
        <v>1964</v>
      </c>
      <c r="B868" s="13" t="s">
        <v>1954</v>
      </c>
      <c r="C868" s="13" t="s">
        <v>1792</v>
      </c>
      <c r="D868" s="13" t="s">
        <v>404</v>
      </c>
      <c r="E868" s="11" t="s">
        <v>405</v>
      </c>
    </row>
    <row r="869" spans="1:5" x14ac:dyDescent="0.2">
      <c r="A869" s="13" t="s">
        <v>1965</v>
      </c>
      <c r="B869" s="13" t="s">
        <v>1955</v>
      </c>
      <c r="C869" s="13" t="s">
        <v>1792</v>
      </c>
      <c r="D869" s="13" t="s">
        <v>404</v>
      </c>
      <c r="E869" s="11" t="s">
        <v>405</v>
      </c>
    </row>
    <row r="870" spans="1:5" x14ac:dyDescent="0.2">
      <c r="A870" s="13" t="s">
        <v>1966</v>
      </c>
      <c r="B870" s="13" t="s">
        <v>1956</v>
      </c>
      <c r="C870" s="13" t="s">
        <v>1792</v>
      </c>
      <c r="D870" s="13" t="s">
        <v>404</v>
      </c>
      <c r="E870" s="11" t="s">
        <v>405</v>
      </c>
    </row>
    <row r="871" spans="1:5" x14ac:dyDescent="0.2">
      <c r="A871" s="13" t="s">
        <v>1967</v>
      </c>
      <c r="B871" s="13" t="s">
        <v>1957</v>
      </c>
      <c r="C871" s="13" t="s">
        <v>1792</v>
      </c>
      <c r="D871" s="13" t="s">
        <v>404</v>
      </c>
      <c r="E871" s="11" t="s">
        <v>405</v>
      </c>
    </row>
    <row r="872" spans="1:5" x14ac:dyDescent="0.2">
      <c r="A872" s="13" t="s">
        <v>1968</v>
      </c>
      <c r="B872" s="13" t="s">
        <v>1958</v>
      </c>
      <c r="C872" s="13" t="s">
        <v>1792</v>
      </c>
      <c r="D872" s="13" t="s">
        <v>404</v>
      </c>
      <c r="E872" s="11" t="s">
        <v>405</v>
      </c>
    </row>
    <row r="914" spans="4:4" x14ac:dyDescent="0.2">
      <c r="D914" s="13" t="s">
        <v>508</v>
      </c>
    </row>
    <row r="992" spans="4:4" x14ac:dyDescent="0.2">
      <c r="D992" s="13" t="s">
        <v>508</v>
      </c>
    </row>
    <row r="1128" spans="4:4" x14ac:dyDescent="0.2">
      <c r="D1128" s="13" t="s">
        <v>508</v>
      </c>
    </row>
    <row r="1180" spans="4:4" x14ac:dyDescent="0.2">
      <c r="D1180" s="13" t="s">
        <v>508</v>
      </c>
    </row>
    <row r="1791" spans="4:4" x14ac:dyDescent="0.2">
      <c r="D1791" s="13" t="s">
        <v>508</v>
      </c>
    </row>
    <row r="1802" spans="4:4" x14ac:dyDescent="0.2">
      <c r="D1802" s="13" t="s">
        <v>508</v>
      </c>
    </row>
    <row r="1805" spans="4:4" x14ac:dyDescent="0.2">
      <c r="D1805" s="13" t="s">
        <v>508</v>
      </c>
    </row>
    <row r="1816" spans="4:4" x14ac:dyDescent="0.2">
      <c r="D1816" s="13" t="s">
        <v>508</v>
      </c>
    </row>
    <row r="1828" spans="4:4" x14ac:dyDescent="0.2">
      <c r="D1828" s="13" t="s">
        <v>508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37"/>
  <sheetViews>
    <sheetView showGridLines="0" zoomScaleNormal="100" workbookViewId="0">
      <pane ySplit="6" topLeftCell="A7" activePane="bottomLeft" state="frozen"/>
      <selection activeCell="B16" sqref="B16"/>
      <selection pane="bottomLeft" activeCell="B16" sqref="B16"/>
    </sheetView>
  </sheetViews>
  <sheetFormatPr defaultRowHeight="12" x14ac:dyDescent="0.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 x14ac:dyDescent="0.2">
      <c r="A1" s="81" t="s">
        <v>560</v>
      </c>
    </row>
    <row r="2" spans="1:11" ht="15.75" customHeight="1" x14ac:dyDescent="0.2">
      <c r="A2" s="84" t="s">
        <v>2921</v>
      </c>
      <c r="F2" s="57"/>
      <c r="G2" s="57"/>
      <c r="H2" s="57"/>
    </row>
    <row r="4" spans="1:11" x14ac:dyDescent="0.2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 x14ac:dyDescent="0.2">
      <c r="A5" s="85" t="s">
        <v>732</v>
      </c>
      <c r="B5" s="85" t="s">
        <v>174</v>
      </c>
      <c r="C5" s="85" t="s">
        <v>1590</v>
      </c>
      <c r="D5" s="85" t="s">
        <v>402</v>
      </c>
      <c r="E5" s="165" t="s">
        <v>2932</v>
      </c>
      <c r="F5" s="85" t="s">
        <v>1185</v>
      </c>
      <c r="G5" s="85"/>
      <c r="H5" s="85"/>
      <c r="I5" s="85"/>
      <c r="J5" s="85" t="s">
        <v>557</v>
      </c>
      <c r="K5" s="85" t="s">
        <v>352</v>
      </c>
    </row>
    <row r="6" spans="1:11" ht="22.5" x14ac:dyDescent="0.2">
      <c r="A6" s="122"/>
      <c r="B6" s="122"/>
      <c r="C6" s="122"/>
      <c r="D6" s="122"/>
      <c r="E6" s="166"/>
      <c r="F6" s="123" t="s">
        <v>2923</v>
      </c>
      <c r="G6" s="123" t="s">
        <v>2892</v>
      </c>
      <c r="H6" s="124" t="s">
        <v>169</v>
      </c>
      <c r="I6" s="125" t="s">
        <v>170</v>
      </c>
      <c r="J6" s="126" t="s">
        <v>558</v>
      </c>
      <c r="K6" s="126" t="s">
        <v>1609</v>
      </c>
    </row>
    <row r="7" spans="1:11" x14ac:dyDescent="0.2">
      <c r="A7" s="90" t="s">
        <v>1110</v>
      </c>
      <c r="B7" s="90" t="s">
        <v>1111</v>
      </c>
      <c r="C7" s="90" t="s">
        <v>1568</v>
      </c>
      <c r="D7" s="90" t="s">
        <v>404</v>
      </c>
      <c r="E7" s="90" t="s">
        <v>1893</v>
      </c>
      <c r="F7" s="112">
        <v>908.58844958999998</v>
      </c>
      <c r="G7" s="112">
        <v>1463.00089256</v>
      </c>
      <c r="H7" s="113">
        <f t="shared" ref="H7:H70" si="0">IF(ISERROR(F7/G7-1),"",IF((F7/G7-1)&gt;10000%,"",F7/G7-1))</f>
        <v>-0.37895564233038403</v>
      </c>
      <c r="I7" s="91">
        <f t="shared" ref="I7:I70" si="1">F7/$F$1014</f>
        <v>8.8421163889894488E-2</v>
      </c>
      <c r="J7" s="92">
        <v>12775.890000000001</v>
      </c>
      <c r="K7" s="92">
        <v>4.1065500000000004</v>
      </c>
    </row>
    <row r="8" spans="1:11" x14ac:dyDescent="0.2">
      <c r="A8" s="90" t="s">
        <v>1640</v>
      </c>
      <c r="B8" s="90" t="s">
        <v>1120</v>
      </c>
      <c r="C8" s="90" t="s">
        <v>1568</v>
      </c>
      <c r="D8" s="90" t="s">
        <v>404</v>
      </c>
      <c r="E8" s="90" t="s">
        <v>405</v>
      </c>
      <c r="F8" s="112">
        <v>458.42642650700003</v>
      </c>
      <c r="G8" s="112">
        <v>389.70657894599998</v>
      </c>
      <c r="H8" s="113">
        <f t="shared" si="0"/>
        <v>0.17633740684301435</v>
      </c>
      <c r="I8" s="91">
        <f t="shared" si="1"/>
        <v>4.4612715699748701E-2</v>
      </c>
      <c r="J8" s="92">
        <v>2995.96</v>
      </c>
      <c r="K8" s="92">
        <v>7.9047499999999999</v>
      </c>
    </row>
    <row r="9" spans="1:11" x14ac:dyDescent="0.2">
      <c r="A9" s="90" t="s">
        <v>1605</v>
      </c>
      <c r="B9" s="90" t="s">
        <v>1119</v>
      </c>
      <c r="C9" s="90" t="s">
        <v>1568</v>
      </c>
      <c r="D9" s="90" t="s">
        <v>404</v>
      </c>
      <c r="E9" s="90" t="s">
        <v>405</v>
      </c>
      <c r="F9" s="112">
        <v>431.03806622299999</v>
      </c>
      <c r="G9" s="112">
        <v>229.18305782499999</v>
      </c>
      <c r="H9" s="113">
        <f t="shared" si="0"/>
        <v>0.88075885850224056</v>
      </c>
      <c r="I9" s="91">
        <f t="shared" si="1"/>
        <v>4.1947360780874438E-2</v>
      </c>
      <c r="J9" s="92">
        <v>3893.1750000000002</v>
      </c>
      <c r="K9" s="92">
        <v>8.1068999999999996</v>
      </c>
    </row>
    <row r="10" spans="1:11" x14ac:dyDescent="0.2">
      <c r="A10" s="90" t="s">
        <v>179</v>
      </c>
      <c r="B10" s="90" t="s">
        <v>180</v>
      </c>
      <c r="C10" s="90" t="s">
        <v>1196</v>
      </c>
      <c r="D10" s="90" t="s">
        <v>403</v>
      </c>
      <c r="E10" s="90" t="s">
        <v>1893</v>
      </c>
      <c r="F10" s="112">
        <v>373.656811989</v>
      </c>
      <c r="G10" s="112">
        <v>773.91244887100004</v>
      </c>
      <c r="H10" s="113">
        <f t="shared" si="0"/>
        <v>-0.51718464726326796</v>
      </c>
      <c r="I10" s="91">
        <f t="shared" si="1"/>
        <v>3.6363185363366406E-2</v>
      </c>
      <c r="J10" s="92">
        <v>6487.9112327784005</v>
      </c>
      <c r="K10" s="92">
        <v>4.4377000000000004</v>
      </c>
    </row>
    <row r="11" spans="1:11" x14ac:dyDescent="0.2">
      <c r="A11" s="90" t="s">
        <v>977</v>
      </c>
      <c r="B11" s="90" t="s">
        <v>978</v>
      </c>
      <c r="C11" s="90" t="s">
        <v>1568</v>
      </c>
      <c r="D11" s="90" t="s">
        <v>404</v>
      </c>
      <c r="E11" s="90" t="s">
        <v>405</v>
      </c>
      <c r="F11" s="112">
        <v>310.86064245</v>
      </c>
      <c r="G11" s="112">
        <v>176.345419147</v>
      </c>
      <c r="H11" s="113">
        <f t="shared" si="0"/>
        <v>0.76279397533354287</v>
      </c>
      <c r="I11" s="91">
        <f t="shared" si="1"/>
        <v>3.0252046265162938E-2</v>
      </c>
      <c r="J11" s="92">
        <v>8367.6659999999993</v>
      </c>
      <c r="K11" s="92">
        <v>4.0591499999999998</v>
      </c>
    </row>
    <row r="12" spans="1:11" x14ac:dyDescent="0.2">
      <c r="A12" s="90" t="s">
        <v>2120</v>
      </c>
      <c r="B12" s="90" t="s">
        <v>677</v>
      </c>
      <c r="C12" s="90" t="s">
        <v>1196</v>
      </c>
      <c r="D12" s="90" t="s">
        <v>403</v>
      </c>
      <c r="E12" s="90" t="s">
        <v>1893</v>
      </c>
      <c r="F12" s="112">
        <v>292.74615888700004</v>
      </c>
      <c r="G12" s="112">
        <v>406.55497173999998</v>
      </c>
      <c r="H12" s="113">
        <f t="shared" si="0"/>
        <v>-0.27993462327102703</v>
      </c>
      <c r="I12" s="91">
        <f t="shared" si="1"/>
        <v>2.8489197837332288E-2</v>
      </c>
      <c r="J12" s="92">
        <v>581.55788872280004</v>
      </c>
      <c r="K12" s="92">
        <v>5.8599500000000004</v>
      </c>
    </row>
    <row r="13" spans="1:11" x14ac:dyDescent="0.2">
      <c r="A13" s="90" t="s">
        <v>690</v>
      </c>
      <c r="B13" s="90" t="s">
        <v>691</v>
      </c>
      <c r="C13" s="90" t="s">
        <v>1566</v>
      </c>
      <c r="D13" s="90" t="s">
        <v>404</v>
      </c>
      <c r="E13" s="90" t="s">
        <v>1893</v>
      </c>
      <c r="F13" s="112">
        <v>226.75355307499999</v>
      </c>
      <c r="G13" s="112">
        <v>345.50852979799998</v>
      </c>
      <c r="H13" s="113">
        <f t="shared" si="0"/>
        <v>-0.34371069447237546</v>
      </c>
      <c r="I13" s="91">
        <f t="shared" si="1"/>
        <v>2.2066990933142426E-2</v>
      </c>
      <c r="J13" s="92">
        <v>627.2693489400001</v>
      </c>
      <c r="K13" s="92">
        <v>4.3731</v>
      </c>
    </row>
    <row r="14" spans="1:11" x14ac:dyDescent="0.2">
      <c r="A14" s="90" t="s">
        <v>317</v>
      </c>
      <c r="B14" s="90" t="s">
        <v>318</v>
      </c>
      <c r="C14" s="90" t="s">
        <v>1196</v>
      </c>
      <c r="D14" s="90" t="s">
        <v>403</v>
      </c>
      <c r="E14" s="90" t="s">
        <v>1893</v>
      </c>
      <c r="F14" s="112">
        <v>186.634746498</v>
      </c>
      <c r="G14" s="112">
        <v>211.651898367</v>
      </c>
      <c r="H14" s="113">
        <f t="shared" si="0"/>
        <v>-0.11819951562929421</v>
      </c>
      <c r="I14" s="91">
        <f t="shared" si="1"/>
        <v>1.8162746307302604E-2</v>
      </c>
      <c r="J14" s="92">
        <v>2825.9161566471612</v>
      </c>
      <c r="K14" s="92">
        <v>11.674099999999999</v>
      </c>
    </row>
    <row r="15" spans="1:11" x14ac:dyDescent="0.2">
      <c r="A15" s="90" t="s">
        <v>1642</v>
      </c>
      <c r="B15" s="90" t="s">
        <v>1121</v>
      </c>
      <c r="C15" s="90" t="s">
        <v>1568</v>
      </c>
      <c r="D15" s="90" t="s">
        <v>404</v>
      </c>
      <c r="E15" s="90" t="s">
        <v>405</v>
      </c>
      <c r="F15" s="112">
        <v>182.76437355599998</v>
      </c>
      <c r="G15" s="112">
        <v>101.753633806</v>
      </c>
      <c r="H15" s="113">
        <f t="shared" si="0"/>
        <v>0.79614591361378095</v>
      </c>
      <c r="I15" s="91">
        <f t="shared" si="1"/>
        <v>1.7786092960703246E-2</v>
      </c>
      <c r="J15" s="92">
        <v>296.44799999999998</v>
      </c>
      <c r="K15" s="92">
        <v>20.787099999999999</v>
      </c>
    </row>
    <row r="16" spans="1:11" x14ac:dyDescent="0.2">
      <c r="A16" s="90" t="s">
        <v>1940</v>
      </c>
      <c r="B16" s="90" t="s">
        <v>565</v>
      </c>
      <c r="C16" s="90" t="s">
        <v>1564</v>
      </c>
      <c r="D16" s="90" t="s">
        <v>403</v>
      </c>
      <c r="E16" s="90" t="s">
        <v>1893</v>
      </c>
      <c r="F16" s="112">
        <v>179.39236591</v>
      </c>
      <c r="G16" s="112">
        <v>13.494405349999999</v>
      </c>
      <c r="H16" s="113">
        <f t="shared" si="0"/>
        <v>12.293832611156891</v>
      </c>
      <c r="I16" s="91">
        <f t="shared" si="1"/>
        <v>1.7457939063480046E-2</v>
      </c>
      <c r="J16" s="92">
        <v>292.94561155000002</v>
      </c>
      <c r="K16" s="92">
        <v>34.512050000000002</v>
      </c>
    </row>
    <row r="17" spans="1:13" x14ac:dyDescent="0.2">
      <c r="A17" s="90" t="s">
        <v>1739</v>
      </c>
      <c r="B17" s="90" t="s">
        <v>1740</v>
      </c>
      <c r="C17" s="90" t="s">
        <v>1568</v>
      </c>
      <c r="D17" s="90" t="s">
        <v>1465</v>
      </c>
      <c r="E17" s="90" t="s">
        <v>405</v>
      </c>
      <c r="F17" s="112">
        <v>150.16698266699998</v>
      </c>
      <c r="G17" s="112">
        <v>159.66582577900002</v>
      </c>
      <c r="H17" s="113">
        <f t="shared" si="0"/>
        <v>-5.9492023829493479E-2</v>
      </c>
      <c r="I17" s="91">
        <f t="shared" si="1"/>
        <v>1.46138104564739E-2</v>
      </c>
      <c r="J17" s="92">
        <v>4870.08</v>
      </c>
      <c r="K17" s="92">
        <v>12.393800000000001</v>
      </c>
    </row>
    <row r="18" spans="1:13" x14ac:dyDescent="0.2">
      <c r="A18" s="90" t="s">
        <v>325</v>
      </c>
      <c r="B18" s="90" t="s">
        <v>326</v>
      </c>
      <c r="C18" s="90" t="s">
        <v>1569</v>
      </c>
      <c r="D18" s="90" t="s">
        <v>403</v>
      </c>
      <c r="E18" s="90" t="s">
        <v>1893</v>
      </c>
      <c r="F18" s="112">
        <v>142.39439881999999</v>
      </c>
      <c r="G18" s="112">
        <v>162.85540911000001</v>
      </c>
      <c r="H18" s="113">
        <f t="shared" si="0"/>
        <v>-0.12563912001338384</v>
      </c>
      <c r="I18" s="91">
        <f t="shared" si="1"/>
        <v>1.3857405386066435E-2</v>
      </c>
      <c r="J18" s="92">
        <v>224.53911081070001</v>
      </c>
      <c r="K18" s="92">
        <v>9.8973999999999993</v>
      </c>
    </row>
    <row r="19" spans="1:13" x14ac:dyDescent="0.2">
      <c r="A19" s="90" t="s">
        <v>1000</v>
      </c>
      <c r="B19" s="90" t="s">
        <v>1001</v>
      </c>
      <c r="C19" s="90" t="s">
        <v>1569</v>
      </c>
      <c r="D19" s="90" t="s">
        <v>403</v>
      </c>
      <c r="E19" s="90" t="s">
        <v>1893</v>
      </c>
      <c r="F19" s="112">
        <v>127.27170698499999</v>
      </c>
      <c r="G19" s="112">
        <v>112.19302398000001</v>
      </c>
      <c r="H19" s="113">
        <f t="shared" si="0"/>
        <v>0.13439947039566369</v>
      </c>
      <c r="I19" s="91">
        <f t="shared" si="1"/>
        <v>1.2385709357130233E-2</v>
      </c>
      <c r="J19" s="92">
        <v>632.34546924999995</v>
      </c>
      <c r="K19" s="92">
        <v>5.3233499999999996</v>
      </c>
    </row>
    <row r="20" spans="1:13" x14ac:dyDescent="0.2">
      <c r="A20" s="90" t="s">
        <v>1665</v>
      </c>
      <c r="B20" s="90" t="s">
        <v>1137</v>
      </c>
      <c r="C20" s="90" t="s">
        <v>1568</v>
      </c>
      <c r="D20" s="90" t="s">
        <v>404</v>
      </c>
      <c r="E20" s="90" t="s">
        <v>405</v>
      </c>
      <c r="F20" s="112">
        <v>125.69045136300001</v>
      </c>
      <c r="G20" s="112">
        <v>84.38607043799999</v>
      </c>
      <c r="H20" s="113">
        <f t="shared" si="0"/>
        <v>0.48946918265790229</v>
      </c>
      <c r="I20" s="91">
        <f t="shared" si="1"/>
        <v>1.2231826196313286E-2</v>
      </c>
      <c r="J20" s="92">
        <v>1594.068</v>
      </c>
      <c r="K20" s="92">
        <v>13.36355</v>
      </c>
    </row>
    <row r="21" spans="1:13" x14ac:dyDescent="0.2">
      <c r="A21" s="90" t="s">
        <v>479</v>
      </c>
      <c r="B21" s="90" t="s">
        <v>817</v>
      </c>
      <c r="C21" s="90" t="s">
        <v>1563</v>
      </c>
      <c r="D21" s="90" t="s">
        <v>403</v>
      </c>
      <c r="E21" s="90" t="s">
        <v>1893</v>
      </c>
      <c r="F21" s="112">
        <v>122.38062969400001</v>
      </c>
      <c r="G21" s="112">
        <v>40.495751972999997</v>
      </c>
      <c r="H21" s="113">
        <f t="shared" si="0"/>
        <v>2.022060925689086</v>
      </c>
      <c r="I21" s="91">
        <f t="shared" si="1"/>
        <v>1.1909724056039508E-2</v>
      </c>
      <c r="J21" s="92">
        <v>169.14883928</v>
      </c>
      <c r="K21" s="92">
        <v>8.1231000000000009</v>
      </c>
    </row>
    <row r="22" spans="1:13" x14ac:dyDescent="0.2">
      <c r="A22" s="90" t="s">
        <v>1734</v>
      </c>
      <c r="B22" s="90" t="s">
        <v>1735</v>
      </c>
      <c r="C22" s="90" t="s">
        <v>1568</v>
      </c>
      <c r="D22" s="90" t="s">
        <v>404</v>
      </c>
      <c r="E22" s="90" t="s">
        <v>1893</v>
      </c>
      <c r="F22" s="112">
        <v>115.98142104199999</v>
      </c>
      <c r="G22" s="112">
        <v>131.019596326</v>
      </c>
      <c r="H22" s="113">
        <f t="shared" si="0"/>
        <v>-0.11477806149381165</v>
      </c>
      <c r="I22" s="91">
        <f t="shared" si="1"/>
        <v>1.128697183280857E-2</v>
      </c>
      <c r="J22" s="92">
        <v>811.70100000000002</v>
      </c>
      <c r="K22" s="92">
        <v>9.8749500000000001</v>
      </c>
    </row>
    <row r="23" spans="1:13" x14ac:dyDescent="0.2">
      <c r="A23" s="90" t="s">
        <v>667</v>
      </c>
      <c r="B23" s="90" t="s">
        <v>668</v>
      </c>
      <c r="C23" s="90" t="s">
        <v>1196</v>
      </c>
      <c r="D23" s="90" t="s">
        <v>403</v>
      </c>
      <c r="E23" s="90" t="s">
        <v>1893</v>
      </c>
      <c r="F23" s="112">
        <v>114.35519247000001</v>
      </c>
      <c r="G23" s="112">
        <v>130.23626121300001</v>
      </c>
      <c r="H23" s="113">
        <f t="shared" si="0"/>
        <v>-0.12194045341202386</v>
      </c>
      <c r="I23" s="91">
        <f t="shared" si="1"/>
        <v>1.1128712036360434E-2</v>
      </c>
      <c r="J23" s="92">
        <v>1865.501195329847</v>
      </c>
      <c r="K23" s="92">
        <v>11.247</v>
      </c>
    </row>
    <row r="24" spans="1:13" x14ac:dyDescent="0.2">
      <c r="A24" s="90" t="s">
        <v>725</v>
      </c>
      <c r="B24" s="90" t="s">
        <v>324</v>
      </c>
      <c r="C24" s="90" t="s">
        <v>1569</v>
      </c>
      <c r="D24" s="90" t="s">
        <v>403</v>
      </c>
      <c r="E24" s="90" t="s">
        <v>405</v>
      </c>
      <c r="F24" s="112">
        <v>112.955916395</v>
      </c>
      <c r="G24" s="112">
        <v>76.281000214000002</v>
      </c>
      <c r="H24" s="113">
        <f t="shared" si="0"/>
        <v>0.48078703842518555</v>
      </c>
      <c r="I24" s="91">
        <f t="shared" si="1"/>
        <v>1.0992538591484909E-2</v>
      </c>
      <c r="J24" s="92">
        <v>360.17183505300005</v>
      </c>
      <c r="K24" s="92">
        <v>10.495200000000001</v>
      </c>
    </row>
    <row r="25" spans="1:13" x14ac:dyDescent="0.2">
      <c r="A25" s="90" t="s">
        <v>2159</v>
      </c>
      <c r="B25" s="90" t="s">
        <v>1062</v>
      </c>
      <c r="C25" s="90" t="s">
        <v>1567</v>
      </c>
      <c r="D25" s="90" t="s">
        <v>403</v>
      </c>
      <c r="E25" s="90" t="s">
        <v>1893</v>
      </c>
      <c r="F25" s="112">
        <v>104.166570749</v>
      </c>
      <c r="G25" s="112">
        <v>104.31661002</v>
      </c>
      <c r="H25" s="113">
        <f t="shared" si="0"/>
        <v>-1.4383066222266594E-3</v>
      </c>
      <c r="I25" s="91">
        <f t="shared" si="1"/>
        <v>1.0137185243992331E-2</v>
      </c>
      <c r="J25" s="92">
        <v>108.7898581383</v>
      </c>
      <c r="K25" s="92">
        <v>14.50225</v>
      </c>
    </row>
    <row r="26" spans="1:13" x14ac:dyDescent="0.2">
      <c r="A26" s="90" t="s">
        <v>1646</v>
      </c>
      <c r="B26" s="90" t="s">
        <v>797</v>
      </c>
      <c r="C26" s="90" t="s">
        <v>1568</v>
      </c>
      <c r="D26" s="90" t="s">
        <v>404</v>
      </c>
      <c r="E26" s="90" t="s">
        <v>405</v>
      </c>
      <c r="F26" s="112">
        <v>99.218221480000011</v>
      </c>
      <c r="G26" s="112">
        <v>19.483979801</v>
      </c>
      <c r="H26" s="113">
        <f t="shared" si="0"/>
        <v>4.092297492266324</v>
      </c>
      <c r="I26" s="91">
        <f t="shared" si="1"/>
        <v>9.6556264019267892E-3</v>
      </c>
      <c r="J26" s="92">
        <v>253.08699999999999</v>
      </c>
      <c r="K26" s="92">
        <v>20.055050000000001</v>
      </c>
    </row>
    <row r="27" spans="1:13" x14ac:dyDescent="0.2">
      <c r="A27" s="90" t="s">
        <v>1600</v>
      </c>
      <c r="B27" s="90" t="s">
        <v>182</v>
      </c>
      <c r="C27" s="90" t="s">
        <v>1196</v>
      </c>
      <c r="D27" s="90" t="s">
        <v>403</v>
      </c>
      <c r="E27" s="90" t="s">
        <v>405</v>
      </c>
      <c r="F27" s="112">
        <v>98.441469349000002</v>
      </c>
      <c r="G27" s="112">
        <v>112.87156483599999</v>
      </c>
      <c r="H27" s="113">
        <f t="shared" si="0"/>
        <v>-0.12784526827431353</v>
      </c>
      <c r="I27" s="91">
        <f t="shared" si="1"/>
        <v>9.5800351620117657E-3</v>
      </c>
      <c r="J27" s="92">
        <v>1217.6462699860001</v>
      </c>
      <c r="K27" s="92">
        <v>8.1728500000000004</v>
      </c>
    </row>
    <row r="28" spans="1:13" x14ac:dyDescent="0.2">
      <c r="A28" s="90" t="s">
        <v>972</v>
      </c>
      <c r="B28" s="90" t="s">
        <v>973</v>
      </c>
      <c r="C28" s="90" t="s">
        <v>1568</v>
      </c>
      <c r="D28" s="90" t="s">
        <v>1465</v>
      </c>
      <c r="E28" s="90" t="s">
        <v>405</v>
      </c>
      <c r="F28" s="112">
        <v>94.71925069400001</v>
      </c>
      <c r="G28" s="112">
        <v>133.36710150799999</v>
      </c>
      <c r="H28" s="113">
        <f t="shared" si="0"/>
        <v>-0.28978548965227158</v>
      </c>
      <c r="I28" s="91">
        <f t="shared" si="1"/>
        <v>9.2177997562278898E-3</v>
      </c>
      <c r="J28" s="92">
        <v>3602.88</v>
      </c>
      <c r="K28" s="92">
        <v>11.095599999999999</v>
      </c>
    </row>
    <row r="29" spans="1:13" x14ac:dyDescent="0.2">
      <c r="A29" s="90" t="s">
        <v>815</v>
      </c>
      <c r="B29" s="90" t="s">
        <v>816</v>
      </c>
      <c r="C29" s="90" t="s">
        <v>1563</v>
      </c>
      <c r="D29" s="90" t="s">
        <v>403</v>
      </c>
      <c r="E29" s="90" t="s">
        <v>1893</v>
      </c>
      <c r="F29" s="112">
        <v>93.25497652</v>
      </c>
      <c r="G29" s="112">
        <v>140.4248766</v>
      </c>
      <c r="H29" s="113">
        <f t="shared" si="0"/>
        <v>-0.33590843176856322</v>
      </c>
      <c r="I29" s="91">
        <f t="shared" si="1"/>
        <v>9.075300886935176E-3</v>
      </c>
      <c r="J29" s="92">
        <v>575.02378978999991</v>
      </c>
      <c r="K29" s="92">
        <v>6.5303500000000003</v>
      </c>
    </row>
    <row r="30" spans="1:13" x14ac:dyDescent="0.2">
      <c r="A30" s="90" t="s">
        <v>1635</v>
      </c>
      <c r="B30" s="90" t="s">
        <v>1636</v>
      </c>
      <c r="C30" s="90" t="s">
        <v>1568</v>
      </c>
      <c r="D30" s="90" t="s">
        <v>404</v>
      </c>
      <c r="E30" s="90" t="s">
        <v>405</v>
      </c>
      <c r="F30" s="112">
        <v>91.638564850999998</v>
      </c>
      <c r="G30" s="112">
        <v>100.62872029099999</v>
      </c>
      <c r="H30" s="113">
        <f t="shared" si="0"/>
        <v>-8.9339856593645406E-2</v>
      </c>
      <c r="I30" s="91">
        <f t="shared" si="1"/>
        <v>8.9179964427033766E-3</v>
      </c>
      <c r="J30" s="92">
        <v>650.02520000000015</v>
      </c>
      <c r="K30" s="92">
        <v>5.2018500000000003</v>
      </c>
      <c r="M30" s="82"/>
    </row>
    <row r="31" spans="1:13" x14ac:dyDescent="0.2">
      <c r="A31" s="90" t="s">
        <v>1629</v>
      </c>
      <c r="B31" s="90" t="s">
        <v>1630</v>
      </c>
      <c r="C31" s="90" t="s">
        <v>1568</v>
      </c>
      <c r="D31" s="90" t="s">
        <v>404</v>
      </c>
      <c r="E31" s="90" t="s">
        <v>405</v>
      </c>
      <c r="F31" s="112">
        <v>86.944411789</v>
      </c>
      <c r="G31" s="112">
        <v>66.831970479000006</v>
      </c>
      <c r="H31" s="113">
        <f t="shared" si="0"/>
        <v>0.30094042066767646</v>
      </c>
      <c r="I31" s="91">
        <f t="shared" si="1"/>
        <v>8.461175230187799E-3</v>
      </c>
      <c r="J31" s="92">
        <v>990.91079999999999</v>
      </c>
      <c r="K31" s="92">
        <v>4.1032500000000001</v>
      </c>
    </row>
    <row r="32" spans="1:13" x14ac:dyDescent="0.2">
      <c r="A32" s="90" t="s">
        <v>1641</v>
      </c>
      <c r="B32" s="90" t="s">
        <v>1136</v>
      </c>
      <c r="C32" s="90" t="s">
        <v>1568</v>
      </c>
      <c r="D32" s="90" t="s">
        <v>404</v>
      </c>
      <c r="E32" s="90" t="s">
        <v>405</v>
      </c>
      <c r="F32" s="112">
        <v>78.068314849999993</v>
      </c>
      <c r="G32" s="112">
        <v>29.427431358</v>
      </c>
      <c r="H32" s="113">
        <f t="shared" si="0"/>
        <v>1.6529095897041901</v>
      </c>
      <c r="I32" s="91">
        <f t="shared" si="1"/>
        <v>7.597379501219346E-3</v>
      </c>
      <c r="J32" s="92">
        <v>309.56450000000001</v>
      </c>
      <c r="K32" s="92">
        <v>13.84985</v>
      </c>
    </row>
    <row r="33" spans="1:11" x14ac:dyDescent="0.2">
      <c r="A33" s="90" t="s">
        <v>2096</v>
      </c>
      <c r="B33" s="90" t="s">
        <v>211</v>
      </c>
      <c r="C33" s="90" t="s">
        <v>1196</v>
      </c>
      <c r="D33" s="90" t="s">
        <v>403</v>
      </c>
      <c r="E33" s="90" t="s">
        <v>1893</v>
      </c>
      <c r="F33" s="112">
        <v>74.701443128999998</v>
      </c>
      <c r="G33" s="112">
        <v>131.62168356200002</v>
      </c>
      <c r="H33" s="113">
        <f t="shared" si="0"/>
        <v>-0.4324533685681653</v>
      </c>
      <c r="I33" s="91">
        <f t="shared" si="1"/>
        <v>7.2697254171583724E-3</v>
      </c>
      <c r="J33" s="92">
        <v>1302.258278152</v>
      </c>
      <c r="K33" s="92">
        <v>0.36930000000000002</v>
      </c>
    </row>
    <row r="34" spans="1:11" x14ac:dyDescent="0.2">
      <c r="A34" s="90" t="s">
        <v>1690</v>
      </c>
      <c r="B34" s="90" t="s">
        <v>692</v>
      </c>
      <c r="C34" s="90" t="s">
        <v>1566</v>
      </c>
      <c r="D34" s="90" t="s">
        <v>404</v>
      </c>
      <c r="E34" s="90" t="s">
        <v>405</v>
      </c>
      <c r="F34" s="112">
        <v>71.768687704000001</v>
      </c>
      <c r="G34" s="112">
        <v>44.455072614000002</v>
      </c>
      <c r="H34" s="113">
        <f t="shared" si="0"/>
        <v>0.61440941345798783</v>
      </c>
      <c r="I34" s="91">
        <f t="shared" si="1"/>
        <v>6.9843182581746559E-3</v>
      </c>
      <c r="J34" s="92">
        <v>695.56328311000004</v>
      </c>
      <c r="K34" s="92">
        <v>15.617100000000001</v>
      </c>
    </row>
    <row r="35" spans="1:11" x14ac:dyDescent="0.2">
      <c r="A35" s="90" t="s">
        <v>2715</v>
      </c>
      <c r="B35" s="90" t="s">
        <v>185</v>
      </c>
      <c r="C35" s="90" t="s">
        <v>1196</v>
      </c>
      <c r="D35" s="90" t="s">
        <v>403</v>
      </c>
      <c r="E35" s="90" t="s">
        <v>1893</v>
      </c>
      <c r="F35" s="112">
        <v>71.123852213999996</v>
      </c>
      <c r="G35" s="112">
        <v>31.401372708</v>
      </c>
      <c r="H35" s="113">
        <f t="shared" si="0"/>
        <v>1.2649918166118916</v>
      </c>
      <c r="I35" s="91">
        <f t="shared" si="1"/>
        <v>6.9215647589759375E-3</v>
      </c>
      <c r="J35" s="92">
        <v>120.19333105920001</v>
      </c>
      <c r="K35" s="92">
        <v>14.072800000000001</v>
      </c>
    </row>
    <row r="36" spans="1:11" x14ac:dyDescent="0.2">
      <c r="A36" s="90" t="s">
        <v>587</v>
      </c>
      <c r="B36" s="90" t="s">
        <v>588</v>
      </c>
      <c r="C36" s="90" t="s">
        <v>1196</v>
      </c>
      <c r="D36" s="90" t="s">
        <v>403</v>
      </c>
      <c r="E36" s="90" t="s">
        <v>1893</v>
      </c>
      <c r="F36" s="112">
        <v>70.615987485999995</v>
      </c>
      <c r="G36" s="112">
        <v>81.199178040000007</v>
      </c>
      <c r="H36" s="113">
        <f t="shared" si="0"/>
        <v>-0.13033617838824141</v>
      </c>
      <c r="I36" s="91">
        <f t="shared" si="1"/>
        <v>6.8721408527303227E-3</v>
      </c>
      <c r="J36" s="92">
        <v>1078.5129326350345</v>
      </c>
      <c r="K36" s="92">
        <v>13.783049999999999</v>
      </c>
    </row>
    <row r="37" spans="1:11" x14ac:dyDescent="0.2">
      <c r="A37" s="90" t="s">
        <v>908</v>
      </c>
      <c r="B37" s="90" t="s">
        <v>104</v>
      </c>
      <c r="C37" s="90" t="s">
        <v>1566</v>
      </c>
      <c r="D37" s="90" t="s">
        <v>404</v>
      </c>
      <c r="E37" s="90" t="s">
        <v>405</v>
      </c>
      <c r="F37" s="112">
        <v>67.631293689999993</v>
      </c>
      <c r="G37" s="112">
        <v>99.137863620000005</v>
      </c>
      <c r="H37" s="113">
        <f t="shared" si="0"/>
        <v>-0.31780561714307409</v>
      </c>
      <c r="I37" s="91">
        <f t="shared" si="1"/>
        <v>6.5816792037666398E-3</v>
      </c>
      <c r="J37" s="92">
        <v>323.89509722000003</v>
      </c>
      <c r="K37" s="92">
        <v>5.4518500000000003</v>
      </c>
    </row>
    <row r="38" spans="1:11" x14ac:dyDescent="0.2">
      <c r="A38" s="90" t="s">
        <v>2719</v>
      </c>
      <c r="B38" s="90" t="s">
        <v>1031</v>
      </c>
      <c r="C38" s="90" t="s">
        <v>1196</v>
      </c>
      <c r="D38" s="90" t="s">
        <v>403</v>
      </c>
      <c r="E38" s="90" t="s">
        <v>1893</v>
      </c>
      <c r="F38" s="112">
        <v>63.054347636000003</v>
      </c>
      <c r="G38" s="112">
        <v>36.661418959000002</v>
      </c>
      <c r="H38" s="113">
        <f t="shared" si="0"/>
        <v>0.71991017877721308</v>
      </c>
      <c r="I38" s="91">
        <f t="shared" si="1"/>
        <v>6.136264233613146E-3</v>
      </c>
      <c r="J38" s="92">
        <v>369.81913206160004</v>
      </c>
      <c r="K38" s="92">
        <v>11.204700000000001</v>
      </c>
    </row>
    <row r="39" spans="1:11" x14ac:dyDescent="0.2">
      <c r="A39" s="90" t="s">
        <v>2158</v>
      </c>
      <c r="B39" s="90" t="s">
        <v>1061</v>
      </c>
      <c r="C39" s="90" t="s">
        <v>1567</v>
      </c>
      <c r="D39" s="90" t="s">
        <v>403</v>
      </c>
      <c r="E39" s="90" t="s">
        <v>1893</v>
      </c>
      <c r="F39" s="112">
        <v>61.428750620999999</v>
      </c>
      <c r="G39" s="112">
        <v>32.097534532000005</v>
      </c>
      <c r="H39" s="113">
        <f t="shared" si="0"/>
        <v>0.91381523586361135</v>
      </c>
      <c r="I39" s="91">
        <f t="shared" si="1"/>
        <v>5.9780658984404942E-3</v>
      </c>
      <c r="J39" s="92">
        <v>22.943388419000005</v>
      </c>
      <c r="K39" s="92">
        <v>10.821149999999999</v>
      </c>
    </row>
    <row r="40" spans="1:11" x14ac:dyDescent="0.2">
      <c r="A40" s="90" t="s">
        <v>791</v>
      </c>
      <c r="B40" s="90" t="s">
        <v>302</v>
      </c>
      <c r="C40" s="90" t="s">
        <v>1568</v>
      </c>
      <c r="D40" s="90" t="s">
        <v>1465</v>
      </c>
      <c r="E40" s="90" t="s">
        <v>405</v>
      </c>
      <c r="F40" s="112">
        <v>59.453965400000001</v>
      </c>
      <c r="G40" s="112">
        <v>25.230817864999999</v>
      </c>
      <c r="H40" s="113">
        <f t="shared" si="0"/>
        <v>1.3564026230982429</v>
      </c>
      <c r="I40" s="91">
        <f t="shared" si="1"/>
        <v>5.7858855908962193E-3</v>
      </c>
      <c r="J40" s="92">
        <v>1456.56918352</v>
      </c>
      <c r="K40" s="92">
        <v>17.75225</v>
      </c>
    </row>
    <row r="41" spans="1:11" x14ac:dyDescent="0.2">
      <c r="A41" s="90" t="s">
        <v>1627</v>
      </c>
      <c r="B41" s="90" t="s">
        <v>1628</v>
      </c>
      <c r="C41" s="90" t="s">
        <v>1568</v>
      </c>
      <c r="D41" s="90" t="s">
        <v>404</v>
      </c>
      <c r="E41" s="90" t="s">
        <v>405</v>
      </c>
      <c r="F41" s="112">
        <v>54.569617456000003</v>
      </c>
      <c r="G41" s="112">
        <v>53.882611971000003</v>
      </c>
      <c r="H41" s="113">
        <f t="shared" si="0"/>
        <v>1.2750040502300664E-2</v>
      </c>
      <c r="I41" s="91">
        <f t="shared" si="1"/>
        <v>5.31055517012477E-3</v>
      </c>
      <c r="J41" s="92">
        <v>624.17759999999998</v>
      </c>
      <c r="K41" s="92">
        <v>5.2591999999999999</v>
      </c>
    </row>
    <row r="42" spans="1:11" x14ac:dyDescent="0.2">
      <c r="A42" s="90" t="s">
        <v>1600</v>
      </c>
      <c r="B42" s="90" t="s">
        <v>794</v>
      </c>
      <c r="C42" s="90" t="s">
        <v>1196</v>
      </c>
      <c r="D42" s="90" t="s">
        <v>403</v>
      </c>
      <c r="E42" s="90" t="s">
        <v>1893</v>
      </c>
      <c r="F42" s="112">
        <v>53.332034305000001</v>
      </c>
      <c r="G42" s="112">
        <v>76.171371645999997</v>
      </c>
      <c r="H42" s="113">
        <f t="shared" si="0"/>
        <v>-0.29984148699781699</v>
      </c>
      <c r="I42" s="91">
        <f t="shared" si="1"/>
        <v>5.190117206521642E-3</v>
      </c>
      <c r="J42" s="92">
        <v>740.32449284640006</v>
      </c>
      <c r="K42" s="92">
        <v>10.840450000000001</v>
      </c>
    </row>
    <row r="43" spans="1:11" x14ac:dyDescent="0.2">
      <c r="A43" s="90" t="s">
        <v>1896</v>
      </c>
      <c r="B43" s="90" t="s">
        <v>183</v>
      </c>
      <c r="C43" s="90" t="s">
        <v>1196</v>
      </c>
      <c r="D43" s="90" t="s">
        <v>403</v>
      </c>
      <c r="E43" s="90" t="s">
        <v>1893</v>
      </c>
      <c r="F43" s="112">
        <v>50.826378333999997</v>
      </c>
      <c r="G43" s="112">
        <v>120.243172124</v>
      </c>
      <c r="H43" s="113">
        <f t="shared" si="0"/>
        <v>-0.57730341410499697</v>
      </c>
      <c r="I43" s="91">
        <f t="shared" si="1"/>
        <v>4.9462741141254535E-3</v>
      </c>
      <c r="J43" s="92">
        <v>192.0106815556</v>
      </c>
      <c r="K43" s="92">
        <v>9.8615499999999994</v>
      </c>
    </row>
    <row r="44" spans="1:11" x14ac:dyDescent="0.2">
      <c r="A44" s="90" t="s">
        <v>1637</v>
      </c>
      <c r="B44" s="90" t="s">
        <v>1638</v>
      </c>
      <c r="C44" s="90" t="s">
        <v>1568</v>
      </c>
      <c r="D44" s="90" t="s">
        <v>404</v>
      </c>
      <c r="E44" s="90" t="s">
        <v>405</v>
      </c>
      <c r="F44" s="112">
        <v>50.488196134000006</v>
      </c>
      <c r="G44" s="112">
        <v>48.207727630000001</v>
      </c>
      <c r="H44" s="113">
        <f t="shared" si="0"/>
        <v>4.7305040418060607E-2</v>
      </c>
      <c r="I44" s="91">
        <f t="shared" si="1"/>
        <v>4.9133632139876215E-3</v>
      </c>
      <c r="J44" s="92">
        <v>1253.54</v>
      </c>
      <c r="K44" s="92">
        <v>15.8231</v>
      </c>
    </row>
    <row r="45" spans="1:11" x14ac:dyDescent="0.2">
      <c r="A45" s="90" t="s">
        <v>589</v>
      </c>
      <c r="B45" s="90" t="s">
        <v>590</v>
      </c>
      <c r="C45" s="90" t="s">
        <v>1196</v>
      </c>
      <c r="D45" s="90" t="s">
        <v>403</v>
      </c>
      <c r="E45" s="90" t="s">
        <v>1893</v>
      </c>
      <c r="F45" s="112">
        <v>50.223416494999995</v>
      </c>
      <c r="G45" s="112">
        <v>64.117863095000004</v>
      </c>
      <c r="H45" s="113">
        <f t="shared" si="0"/>
        <v>-0.21670164801676794</v>
      </c>
      <c r="I45" s="91">
        <f t="shared" si="1"/>
        <v>4.8875956358665346E-3</v>
      </c>
      <c r="J45" s="92">
        <v>223.56799389514501</v>
      </c>
      <c r="K45" s="92">
        <v>12.29035</v>
      </c>
    </row>
    <row r="46" spans="1:11" x14ac:dyDescent="0.2">
      <c r="A46" s="90" t="s">
        <v>894</v>
      </c>
      <c r="B46" s="90" t="s">
        <v>112</v>
      </c>
      <c r="C46" s="90" t="s">
        <v>901</v>
      </c>
      <c r="D46" s="90" t="s">
        <v>403</v>
      </c>
      <c r="E46" s="90" t="s">
        <v>1893</v>
      </c>
      <c r="F46" s="112">
        <v>48.316745752999999</v>
      </c>
      <c r="G46" s="112">
        <v>21.420279217999997</v>
      </c>
      <c r="H46" s="113">
        <f t="shared" si="0"/>
        <v>1.2556543386417776</v>
      </c>
      <c r="I46" s="91">
        <f t="shared" si="1"/>
        <v>4.7020440297036734E-3</v>
      </c>
      <c r="J46" s="92">
        <v>253.19602255999999</v>
      </c>
      <c r="K46" s="92">
        <v>42.115400000000001</v>
      </c>
    </row>
    <row r="47" spans="1:11" x14ac:dyDescent="0.2">
      <c r="A47" s="90" t="s">
        <v>1746</v>
      </c>
      <c r="B47" s="90" t="s">
        <v>1747</v>
      </c>
      <c r="C47" s="90" t="s">
        <v>1568</v>
      </c>
      <c r="D47" s="90" t="s">
        <v>1465</v>
      </c>
      <c r="E47" s="90" t="s">
        <v>405</v>
      </c>
      <c r="F47" s="112">
        <v>47.475522405</v>
      </c>
      <c r="G47" s="112">
        <v>51.563425000000002</v>
      </c>
      <c r="H47" s="113">
        <f t="shared" si="0"/>
        <v>-7.9279112956519127E-2</v>
      </c>
      <c r="I47" s="91">
        <f t="shared" si="1"/>
        <v>4.6201786399828618E-3</v>
      </c>
      <c r="J47" s="92">
        <v>1526.8127999999999</v>
      </c>
      <c r="K47" s="92">
        <v>15.9947</v>
      </c>
    </row>
    <row r="48" spans="1:11" x14ac:dyDescent="0.2">
      <c r="A48" s="90" t="s">
        <v>914</v>
      </c>
      <c r="B48" s="90" t="s">
        <v>700</v>
      </c>
      <c r="C48" s="90" t="s">
        <v>1568</v>
      </c>
      <c r="D48" s="90" t="s">
        <v>404</v>
      </c>
      <c r="E48" s="90" t="s">
        <v>405</v>
      </c>
      <c r="F48" s="112">
        <v>46.637358024999997</v>
      </c>
      <c r="G48" s="112">
        <v>13.697263255000001</v>
      </c>
      <c r="H48" s="113">
        <f t="shared" si="0"/>
        <v>2.4048668815630494</v>
      </c>
      <c r="I48" s="91">
        <f t="shared" si="1"/>
        <v>4.5386109400587706E-3</v>
      </c>
      <c r="J48" s="92">
        <v>527.25240000000008</v>
      </c>
      <c r="K48" s="92">
        <v>7.4554499999999999</v>
      </c>
    </row>
    <row r="49" spans="1:11" x14ac:dyDescent="0.2">
      <c r="A49" s="90" t="s">
        <v>1633</v>
      </c>
      <c r="B49" s="90" t="s">
        <v>1634</v>
      </c>
      <c r="C49" s="90" t="s">
        <v>1568</v>
      </c>
      <c r="D49" s="90" t="s">
        <v>404</v>
      </c>
      <c r="E49" s="90" t="s">
        <v>405</v>
      </c>
      <c r="F49" s="112">
        <v>45.944174166000003</v>
      </c>
      <c r="G49" s="112">
        <v>101.943291223</v>
      </c>
      <c r="H49" s="113">
        <f t="shared" si="0"/>
        <v>-0.54931635407476154</v>
      </c>
      <c r="I49" s="91">
        <f t="shared" si="1"/>
        <v>4.4711523193486724E-3</v>
      </c>
      <c r="J49" s="92">
        <v>552.56240000000003</v>
      </c>
      <c r="K49" s="92">
        <v>3.71305</v>
      </c>
    </row>
    <row r="50" spans="1:11" x14ac:dyDescent="0.2">
      <c r="A50" s="90" t="s">
        <v>1034</v>
      </c>
      <c r="B50" s="90" t="s">
        <v>1035</v>
      </c>
      <c r="C50" s="90" t="s">
        <v>1196</v>
      </c>
      <c r="D50" s="90" t="s">
        <v>403</v>
      </c>
      <c r="E50" s="90" t="s">
        <v>1893</v>
      </c>
      <c r="F50" s="112">
        <v>45.639590382000002</v>
      </c>
      <c r="G50" s="112">
        <v>46.096201915999998</v>
      </c>
      <c r="H50" s="113">
        <f t="shared" si="0"/>
        <v>-9.9056216135131603E-3</v>
      </c>
      <c r="I50" s="91">
        <f t="shared" si="1"/>
        <v>4.4415111185438184E-3</v>
      </c>
      <c r="J50" s="92">
        <v>534.80858561562025</v>
      </c>
      <c r="K50" s="92">
        <v>21.6785</v>
      </c>
    </row>
    <row r="51" spans="1:11" x14ac:dyDescent="0.2">
      <c r="A51" s="90" t="s">
        <v>1188</v>
      </c>
      <c r="B51" s="90" t="s">
        <v>976</v>
      </c>
      <c r="C51" s="90" t="s">
        <v>1568</v>
      </c>
      <c r="D51" s="90" t="s">
        <v>404</v>
      </c>
      <c r="E51" s="90" t="s">
        <v>405</v>
      </c>
      <c r="F51" s="112">
        <v>45.37782619</v>
      </c>
      <c r="G51" s="112">
        <v>22.939122496</v>
      </c>
      <c r="H51" s="113">
        <f t="shared" si="0"/>
        <v>0.97818491958063092</v>
      </c>
      <c r="I51" s="91">
        <f t="shared" si="1"/>
        <v>4.4160369948833397E-3</v>
      </c>
      <c r="J51" s="92">
        <v>128.876</v>
      </c>
      <c r="K51" s="92">
        <v>16.771049999999999</v>
      </c>
    </row>
    <row r="52" spans="1:11" x14ac:dyDescent="0.2">
      <c r="A52" s="90" t="s">
        <v>665</v>
      </c>
      <c r="B52" s="90" t="s">
        <v>666</v>
      </c>
      <c r="C52" s="90" t="s">
        <v>1196</v>
      </c>
      <c r="D52" s="90" t="s">
        <v>403</v>
      </c>
      <c r="E52" s="90" t="s">
        <v>1893</v>
      </c>
      <c r="F52" s="112">
        <v>44.706778619000005</v>
      </c>
      <c r="G52" s="112">
        <v>54.876402749</v>
      </c>
      <c r="H52" s="113">
        <f t="shared" si="0"/>
        <v>-0.18531870932785066</v>
      </c>
      <c r="I52" s="91">
        <f t="shared" si="1"/>
        <v>4.3507326128167604E-3</v>
      </c>
      <c r="J52" s="92">
        <v>1513.1555369295172</v>
      </c>
      <c r="K52" s="92">
        <v>8.7654999999999994</v>
      </c>
    </row>
    <row r="53" spans="1:11" x14ac:dyDescent="0.2">
      <c r="A53" s="90" t="s">
        <v>1593</v>
      </c>
      <c r="B53" s="90" t="s">
        <v>1594</v>
      </c>
      <c r="C53" s="90" t="s">
        <v>1196</v>
      </c>
      <c r="D53" s="90" t="s">
        <v>403</v>
      </c>
      <c r="E53" s="90" t="s">
        <v>1893</v>
      </c>
      <c r="F53" s="112">
        <v>42.124528968</v>
      </c>
      <c r="G53" s="112">
        <v>34.392071172000001</v>
      </c>
      <c r="H53" s="113">
        <f t="shared" si="0"/>
        <v>0.22483257136009049</v>
      </c>
      <c r="I53" s="91">
        <f t="shared" si="1"/>
        <v>4.0994356480592558E-3</v>
      </c>
      <c r="J53" s="92">
        <v>514.29547146081597</v>
      </c>
      <c r="K53" s="92">
        <v>10.45735</v>
      </c>
    </row>
    <row r="54" spans="1:11" x14ac:dyDescent="0.2">
      <c r="A54" s="90" t="s">
        <v>772</v>
      </c>
      <c r="B54" s="90" t="s">
        <v>257</v>
      </c>
      <c r="C54" s="90" t="s">
        <v>1196</v>
      </c>
      <c r="D54" s="90" t="s">
        <v>403</v>
      </c>
      <c r="E54" s="90" t="s">
        <v>1893</v>
      </c>
      <c r="F54" s="112">
        <v>40.320200415999999</v>
      </c>
      <c r="G54" s="112">
        <v>58.722802664</v>
      </c>
      <c r="H54" s="113">
        <f t="shared" si="0"/>
        <v>-0.31338085740382604</v>
      </c>
      <c r="I54" s="91">
        <f t="shared" si="1"/>
        <v>3.9238436837550645E-3</v>
      </c>
      <c r="J54" s="92">
        <v>577.27525570510011</v>
      </c>
      <c r="K54" s="92">
        <v>20.56765</v>
      </c>
    </row>
    <row r="55" spans="1:11" x14ac:dyDescent="0.2">
      <c r="A55" s="90" t="s">
        <v>1664</v>
      </c>
      <c r="B55" s="90" t="s">
        <v>701</v>
      </c>
      <c r="C55" s="90" t="s">
        <v>1568</v>
      </c>
      <c r="D55" s="90" t="s">
        <v>1465</v>
      </c>
      <c r="E55" s="90" t="s">
        <v>405</v>
      </c>
      <c r="F55" s="112">
        <v>39.904348716000001</v>
      </c>
      <c r="G55" s="112">
        <v>64.611345537000005</v>
      </c>
      <c r="H55" s="113">
        <f t="shared" si="0"/>
        <v>-0.38239409217768761</v>
      </c>
      <c r="I55" s="91">
        <f t="shared" si="1"/>
        <v>3.8833742156078699E-3</v>
      </c>
      <c r="J55" s="92">
        <v>3292.6176</v>
      </c>
      <c r="K55" s="92">
        <v>10.248049999999999</v>
      </c>
    </row>
    <row r="56" spans="1:11" x14ac:dyDescent="0.2">
      <c r="A56" s="90" t="s">
        <v>2092</v>
      </c>
      <c r="B56" s="90" t="s">
        <v>181</v>
      </c>
      <c r="C56" s="90" t="s">
        <v>1196</v>
      </c>
      <c r="D56" s="90" t="s">
        <v>403</v>
      </c>
      <c r="E56" s="90" t="s">
        <v>1893</v>
      </c>
      <c r="F56" s="112">
        <v>39.551191450000005</v>
      </c>
      <c r="G56" s="112">
        <v>34.154139852</v>
      </c>
      <c r="H56" s="113">
        <f t="shared" si="0"/>
        <v>0.15802042216220435</v>
      </c>
      <c r="I56" s="91">
        <f t="shared" si="1"/>
        <v>3.8490059859545172E-3</v>
      </c>
      <c r="J56" s="92">
        <v>703.75693409159999</v>
      </c>
      <c r="K56" s="92">
        <v>23.565899999999999</v>
      </c>
    </row>
    <row r="57" spans="1:11" x14ac:dyDescent="0.2">
      <c r="A57" s="90" t="s">
        <v>1705</v>
      </c>
      <c r="B57" s="90" t="s">
        <v>721</v>
      </c>
      <c r="C57" s="90" t="s">
        <v>1568</v>
      </c>
      <c r="D57" s="90" t="s">
        <v>404</v>
      </c>
      <c r="E57" s="90" t="s">
        <v>405</v>
      </c>
      <c r="F57" s="112">
        <v>38.520840067000002</v>
      </c>
      <c r="G57" s="112">
        <v>40.890518849999999</v>
      </c>
      <c r="H57" s="113">
        <f t="shared" si="0"/>
        <v>-5.7951790528576241E-2</v>
      </c>
      <c r="I57" s="91">
        <f t="shared" si="1"/>
        <v>3.7487352103998273E-3</v>
      </c>
      <c r="J57" s="92">
        <v>1742.1801856200002</v>
      </c>
      <c r="K57" s="92">
        <v>9.9109999999999996</v>
      </c>
    </row>
    <row r="58" spans="1:11" x14ac:dyDescent="0.2">
      <c r="A58" s="90" t="s">
        <v>1181</v>
      </c>
      <c r="B58" s="90" t="s">
        <v>966</v>
      </c>
      <c r="C58" s="90" t="s">
        <v>1568</v>
      </c>
      <c r="D58" s="90" t="s">
        <v>1465</v>
      </c>
      <c r="E58" s="90" t="s">
        <v>405</v>
      </c>
      <c r="F58" s="112">
        <v>38.385648605999997</v>
      </c>
      <c r="G58" s="112">
        <v>14.604647778</v>
      </c>
      <c r="H58" s="113">
        <f t="shared" si="0"/>
        <v>1.6283173130558461</v>
      </c>
      <c r="I58" s="91">
        <f t="shared" si="1"/>
        <v>3.7355787738030492E-3</v>
      </c>
      <c r="J58" s="92">
        <v>1601.62</v>
      </c>
      <c r="K58" s="92">
        <v>16.239149999999999</v>
      </c>
    </row>
    <row r="59" spans="1:11" x14ac:dyDescent="0.2">
      <c r="A59" s="90" t="s">
        <v>1611</v>
      </c>
      <c r="B59" s="90" t="s">
        <v>1612</v>
      </c>
      <c r="C59" s="90" t="s">
        <v>1569</v>
      </c>
      <c r="D59" s="90" t="s">
        <v>403</v>
      </c>
      <c r="E59" s="90" t="s">
        <v>405</v>
      </c>
      <c r="F59" s="112">
        <v>37.900156981999999</v>
      </c>
      <c r="G59" s="112">
        <v>8.855729393999999</v>
      </c>
      <c r="H59" s="113">
        <f t="shared" si="0"/>
        <v>3.2797329610905228</v>
      </c>
      <c r="I59" s="91">
        <f t="shared" si="1"/>
        <v>3.6883321524397179E-3</v>
      </c>
      <c r="J59" s="92">
        <v>78.352633299999994</v>
      </c>
      <c r="K59" s="92">
        <v>7.7990000000000004</v>
      </c>
    </row>
    <row r="60" spans="1:11" x14ac:dyDescent="0.2">
      <c r="A60" s="90" t="s">
        <v>2717</v>
      </c>
      <c r="B60" s="90" t="s">
        <v>187</v>
      </c>
      <c r="C60" s="90" t="s">
        <v>1196</v>
      </c>
      <c r="D60" s="90" t="s">
        <v>403</v>
      </c>
      <c r="E60" s="90" t="s">
        <v>1893</v>
      </c>
      <c r="F60" s="112">
        <v>37.820257806999997</v>
      </c>
      <c r="G60" s="112">
        <v>34.338243358999996</v>
      </c>
      <c r="H60" s="113">
        <f t="shared" si="0"/>
        <v>0.10140339479792781</v>
      </c>
      <c r="I60" s="91">
        <f t="shared" si="1"/>
        <v>3.6805565989968688E-3</v>
      </c>
      <c r="J60" s="92">
        <v>73.241460921200002</v>
      </c>
      <c r="K60" s="92">
        <v>12.96475</v>
      </c>
    </row>
    <row r="61" spans="1:11" x14ac:dyDescent="0.2">
      <c r="A61" s="90" t="s">
        <v>1706</v>
      </c>
      <c r="B61" s="90" t="s">
        <v>722</v>
      </c>
      <c r="C61" s="90" t="s">
        <v>1568</v>
      </c>
      <c r="D61" s="90" t="s">
        <v>404</v>
      </c>
      <c r="E61" s="90" t="s">
        <v>405</v>
      </c>
      <c r="F61" s="112">
        <v>37.525249023000001</v>
      </c>
      <c r="G61" s="112">
        <v>34.512934264999998</v>
      </c>
      <c r="H61" s="113">
        <f t="shared" si="0"/>
        <v>8.728074914959727E-2</v>
      </c>
      <c r="I61" s="91">
        <f t="shared" si="1"/>
        <v>3.6518472091176635E-3</v>
      </c>
      <c r="J61" s="92">
        <v>554.97326143000009</v>
      </c>
      <c r="K61" s="92">
        <v>8.1537500000000005</v>
      </c>
    </row>
    <row r="62" spans="1:11" x14ac:dyDescent="0.2">
      <c r="A62" s="90" t="s">
        <v>1009</v>
      </c>
      <c r="B62" s="90" t="s">
        <v>1010</v>
      </c>
      <c r="C62" s="90" t="s">
        <v>1563</v>
      </c>
      <c r="D62" s="90" t="s">
        <v>403</v>
      </c>
      <c r="E62" s="90" t="s">
        <v>1893</v>
      </c>
      <c r="F62" s="112">
        <v>37.385266801</v>
      </c>
      <c r="G62" s="112">
        <v>7.1581777029999998</v>
      </c>
      <c r="H62" s="113">
        <f t="shared" si="0"/>
        <v>4.2227352200730914</v>
      </c>
      <c r="I62" s="91">
        <f t="shared" si="1"/>
        <v>3.638224549707103E-3</v>
      </c>
      <c r="J62" s="92">
        <v>326.95820308999998</v>
      </c>
      <c r="K62" s="92">
        <v>17.68505</v>
      </c>
    </row>
    <row r="63" spans="1:11" x14ac:dyDescent="0.2">
      <c r="A63" s="90" t="s">
        <v>414</v>
      </c>
      <c r="B63" s="90" t="s">
        <v>415</v>
      </c>
      <c r="C63" s="90" t="s">
        <v>1569</v>
      </c>
      <c r="D63" s="90" t="s">
        <v>403</v>
      </c>
      <c r="E63" s="90" t="s">
        <v>405</v>
      </c>
      <c r="F63" s="112">
        <v>37.381626814000001</v>
      </c>
      <c r="G63" s="112">
        <v>11.517527651</v>
      </c>
      <c r="H63" s="113">
        <f t="shared" si="0"/>
        <v>2.2456294394704033</v>
      </c>
      <c r="I63" s="91">
        <f t="shared" si="1"/>
        <v>3.6378703168448768E-3</v>
      </c>
      <c r="J63" s="92">
        <v>975.38559885000006</v>
      </c>
      <c r="K63" s="92">
        <v>16.023199999999999</v>
      </c>
    </row>
    <row r="64" spans="1:11" x14ac:dyDescent="0.2">
      <c r="A64" s="90" t="s">
        <v>2106</v>
      </c>
      <c r="B64" s="90" t="s">
        <v>469</v>
      </c>
      <c r="C64" s="90" t="s">
        <v>1196</v>
      </c>
      <c r="D64" s="90" t="s">
        <v>403</v>
      </c>
      <c r="E64" s="90" t="s">
        <v>1893</v>
      </c>
      <c r="F64" s="112">
        <v>36.369361398000002</v>
      </c>
      <c r="G64" s="112">
        <v>23.359169229999999</v>
      </c>
      <c r="H64" s="113">
        <f t="shared" si="0"/>
        <v>0.55696296558745395</v>
      </c>
      <c r="I64" s="91">
        <f t="shared" si="1"/>
        <v>3.5393596145697186E-3</v>
      </c>
      <c r="J64" s="92">
        <v>253.75517731720001</v>
      </c>
      <c r="K64" s="92">
        <v>36.310600000000001</v>
      </c>
    </row>
    <row r="65" spans="1:11" x14ac:dyDescent="0.2">
      <c r="A65" s="90" t="s">
        <v>222</v>
      </c>
      <c r="B65" s="90" t="s">
        <v>997</v>
      </c>
      <c r="C65" s="90" t="s">
        <v>1569</v>
      </c>
      <c r="D65" s="90" t="s">
        <v>403</v>
      </c>
      <c r="E65" s="90" t="s">
        <v>405</v>
      </c>
      <c r="F65" s="112">
        <v>35.107608906999999</v>
      </c>
      <c r="G65" s="112">
        <v>15.907966489</v>
      </c>
      <c r="H65" s="113">
        <f t="shared" si="0"/>
        <v>1.2069199687638341</v>
      </c>
      <c r="I65" s="91">
        <f t="shared" si="1"/>
        <v>3.4165695616634353E-3</v>
      </c>
      <c r="J65" s="92">
        <v>740.62058712700002</v>
      </c>
      <c r="K65" s="92">
        <v>23.6172</v>
      </c>
    </row>
    <row r="66" spans="1:11" x14ac:dyDescent="0.2">
      <c r="A66" s="90" t="s">
        <v>40</v>
      </c>
      <c r="B66" s="90" t="s">
        <v>708</v>
      </c>
      <c r="C66" s="90" t="s">
        <v>1566</v>
      </c>
      <c r="D66" s="90" t="s">
        <v>404</v>
      </c>
      <c r="E66" s="90" t="s">
        <v>405</v>
      </c>
      <c r="F66" s="112">
        <v>34.493095873999998</v>
      </c>
      <c r="G66" s="112">
        <v>44.923230404000002</v>
      </c>
      <c r="H66" s="113">
        <f t="shared" si="0"/>
        <v>-0.23217685897030449</v>
      </c>
      <c r="I66" s="91">
        <f t="shared" si="1"/>
        <v>3.3567669550730829E-3</v>
      </c>
      <c r="J66" s="92">
        <v>247.61839261</v>
      </c>
      <c r="K66" s="92">
        <v>9.9465500000000002</v>
      </c>
    </row>
    <row r="67" spans="1:11" x14ac:dyDescent="0.2">
      <c r="A67" s="90" t="s">
        <v>723</v>
      </c>
      <c r="B67" s="90" t="s">
        <v>975</v>
      </c>
      <c r="C67" s="90" t="s">
        <v>1568</v>
      </c>
      <c r="D67" s="90" t="s">
        <v>404</v>
      </c>
      <c r="E67" s="90" t="s">
        <v>405</v>
      </c>
      <c r="F67" s="112">
        <v>33.884180027999996</v>
      </c>
      <c r="G67" s="112">
        <v>30.687608497999999</v>
      </c>
      <c r="H67" s="113">
        <f t="shared" si="0"/>
        <v>0.10416489542377749</v>
      </c>
      <c r="I67" s="91">
        <f t="shared" si="1"/>
        <v>3.2975090503103537E-3</v>
      </c>
      <c r="J67" s="92">
        <v>353.90519999999998</v>
      </c>
      <c r="K67" s="92">
        <v>8.1390499999999992</v>
      </c>
    </row>
    <row r="68" spans="1:11" x14ac:dyDescent="0.2">
      <c r="A68" s="90" t="s">
        <v>1917</v>
      </c>
      <c r="B68" s="90" t="s">
        <v>327</v>
      </c>
      <c r="C68" s="90" t="s">
        <v>1569</v>
      </c>
      <c r="D68" s="90" t="s">
        <v>403</v>
      </c>
      <c r="E68" s="90" t="s">
        <v>405</v>
      </c>
      <c r="F68" s="112">
        <v>32.714840764000002</v>
      </c>
      <c r="G68" s="112">
        <v>38.332558958999996</v>
      </c>
      <c r="H68" s="113">
        <f t="shared" si="0"/>
        <v>-0.1465521308141372</v>
      </c>
      <c r="I68" s="91">
        <f t="shared" si="1"/>
        <v>3.1837123816957692E-3</v>
      </c>
      <c r="J68" s="92">
        <v>149.8305982832</v>
      </c>
      <c r="K68" s="92">
        <v>19.340299999999999</v>
      </c>
    </row>
    <row r="69" spans="1:11" x14ac:dyDescent="0.2">
      <c r="A69" s="90" t="s">
        <v>223</v>
      </c>
      <c r="B69" s="90" t="s">
        <v>224</v>
      </c>
      <c r="C69" s="90" t="s">
        <v>1564</v>
      </c>
      <c r="D69" s="90" t="s">
        <v>403</v>
      </c>
      <c r="E69" s="90" t="s">
        <v>1893</v>
      </c>
      <c r="F69" s="112">
        <v>32.344217520000001</v>
      </c>
      <c r="G69" s="112">
        <v>7.4580254899999998</v>
      </c>
      <c r="H69" s="113">
        <f t="shared" si="0"/>
        <v>3.3368338661980088</v>
      </c>
      <c r="I69" s="91">
        <f t="shared" si="1"/>
        <v>3.1476444142745277E-3</v>
      </c>
      <c r="J69" s="92">
        <v>97.292754090000003</v>
      </c>
      <c r="K69" s="92">
        <v>18.014900000000001</v>
      </c>
    </row>
    <row r="70" spans="1:11" x14ac:dyDescent="0.2">
      <c r="A70" s="90" t="s">
        <v>926</v>
      </c>
      <c r="B70" s="90" t="s">
        <v>1064</v>
      </c>
      <c r="C70" s="90" t="s">
        <v>1569</v>
      </c>
      <c r="D70" s="90" t="s">
        <v>403</v>
      </c>
      <c r="E70" s="90" t="s">
        <v>405</v>
      </c>
      <c r="F70" s="112">
        <v>31.879472545000002</v>
      </c>
      <c r="G70" s="112">
        <v>32.300873618000004</v>
      </c>
      <c r="H70" s="113">
        <f t="shared" si="0"/>
        <v>-1.3046119989930327E-2</v>
      </c>
      <c r="I70" s="91">
        <f t="shared" si="1"/>
        <v>3.1024167959617229E-3</v>
      </c>
      <c r="J70" s="92">
        <v>3746.1621492886002</v>
      </c>
      <c r="K70" s="92">
        <v>6.6787000000000001</v>
      </c>
    </row>
    <row r="71" spans="1:11" x14ac:dyDescent="0.2">
      <c r="A71" s="90" t="s">
        <v>1112</v>
      </c>
      <c r="B71" s="90" t="s">
        <v>1113</v>
      </c>
      <c r="C71" s="90" t="s">
        <v>1568</v>
      </c>
      <c r="D71" s="90" t="s">
        <v>404</v>
      </c>
      <c r="E71" s="90" t="s">
        <v>405</v>
      </c>
      <c r="F71" s="112">
        <v>31.280029667000001</v>
      </c>
      <c r="G71" s="112">
        <v>34.894329900999999</v>
      </c>
      <c r="H71" s="113">
        <f t="shared" ref="H71:H134" si="2">IF(ISERROR(F71/G71-1),"",IF((F71/G71-1)&gt;10000%,"",F71/G71-1))</f>
        <v>-0.10357843936978484</v>
      </c>
      <c r="I71" s="91">
        <f t="shared" ref="I71:I134" si="3">F71/$F$1014</f>
        <v>3.0440807726695644E-3</v>
      </c>
      <c r="J71" s="92">
        <v>290.06799999999998</v>
      </c>
      <c r="K71" s="92">
        <v>16.563549999999999</v>
      </c>
    </row>
    <row r="72" spans="1:11" x14ac:dyDescent="0.2">
      <c r="A72" s="90" t="s">
        <v>1050</v>
      </c>
      <c r="B72" s="90" t="s">
        <v>1051</v>
      </c>
      <c r="C72" s="90" t="s">
        <v>1563</v>
      </c>
      <c r="D72" s="90" t="s">
        <v>403</v>
      </c>
      <c r="E72" s="90" t="s">
        <v>1893</v>
      </c>
      <c r="F72" s="112">
        <v>30.93873305</v>
      </c>
      <c r="G72" s="112">
        <v>10.07712459</v>
      </c>
      <c r="H72" s="113">
        <f t="shared" si="2"/>
        <v>2.0701945553696879</v>
      </c>
      <c r="I72" s="91">
        <f t="shared" si="3"/>
        <v>3.010866786600909E-3</v>
      </c>
      <c r="J72" s="92">
        <v>24.278925559999998</v>
      </c>
      <c r="K72" s="92">
        <v>24.66405</v>
      </c>
    </row>
    <row r="73" spans="1:11" x14ac:dyDescent="0.2">
      <c r="A73" s="90" t="s">
        <v>904</v>
      </c>
      <c r="B73" s="90" t="s">
        <v>101</v>
      </c>
      <c r="C73" s="90" t="s">
        <v>1566</v>
      </c>
      <c r="D73" s="90" t="s">
        <v>404</v>
      </c>
      <c r="E73" s="90" t="s">
        <v>405</v>
      </c>
      <c r="F73" s="112">
        <v>30.819416647999997</v>
      </c>
      <c r="G73" s="112">
        <v>36.679600882000003</v>
      </c>
      <c r="H73" s="113">
        <f t="shared" si="2"/>
        <v>-0.15976684841398614</v>
      </c>
      <c r="I73" s="91">
        <f t="shared" si="3"/>
        <v>2.999255264199589E-3</v>
      </c>
      <c r="J73" s="92">
        <v>480.50053831000002</v>
      </c>
      <c r="K73" s="92">
        <v>4.2454999999999998</v>
      </c>
    </row>
    <row r="74" spans="1:11" x14ac:dyDescent="0.2">
      <c r="A74" s="90" t="s">
        <v>922</v>
      </c>
      <c r="B74" s="90" t="s">
        <v>1135</v>
      </c>
      <c r="C74" s="90" t="s">
        <v>1568</v>
      </c>
      <c r="D74" s="90" t="s">
        <v>404</v>
      </c>
      <c r="E74" s="90" t="s">
        <v>405</v>
      </c>
      <c r="F74" s="112">
        <v>30.31712971</v>
      </c>
      <c r="G74" s="112">
        <v>28.428229743999999</v>
      </c>
      <c r="H74" s="113">
        <f t="shared" si="2"/>
        <v>6.6444515997295506E-2</v>
      </c>
      <c r="I74" s="91">
        <f t="shared" si="3"/>
        <v>2.9503741721224313E-3</v>
      </c>
      <c r="J74" s="92">
        <v>544.38</v>
      </c>
      <c r="K74" s="92">
        <v>11.73385</v>
      </c>
    </row>
    <row r="75" spans="1:11" x14ac:dyDescent="0.2">
      <c r="A75" s="90" t="s">
        <v>1794</v>
      </c>
      <c r="B75" s="90" t="s">
        <v>1795</v>
      </c>
      <c r="C75" s="90" t="s">
        <v>1569</v>
      </c>
      <c r="D75" s="90" t="s">
        <v>403</v>
      </c>
      <c r="E75" s="90" t="s">
        <v>1893</v>
      </c>
      <c r="F75" s="112">
        <v>29.699764379999998</v>
      </c>
      <c r="G75" s="112">
        <v>66.018368823000003</v>
      </c>
      <c r="H75" s="113">
        <f t="shared" si="2"/>
        <v>-0.55012877613460576</v>
      </c>
      <c r="I75" s="91">
        <f t="shared" si="3"/>
        <v>2.8902939883511079E-3</v>
      </c>
      <c r="J75" s="92">
        <v>15.447568499999999</v>
      </c>
      <c r="K75" s="92">
        <v>5.9585499999999998</v>
      </c>
    </row>
    <row r="76" spans="1:11" x14ac:dyDescent="0.2">
      <c r="A76" s="90" t="s">
        <v>2155</v>
      </c>
      <c r="B76" s="90" t="s">
        <v>1576</v>
      </c>
      <c r="C76" s="90" t="s">
        <v>1563</v>
      </c>
      <c r="D76" s="90" t="s">
        <v>403</v>
      </c>
      <c r="E76" s="90" t="s">
        <v>1893</v>
      </c>
      <c r="F76" s="112">
        <v>29.696193822999998</v>
      </c>
      <c r="G76" s="112">
        <v>21.095679516000001</v>
      </c>
      <c r="H76" s="113">
        <f t="shared" si="2"/>
        <v>0.40769079282214848</v>
      </c>
      <c r="I76" s="91">
        <f t="shared" si="3"/>
        <v>2.8899465122129092E-3</v>
      </c>
      <c r="J76" s="92">
        <v>55.362644450000005</v>
      </c>
      <c r="K76" s="92">
        <v>38.756050000000002</v>
      </c>
    </row>
    <row r="77" spans="1:11" x14ac:dyDescent="0.2">
      <c r="A77" s="90" t="s">
        <v>1651</v>
      </c>
      <c r="B77" s="90" t="s">
        <v>798</v>
      </c>
      <c r="C77" s="90" t="s">
        <v>1568</v>
      </c>
      <c r="D77" s="90" t="s">
        <v>404</v>
      </c>
      <c r="E77" s="90" t="s">
        <v>405</v>
      </c>
      <c r="F77" s="112">
        <v>29.046444375999997</v>
      </c>
      <c r="G77" s="112">
        <v>22.445044016000001</v>
      </c>
      <c r="H77" s="113">
        <f t="shared" si="2"/>
        <v>0.29411394138029645</v>
      </c>
      <c r="I77" s="91">
        <f t="shared" si="3"/>
        <v>2.826714801126905E-3</v>
      </c>
      <c r="J77" s="92">
        <v>142.02500000000001</v>
      </c>
      <c r="K77" s="92">
        <v>16.267150000000001</v>
      </c>
    </row>
    <row r="78" spans="1:11" x14ac:dyDescent="0.2">
      <c r="A78" s="90" t="s">
        <v>1743</v>
      </c>
      <c r="B78" s="90" t="s">
        <v>1744</v>
      </c>
      <c r="C78" s="90" t="s">
        <v>1568</v>
      </c>
      <c r="D78" s="90" t="s">
        <v>1465</v>
      </c>
      <c r="E78" s="90" t="s">
        <v>405</v>
      </c>
      <c r="F78" s="112">
        <v>28.61719368</v>
      </c>
      <c r="G78" s="112">
        <v>5.73603095</v>
      </c>
      <c r="H78" s="113">
        <f t="shared" si="2"/>
        <v>3.9890235825871896</v>
      </c>
      <c r="I78" s="91">
        <f t="shared" si="3"/>
        <v>2.7849413819754794E-3</v>
      </c>
      <c r="J78" s="92">
        <v>730.32</v>
      </c>
      <c r="K78" s="92">
        <v>27.605799999999999</v>
      </c>
    </row>
    <row r="79" spans="1:11" x14ac:dyDescent="0.2">
      <c r="A79" s="90" t="s">
        <v>1749</v>
      </c>
      <c r="B79" s="90" t="s">
        <v>1750</v>
      </c>
      <c r="C79" s="90" t="s">
        <v>1196</v>
      </c>
      <c r="D79" s="90" t="s">
        <v>403</v>
      </c>
      <c r="E79" s="90" t="s">
        <v>1893</v>
      </c>
      <c r="F79" s="112">
        <v>27.100165829000002</v>
      </c>
      <c r="G79" s="112">
        <v>37.051739983999994</v>
      </c>
      <c r="H79" s="113">
        <f t="shared" si="2"/>
        <v>-0.2685858790787522</v>
      </c>
      <c r="I79" s="91">
        <f t="shared" si="3"/>
        <v>2.637308679513397E-3</v>
      </c>
      <c r="J79" s="92">
        <v>79.381500000000003</v>
      </c>
      <c r="K79" s="92">
        <v>29.190750000000001</v>
      </c>
    </row>
    <row r="80" spans="1:11" x14ac:dyDescent="0.2">
      <c r="A80" s="90" t="s">
        <v>315</v>
      </c>
      <c r="B80" s="90" t="s">
        <v>316</v>
      </c>
      <c r="C80" s="90" t="s">
        <v>1196</v>
      </c>
      <c r="D80" s="90" t="s">
        <v>403</v>
      </c>
      <c r="E80" s="90" t="s">
        <v>1893</v>
      </c>
      <c r="F80" s="112">
        <v>27.035570153000002</v>
      </c>
      <c r="G80" s="112">
        <v>63.656683773000005</v>
      </c>
      <c r="H80" s="113">
        <f t="shared" si="2"/>
        <v>-0.57529094274830661</v>
      </c>
      <c r="I80" s="91">
        <f t="shared" si="3"/>
        <v>2.6310224177226471E-3</v>
      </c>
      <c r="J80" s="92">
        <v>358.27813313064814</v>
      </c>
      <c r="K80" s="92">
        <v>33.8506</v>
      </c>
    </row>
    <row r="81" spans="1:244" x14ac:dyDescent="0.2">
      <c r="A81" s="90" t="s">
        <v>1685</v>
      </c>
      <c r="B81" s="90" t="s">
        <v>1087</v>
      </c>
      <c r="C81" s="90" t="s">
        <v>1569</v>
      </c>
      <c r="D81" s="90" t="s">
        <v>403</v>
      </c>
      <c r="E81" s="90" t="s">
        <v>1893</v>
      </c>
      <c r="F81" s="112">
        <v>26.913370741999998</v>
      </c>
      <c r="G81" s="112">
        <v>19.872017026000002</v>
      </c>
      <c r="H81" s="113">
        <f t="shared" si="2"/>
        <v>0.35433512897997632</v>
      </c>
      <c r="I81" s="91">
        <f t="shared" si="3"/>
        <v>2.6191303293385654E-3</v>
      </c>
      <c r="J81" s="92">
        <v>1192.09779</v>
      </c>
      <c r="K81" s="92">
        <v>1.67635</v>
      </c>
      <c r="IJ81" s="93"/>
    </row>
    <row r="82" spans="1:244" x14ac:dyDescent="0.2">
      <c r="A82" s="90" t="s">
        <v>2132</v>
      </c>
      <c r="B82" s="90" t="s">
        <v>122</v>
      </c>
      <c r="C82" s="90" t="s">
        <v>1562</v>
      </c>
      <c r="D82" s="90" t="s">
        <v>403</v>
      </c>
      <c r="E82" s="90" t="s">
        <v>1893</v>
      </c>
      <c r="F82" s="112">
        <v>26.738141055</v>
      </c>
      <c r="G82" s="112">
        <v>49.471519935000003</v>
      </c>
      <c r="H82" s="113">
        <f t="shared" si="2"/>
        <v>-0.45952456908275907</v>
      </c>
      <c r="I82" s="91">
        <f t="shared" si="3"/>
        <v>2.6020774899814356E-3</v>
      </c>
      <c r="J82" s="92">
        <v>715.25285860499991</v>
      </c>
      <c r="K82" s="92">
        <v>6.4871499999999997</v>
      </c>
    </row>
    <row r="83" spans="1:244" x14ac:dyDescent="0.2">
      <c r="A83" s="90" t="s">
        <v>1741</v>
      </c>
      <c r="B83" s="90" t="s">
        <v>1742</v>
      </c>
      <c r="C83" s="90" t="s">
        <v>1568</v>
      </c>
      <c r="D83" s="90" t="s">
        <v>1465</v>
      </c>
      <c r="E83" s="90" t="s">
        <v>405</v>
      </c>
      <c r="F83" s="112">
        <v>26.362095197999999</v>
      </c>
      <c r="G83" s="112">
        <v>19.691300324</v>
      </c>
      <c r="H83" s="113">
        <f t="shared" si="2"/>
        <v>0.33876863204760288</v>
      </c>
      <c r="I83" s="91">
        <f t="shared" si="3"/>
        <v>2.5654818097623914E-3</v>
      </c>
      <c r="J83" s="92">
        <v>1675.2919999999997</v>
      </c>
      <c r="K83" s="92">
        <v>17.1541</v>
      </c>
    </row>
    <row r="84" spans="1:244" x14ac:dyDescent="0.2">
      <c r="A84" s="90" t="s">
        <v>1669</v>
      </c>
      <c r="B84" s="90" t="s">
        <v>1118</v>
      </c>
      <c r="C84" s="90" t="s">
        <v>1568</v>
      </c>
      <c r="D84" s="90" t="s">
        <v>404</v>
      </c>
      <c r="E84" s="90" t="s">
        <v>405</v>
      </c>
      <c r="F84" s="112">
        <v>26.341285710000001</v>
      </c>
      <c r="G84" s="112">
        <v>49.470297522999999</v>
      </c>
      <c r="H84" s="113">
        <f t="shared" si="2"/>
        <v>-0.46753330727891285</v>
      </c>
      <c r="I84" s="91">
        <f t="shared" si="3"/>
        <v>2.5634566914046323E-3</v>
      </c>
      <c r="J84" s="92">
        <v>512.096</v>
      </c>
      <c r="K84" s="92">
        <v>15.789400000000001</v>
      </c>
    </row>
    <row r="85" spans="1:244" x14ac:dyDescent="0.2">
      <c r="A85" s="90" t="s">
        <v>921</v>
      </c>
      <c r="B85" s="90" t="s">
        <v>1130</v>
      </c>
      <c r="C85" s="90" t="s">
        <v>1568</v>
      </c>
      <c r="D85" s="90" t="s">
        <v>404</v>
      </c>
      <c r="E85" s="90" t="s">
        <v>405</v>
      </c>
      <c r="F85" s="112">
        <v>26.071315006999999</v>
      </c>
      <c r="G85" s="112">
        <v>9.9144110639999994</v>
      </c>
      <c r="H85" s="113">
        <f t="shared" si="2"/>
        <v>1.6296382950740242</v>
      </c>
      <c r="I85" s="91">
        <f t="shared" si="3"/>
        <v>2.5371839341555113E-3</v>
      </c>
      <c r="J85" s="92">
        <v>54.67199999999999</v>
      </c>
      <c r="K85" s="92">
        <v>20.959700000000002</v>
      </c>
    </row>
    <row r="86" spans="1:244" x14ac:dyDescent="0.2">
      <c r="A86" s="90" t="s">
        <v>1059</v>
      </c>
      <c r="B86" s="90" t="s">
        <v>571</v>
      </c>
      <c r="C86" s="90" t="s">
        <v>1564</v>
      </c>
      <c r="D86" s="90" t="s">
        <v>403</v>
      </c>
      <c r="E86" s="90" t="s">
        <v>1893</v>
      </c>
      <c r="F86" s="112">
        <v>25.325889159999999</v>
      </c>
      <c r="G86" s="112">
        <v>11.773946039999998</v>
      </c>
      <c r="H86" s="113">
        <f t="shared" si="2"/>
        <v>1.1510111456226788</v>
      </c>
      <c r="I86" s="91">
        <f t="shared" si="3"/>
        <v>2.4646412763492265E-3</v>
      </c>
      <c r="J86" s="92">
        <v>275.56433348571659</v>
      </c>
      <c r="K86" s="92">
        <v>21.665600000000001</v>
      </c>
    </row>
    <row r="87" spans="1:244" x14ac:dyDescent="0.2">
      <c r="A87" s="90" t="s">
        <v>309</v>
      </c>
      <c r="B87" s="90" t="s">
        <v>310</v>
      </c>
      <c r="C87" s="90" t="s">
        <v>1196</v>
      </c>
      <c r="D87" s="90" t="s">
        <v>403</v>
      </c>
      <c r="E87" s="90" t="s">
        <v>1893</v>
      </c>
      <c r="F87" s="112">
        <v>25.077618256000001</v>
      </c>
      <c r="G87" s="112">
        <v>24.327641159999999</v>
      </c>
      <c r="H87" s="113">
        <f t="shared" si="2"/>
        <v>3.082818802971854E-2</v>
      </c>
      <c r="I87" s="91">
        <f t="shared" si="3"/>
        <v>2.4404802799139515E-3</v>
      </c>
      <c r="J87" s="92">
        <v>197.79038746709142</v>
      </c>
      <c r="K87" s="92">
        <v>30.550149999999999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  <c r="DU87" s="82"/>
      <c r="DV87" s="82"/>
      <c r="DW87" s="82"/>
      <c r="DX87" s="82"/>
      <c r="DY87" s="82"/>
      <c r="DZ87" s="82"/>
      <c r="EA87" s="82"/>
      <c r="EB87" s="82"/>
      <c r="EC87" s="82"/>
      <c r="ED87" s="82"/>
      <c r="EE87" s="82"/>
      <c r="EF87" s="82"/>
      <c r="EG87" s="82"/>
      <c r="EH87" s="82"/>
      <c r="EI87" s="82"/>
      <c r="EJ87" s="82"/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/>
      <c r="EZ87" s="82"/>
      <c r="FA87" s="82"/>
      <c r="FB87" s="82"/>
      <c r="FC87" s="82"/>
      <c r="FD87" s="82"/>
      <c r="FE87" s="82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82"/>
      <c r="FR87" s="82"/>
      <c r="FS87" s="82"/>
      <c r="FT87" s="82"/>
      <c r="FU87" s="82"/>
      <c r="FV87" s="82"/>
      <c r="FW87" s="82"/>
      <c r="FX87" s="82"/>
      <c r="FY87" s="82"/>
      <c r="FZ87" s="82"/>
      <c r="GA87" s="82"/>
      <c r="GB87" s="82"/>
      <c r="GC87" s="82"/>
      <c r="GD87" s="82"/>
      <c r="GE87" s="82"/>
      <c r="GF87" s="82"/>
      <c r="GG87" s="82"/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/>
      <c r="GW87" s="82"/>
      <c r="GX87" s="82"/>
      <c r="GY87" s="82"/>
      <c r="GZ87" s="82"/>
      <c r="HA87" s="82"/>
      <c r="HB87" s="82"/>
      <c r="HC87" s="82"/>
      <c r="HD87" s="82"/>
      <c r="HE87" s="82"/>
      <c r="HF87" s="82"/>
      <c r="HG87" s="82"/>
      <c r="HH87" s="82"/>
      <c r="HI87" s="82"/>
      <c r="HJ87" s="82"/>
      <c r="HK87" s="82"/>
      <c r="HL87" s="82"/>
      <c r="HM87" s="82"/>
      <c r="HN87" s="82"/>
      <c r="HO87" s="82"/>
      <c r="HP87" s="82"/>
      <c r="HQ87" s="82"/>
      <c r="HR87" s="82"/>
      <c r="HS87" s="82"/>
      <c r="HT87" s="82"/>
      <c r="HU87" s="82"/>
      <c r="HV87" s="82"/>
      <c r="HW87" s="82"/>
      <c r="HX87" s="82"/>
      <c r="HY87" s="82"/>
      <c r="HZ87" s="82"/>
      <c r="IA87" s="82"/>
      <c r="IB87" s="82"/>
      <c r="IC87" s="82"/>
      <c r="ID87" s="82"/>
      <c r="IE87" s="82"/>
      <c r="IF87" s="82"/>
      <c r="IG87" s="82"/>
      <c r="IH87" s="82"/>
      <c r="II87" s="82"/>
      <c r="IJ87" s="82"/>
    </row>
    <row r="88" spans="1:244" x14ac:dyDescent="0.2">
      <c r="A88" s="90" t="s">
        <v>2708</v>
      </c>
      <c r="B88" s="90" t="s">
        <v>621</v>
      </c>
      <c r="C88" s="90" t="s">
        <v>1562</v>
      </c>
      <c r="D88" s="90" t="s">
        <v>403</v>
      </c>
      <c r="E88" s="90" t="s">
        <v>1893</v>
      </c>
      <c r="F88" s="112">
        <v>24.944298120000003</v>
      </c>
      <c r="G88" s="112">
        <v>20.459592430000001</v>
      </c>
      <c r="H88" s="113">
        <f t="shared" si="2"/>
        <v>0.21919819299156984</v>
      </c>
      <c r="I88" s="91">
        <f t="shared" si="3"/>
        <v>2.4275059551793605E-3</v>
      </c>
      <c r="J88" s="92">
        <v>175.16356924000002</v>
      </c>
      <c r="K88" s="92">
        <v>30.964600000000001</v>
      </c>
    </row>
    <row r="89" spans="1:244" x14ac:dyDescent="0.2">
      <c r="A89" s="90" t="s">
        <v>774</v>
      </c>
      <c r="B89" s="90" t="s">
        <v>254</v>
      </c>
      <c r="C89" s="90" t="s">
        <v>1196</v>
      </c>
      <c r="D89" s="90" t="s">
        <v>403</v>
      </c>
      <c r="E89" s="90" t="s">
        <v>1893</v>
      </c>
      <c r="F89" s="112">
        <v>24.896450502999997</v>
      </c>
      <c r="G89" s="112">
        <v>13.373288525</v>
      </c>
      <c r="H89" s="113">
        <f t="shared" si="2"/>
        <v>0.86165507881315961</v>
      </c>
      <c r="I89" s="91">
        <f t="shared" si="3"/>
        <v>2.4228495653843907E-3</v>
      </c>
      <c r="J89" s="92">
        <v>389.64104510769999</v>
      </c>
      <c r="K89" s="92">
        <v>13.723750000000001</v>
      </c>
    </row>
    <row r="90" spans="1:244" x14ac:dyDescent="0.2">
      <c r="A90" s="90" t="s">
        <v>2162</v>
      </c>
      <c r="B90" s="90" t="s">
        <v>457</v>
      </c>
      <c r="C90" s="90" t="s">
        <v>1568</v>
      </c>
      <c r="D90" s="90" t="s">
        <v>404</v>
      </c>
      <c r="E90" s="90" t="s">
        <v>405</v>
      </c>
      <c r="F90" s="112">
        <v>24.823248568999997</v>
      </c>
      <c r="G90" s="112">
        <v>70.575267866999994</v>
      </c>
      <c r="H90" s="113">
        <f t="shared" si="2"/>
        <v>-0.64827269779861507</v>
      </c>
      <c r="I90" s="91">
        <f t="shared" si="3"/>
        <v>2.4157257677990349E-3</v>
      </c>
      <c r="J90" s="92">
        <v>656.61806000000001</v>
      </c>
      <c r="K90" s="92">
        <v>3.64825</v>
      </c>
    </row>
    <row r="91" spans="1:244" x14ac:dyDescent="0.2">
      <c r="A91" s="90" t="s">
        <v>202</v>
      </c>
      <c r="B91" s="90" t="s">
        <v>203</v>
      </c>
      <c r="C91" s="90" t="s">
        <v>1196</v>
      </c>
      <c r="D91" s="90" t="s">
        <v>403</v>
      </c>
      <c r="E91" s="90" t="s">
        <v>405</v>
      </c>
      <c r="F91" s="112">
        <v>24.617287547</v>
      </c>
      <c r="G91" s="112">
        <v>6.9286362319999997</v>
      </c>
      <c r="H91" s="113">
        <f t="shared" si="2"/>
        <v>2.5529773425403293</v>
      </c>
      <c r="I91" s="91">
        <f t="shared" si="3"/>
        <v>2.3956822450254297E-3</v>
      </c>
      <c r="J91" s="92">
        <v>352.2058396824338</v>
      </c>
      <c r="K91" s="92">
        <v>19.583500000000001</v>
      </c>
    </row>
    <row r="92" spans="1:244" x14ac:dyDescent="0.2">
      <c r="A92" s="90" t="s">
        <v>453</v>
      </c>
      <c r="B92" s="90" t="s">
        <v>454</v>
      </c>
      <c r="C92" s="90" t="s">
        <v>1569</v>
      </c>
      <c r="D92" s="90" t="s">
        <v>403</v>
      </c>
      <c r="E92" s="90" t="s">
        <v>405</v>
      </c>
      <c r="F92" s="112">
        <v>24.170619836</v>
      </c>
      <c r="G92" s="112">
        <v>19.962060148999999</v>
      </c>
      <c r="H92" s="113">
        <f t="shared" si="2"/>
        <v>0.21082792334992684</v>
      </c>
      <c r="I92" s="91">
        <f t="shared" si="3"/>
        <v>2.3522138530417138E-3</v>
      </c>
      <c r="J92" s="92">
        <v>663.09056765100001</v>
      </c>
      <c r="K92" s="92">
        <v>11.89425</v>
      </c>
    </row>
    <row r="93" spans="1:244" x14ac:dyDescent="0.2">
      <c r="A93" s="90" t="s">
        <v>53</v>
      </c>
      <c r="B93" s="90" t="s">
        <v>1745</v>
      </c>
      <c r="C93" s="90" t="s">
        <v>1568</v>
      </c>
      <c r="D93" s="90" t="s">
        <v>1465</v>
      </c>
      <c r="E93" s="90" t="s">
        <v>405</v>
      </c>
      <c r="F93" s="112">
        <v>24.153121239000001</v>
      </c>
      <c r="G93" s="112">
        <v>16.907872596000001</v>
      </c>
      <c r="H93" s="113">
        <f t="shared" si="2"/>
        <v>0.42851332134558739</v>
      </c>
      <c r="I93" s="91">
        <f t="shared" si="3"/>
        <v>2.350510940888386E-3</v>
      </c>
      <c r="J93" s="92">
        <v>1519.9919999999997</v>
      </c>
      <c r="K93" s="92">
        <v>18.462949999999999</v>
      </c>
    </row>
    <row r="94" spans="1:244" x14ac:dyDescent="0.2">
      <c r="A94" s="90" t="s">
        <v>2906</v>
      </c>
      <c r="B94" s="90" t="s">
        <v>107</v>
      </c>
      <c r="C94" s="90" t="s">
        <v>1569</v>
      </c>
      <c r="D94" s="90" t="s">
        <v>403</v>
      </c>
      <c r="E94" s="90" t="s">
        <v>405</v>
      </c>
      <c r="F94" s="112">
        <v>23.738332570999997</v>
      </c>
      <c r="G94" s="112">
        <v>20.876848247999998</v>
      </c>
      <c r="H94" s="113">
        <f t="shared" si="2"/>
        <v>0.137064957746873</v>
      </c>
      <c r="I94" s="91">
        <f t="shared" si="3"/>
        <v>2.310144923898571E-3</v>
      </c>
      <c r="J94" s="92">
        <v>694.03467157080001</v>
      </c>
      <c r="K94" s="92">
        <v>19.823599999999999</v>
      </c>
    </row>
    <row r="95" spans="1:244" x14ac:dyDescent="0.2">
      <c r="A95" s="90" t="s">
        <v>1631</v>
      </c>
      <c r="B95" s="90" t="s">
        <v>1632</v>
      </c>
      <c r="C95" s="90" t="s">
        <v>1568</v>
      </c>
      <c r="D95" s="90" t="s">
        <v>404</v>
      </c>
      <c r="E95" s="90" t="s">
        <v>405</v>
      </c>
      <c r="F95" s="112">
        <v>23.032552469999999</v>
      </c>
      <c r="G95" s="112">
        <v>11.286645960000001</v>
      </c>
      <c r="H95" s="113">
        <f t="shared" si="2"/>
        <v>1.0406906136355851</v>
      </c>
      <c r="I95" s="91">
        <f t="shared" si="3"/>
        <v>2.2414604738498082E-3</v>
      </c>
      <c r="J95" s="92">
        <v>89.336799999999997</v>
      </c>
      <c r="K95" s="92">
        <v>14.5067</v>
      </c>
    </row>
    <row r="96" spans="1:244" x14ac:dyDescent="0.2">
      <c r="A96" s="90" t="s">
        <v>348</v>
      </c>
      <c r="B96" s="90" t="s">
        <v>687</v>
      </c>
      <c r="C96" s="90" t="s">
        <v>1565</v>
      </c>
      <c r="D96" s="90" t="s">
        <v>403</v>
      </c>
      <c r="E96" s="90" t="s">
        <v>1893</v>
      </c>
      <c r="F96" s="112">
        <v>22.951506537</v>
      </c>
      <c r="G96" s="112">
        <v>16.873359979</v>
      </c>
      <c r="H96" s="113">
        <f t="shared" si="2"/>
        <v>0.3602214713349714</v>
      </c>
      <c r="I96" s="91">
        <f t="shared" si="3"/>
        <v>2.2335733212807481E-3</v>
      </c>
      <c r="J96" s="92">
        <v>219.78416028000001</v>
      </c>
      <c r="K96" s="92">
        <v>44.880699999999997</v>
      </c>
    </row>
    <row r="97" spans="1:11" x14ac:dyDescent="0.2">
      <c r="A97" s="90" t="s">
        <v>2107</v>
      </c>
      <c r="B97" s="90" t="s">
        <v>258</v>
      </c>
      <c r="C97" s="90" t="s">
        <v>1196</v>
      </c>
      <c r="D97" s="90" t="s">
        <v>403</v>
      </c>
      <c r="E97" s="90" t="s">
        <v>1893</v>
      </c>
      <c r="F97" s="112">
        <v>22.901687397999996</v>
      </c>
      <c r="G97" s="112">
        <v>26.965170025999999</v>
      </c>
      <c r="H97" s="113">
        <f t="shared" si="2"/>
        <v>-0.1506937513867691</v>
      </c>
      <c r="I97" s="91">
        <f t="shared" si="3"/>
        <v>2.2287250687453341E-3</v>
      </c>
      <c r="J97" s="92">
        <v>713.55508786960002</v>
      </c>
      <c r="K97" s="92">
        <v>28.24945</v>
      </c>
    </row>
    <row r="98" spans="1:11" x14ac:dyDescent="0.2">
      <c r="A98" s="90" t="s">
        <v>1410</v>
      </c>
      <c r="B98" s="90" t="s">
        <v>1411</v>
      </c>
      <c r="C98" s="90" t="s">
        <v>1568</v>
      </c>
      <c r="D98" s="90" t="s">
        <v>1465</v>
      </c>
      <c r="E98" s="90" t="s">
        <v>1893</v>
      </c>
      <c r="F98" s="112">
        <v>22.01260448</v>
      </c>
      <c r="G98" s="112">
        <v>8.186104349999999</v>
      </c>
      <c r="H98" s="113">
        <f t="shared" si="2"/>
        <v>1.6890207525878904</v>
      </c>
      <c r="I98" s="91">
        <f t="shared" si="3"/>
        <v>2.1422021259986396E-3</v>
      </c>
      <c r="J98" s="92">
        <v>323.238</v>
      </c>
      <c r="K98" s="92">
        <v>14.4869</v>
      </c>
    </row>
    <row r="99" spans="1:11" x14ac:dyDescent="0.2">
      <c r="A99" s="90" t="s">
        <v>1700</v>
      </c>
      <c r="B99" s="90" t="s">
        <v>51</v>
      </c>
      <c r="C99" s="90" t="s">
        <v>1568</v>
      </c>
      <c r="D99" s="90" t="s">
        <v>404</v>
      </c>
      <c r="E99" s="90" t="s">
        <v>405</v>
      </c>
      <c r="F99" s="112">
        <v>21.220789140000001</v>
      </c>
      <c r="G99" s="112">
        <v>15.55685658</v>
      </c>
      <c r="H99" s="113">
        <f t="shared" si="2"/>
        <v>0.3640794996645782</v>
      </c>
      <c r="I99" s="91">
        <f t="shared" si="3"/>
        <v>2.0651449787497771E-3</v>
      </c>
      <c r="J99" s="92">
        <v>204.22800000000001</v>
      </c>
      <c r="K99" s="92">
        <v>31.00215</v>
      </c>
    </row>
    <row r="100" spans="1:11" x14ac:dyDescent="0.2">
      <c r="A100" s="90" t="s">
        <v>724</v>
      </c>
      <c r="B100" s="90" t="s">
        <v>996</v>
      </c>
      <c r="C100" s="90" t="s">
        <v>1569</v>
      </c>
      <c r="D100" s="90" t="s">
        <v>403</v>
      </c>
      <c r="E100" s="90" t="s">
        <v>1893</v>
      </c>
      <c r="F100" s="112">
        <v>20.998044908000001</v>
      </c>
      <c r="G100" s="112">
        <v>29.005389620000003</v>
      </c>
      <c r="H100" s="113">
        <f t="shared" si="2"/>
        <v>-0.27606402868240465</v>
      </c>
      <c r="I100" s="91">
        <f t="shared" si="3"/>
        <v>2.043468163188135E-3</v>
      </c>
      <c r="J100" s="92">
        <v>476.30814191130003</v>
      </c>
      <c r="K100" s="92">
        <v>31.436900000000001</v>
      </c>
    </row>
    <row r="101" spans="1:11" x14ac:dyDescent="0.2">
      <c r="A101" s="90" t="s">
        <v>1924</v>
      </c>
      <c r="B101" s="90" t="s">
        <v>445</v>
      </c>
      <c r="C101" s="90" t="s">
        <v>1564</v>
      </c>
      <c r="D101" s="90" t="s">
        <v>403</v>
      </c>
      <c r="E101" s="90" t="s">
        <v>1893</v>
      </c>
      <c r="F101" s="112">
        <v>20.559580420000003</v>
      </c>
      <c r="G101" s="112">
        <v>5.9670457199999998</v>
      </c>
      <c r="H101" s="113">
        <f t="shared" si="2"/>
        <v>2.4455208464533107</v>
      </c>
      <c r="I101" s="91">
        <f t="shared" si="3"/>
        <v>2.0007980848145419E-3</v>
      </c>
      <c r="J101" s="92">
        <v>55.618035640000002</v>
      </c>
      <c r="K101" s="92">
        <v>21.813300000000002</v>
      </c>
    </row>
    <row r="102" spans="1:11" x14ac:dyDescent="0.2">
      <c r="A102" s="90" t="s">
        <v>311</v>
      </c>
      <c r="B102" s="90" t="s">
        <v>312</v>
      </c>
      <c r="C102" s="90" t="s">
        <v>1196</v>
      </c>
      <c r="D102" s="90" t="s">
        <v>403</v>
      </c>
      <c r="E102" s="90" t="s">
        <v>1893</v>
      </c>
      <c r="F102" s="112">
        <v>20.394503572999998</v>
      </c>
      <c r="G102" s="112">
        <v>52.124602428999999</v>
      </c>
      <c r="H102" s="113">
        <f t="shared" si="2"/>
        <v>-0.60873555628976206</v>
      </c>
      <c r="I102" s="91">
        <f t="shared" si="3"/>
        <v>1.9847332900776058E-3</v>
      </c>
      <c r="J102" s="92">
        <v>853.08793107489555</v>
      </c>
      <c r="K102" s="92">
        <v>26.162800000000001</v>
      </c>
    </row>
    <row r="103" spans="1:11" x14ac:dyDescent="0.2">
      <c r="A103" s="90" t="s">
        <v>1412</v>
      </c>
      <c r="B103" s="90" t="s">
        <v>1413</v>
      </c>
      <c r="C103" s="90" t="s">
        <v>1568</v>
      </c>
      <c r="D103" s="90" t="s">
        <v>1465</v>
      </c>
      <c r="E103" s="90" t="s">
        <v>1893</v>
      </c>
      <c r="F103" s="112">
        <v>20.311108579999999</v>
      </c>
      <c r="G103" s="112">
        <v>9.8191867300000002</v>
      </c>
      <c r="H103" s="113">
        <f t="shared" si="2"/>
        <v>1.0685123053974146</v>
      </c>
      <c r="I103" s="91">
        <f t="shared" si="3"/>
        <v>1.9766175338769001E-3</v>
      </c>
      <c r="J103" s="92">
        <v>299.87400000000002</v>
      </c>
      <c r="K103" s="92">
        <v>30.755099999999999</v>
      </c>
    </row>
    <row r="104" spans="1:11" x14ac:dyDescent="0.2">
      <c r="A104" s="90" t="s">
        <v>1657</v>
      </c>
      <c r="B104" s="90" t="s">
        <v>805</v>
      </c>
      <c r="C104" s="90" t="s">
        <v>1568</v>
      </c>
      <c r="D104" s="90" t="s">
        <v>404</v>
      </c>
      <c r="E104" s="90" t="s">
        <v>405</v>
      </c>
      <c r="F104" s="112">
        <v>20.208223440000001</v>
      </c>
      <c r="G104" s="112">
        <v>9.2876242200000014</v>
      </c>
      <c r="H104" s="113">
        <f t="shared" si="2"/>
        <v>1.1758226820249194</v>
      </c>
      <c r="I104" s="91">
        <f t="shared" si="3"/>
        <v>1.9666050537161853E-3</v>
      </c>
      <c r="J104" s="92">
        <v>56.166000000000004</v>
      </c>
      <c r="K104" s="92">
        <v>22.526599999999998</v>
      </c>
    </row>
    <row r="105" spans="1:11" x14ac:dyDescent="0.2">
      <c r="A105" s="90" t="s">
        <v>36</v>
      </c>
      <c r="B105" s="90" t="s">
        <v>328</v>
      </c>
      <c r="C105" s="90" t="s">
        <v>1569</v>
      </c>
      <c r="D105" s="90" t="s">
        <v>403</v>
      </c>
      <c r="E105" s="90" t="s">
        <v>405</v>
      </c>
      <c r="F105" s="112">
        <v>20.192633074</v>
      </c>
      <c r="G105" s="112">
        <v>17.476097022000001</v>
      </c>
      <c r="H105" s="113">
        <f t="shared" si="2"/>
        <v>0.15544294865039099</v>
      </c>
      <c r="I105" s="91">
        <f t="shared" si="3"/>
        <v>1.9650878450087539E-3</v>
      </c>
      <c r="J105" s="92">
        <v>419.00102116879998</v>
      </c>
      <c r="K105" s="92">
        <v>20.238299999999999</v>
      </c>
    </row>
    <row r="106" spans="1:11" x14ac:dyDescent="0.2">
      <c r="A106" s="90" t="s">
        <v>1133</v>
      </c>
      <c r="B106" s="90" t="s">
        <v>1134</v>
      </c>
      <c r="C106" s="90" t="s">
        <v>1568</v>
      </c>
      <c r="D106" s="90" t="s">
        <v>404</v>
      </c>
      <c r="E106" s="90" t="s">
        <v>405</v>
      </c>
      <c r="F106" s="112">
        <v>20.155547538</v>
      </c>
      <c r="G106" s="112">
        <v>13.296223637000001</v>
      </c>
      <c r="H106" s="113">
        <f t="shared" si="2"/>
        <v>0.51588511808061432</v>
      </c>
      <c r="I106" s="91">
        <f t="shared" si="3"/>
        <v>1.9614787893817752E-3</v>
      </c>
      <c r="J106" s="92">
        <v>177.922</v>
      </c>
      <c r="K106" s="92">
        <v>6.8400999999999996</v>
      </c>
    </row>
    <row r="107" spans="1:11" x14ac:dyDescent="0.2">
      <c r="A107" s="90" t="s">
        <v>425</v>
      </c>
      <c r="B107" s="90" t="s">
        <v>426</v>
      </c>
      <c r="C107" s="90" t="s">
        <v>1569</v>
      </c>
      <c r="D107" s="90" t="s">
        <v>403</v>
      </c>
      <c r="E107" s="90" t="s">
        <v>1893</v>
      </c>
      <c r="F107" s="112">
        <v>19.963525252</v>
      </c>
      <c r="G107" s="112">
        <v>16.608333703</v>
      </c>
      <c r="H107" s="113">
        <f t="shared" si="2"/>
        <v>0.20201855339611496</v>
      </c>
      <c r="I107" s="91">
        <f t="shared" si="3"/>
        <v>1.9427917435266581E-3</v>
      </c>
      <c r="J107" s="92">
        <v>887.73540364320002</v>
      </c>
      <c r="K107" s="92">
        <v>28.372900000000001</v>
      </c>
    </row>
    <row r="108" spans="1:11" x14ac:dyDescent="0.2">
      <c r="A108" s="90" t="s">
        <v>906</v>
      </c>
      <c r="B108" s="90" t="s">
        <v>102</v>
      </c>
      <c r="C108" s="90" t="s">
        <v>1566</v>
      </c>
      <c r="D108" s="90" t="s">
        <v>404</v>
      </c>
      <c r="E108" s="90" t="s">
        <v>405</v>
      </c>
      <c r="F108" s="112">
        <v>19.842045590000001</v>
      </c>
      <c r="G108" s="112">
        <v>2.9437212100000001</v>
      </c>
      <c r="H108" s="113">
        <f t="shared" si="2"/>
        <v>5.7404635746739077</v>
      </c>
      <c r="I108" s="91">
        <f t="shared" si="3"/>
        <v>1.9309696990049191E-3</v>
      </c>
      <c r="J108" s="92">
        <v>286.91072889999998</v>
      </c>
      <c r="K108" s="92">
        <v>4.6741999999999999</v>
      </c>
    </row>
    <row r="109" spans="1:11" x14ac:dyDescent="0.2">
      <c r="A109" s="90" t="s">
        <v>1194</v>
      </c>
      <c r="B109" s="90" t="s">
        <v>1190</v>
      </c>
      <c r="C109" s="90" t="s">
        <v>1569</v>
      </c>
      <c r="D109" s="90" t="s">
        <v>403</v>
      </c>
      <c r="E109" s="90" t="s">
        <v>405</v>
      </c>
      <c r="F109" s="112">
        <v>19.815275510000003</v>
      </c>
      <c r="G109" s="112">
        <v>17.201436645000001</v>
      </c>
      <c r="H109" s="113">
        <f t="shared" si="2"/>
        <v>0.1519546837246164</v>
      </c>
      <c r="I109" s="91">
        <f t="shared" si="3"/>
        <v>1.928364513310457E-3</v>
      </c>
      <c r="J109" s="92">
        <v>80.358679814400006</v>
      </c>
      <c r="K109" s="92">
        <v>18.544750000000001</v>
      </c>
    </row>
    <row r="110" spans="1:11" x14ac:dyDescent="0.2">
      <c r="A110" s="90" t="s">
        <v>792</v>
      </c>
      <c r="B110" s="90" t="s">
        <v>1725</v>
      </c>
      <c r="C110" s="90" t="s">
        <v>1568</v>
      </c>
      <c r="D110" s="90" t="s">
        <v>404</v>
      </c>
      <c r="E110" s="90" t="s">
        <v>405</v>
      </c>
      <c r="F110" s="112">
        <v>18.809377081999997</v>
      </c>
      <c r="G110" s="112">
        <v>13.208790319</v>
      </c>
      <c r="H110" s="113">
        <f t="shared" si="2"/>
        <v>0.42400451727543231</v>
      </c>
      <c r="I110" s="91">
        <f t="shared" si="3"/>
        <v>1.8304734276391487E-3</v>
      </c>
      <c r="J110" s="92">
        <v>665.98500000000001</v>
      </c>
      <c r="K110" s="92">
        <v>27.058700000000002</v>
      </c>
    </row>
    <row r="111" spans="1:11" x14ac:dyDescent="0.2">
      <c r="A111" s="90" t="s">
        <v>2020</v>
      </c>
      <c r="B111" s="90" t="s">
        <v>1762</v>
      </c>
      <c r="C111" s="90" t="s">
        <v>1562</v>
      </c>
      <c r="D111" s="90" t="s">
        <v>403</v>
      </c>
      <c r="E111" s="90" t="s">
        <v>1893</v>
      </c>
      <c r="F111" s="112">
        <v>18.526095719999997</v>
      </c>
      <c r="G111" s="112">
        <v>10.970847189999999</v>
      </c>
      <c r="H111" s="113">
        <f t="shared" si="2"/>
        <v>0.68866591605492955</v>
      </c>
      <c r="I111" s="91">
        <f t="shared" si="3"/>
        <v>1.8029053160836283E-3</v>
      </c>
      <c r="J111" s="92">
        <v>180.92725904</v>
      </c>
      <c r="K111" s="92">
        <v>15.63245</v>
      </c>
    </row>
    <row r="112" spans="1:11" x14ac:dyDescent="0.2">
      <c r="A112" s="90" t="s">
        <v>69</v>
      </c>
      <c r="B112" s="90" t="s">
        <v>81</v>
      </c>
      <c r="C112" s="90" t="s">
        <v>1568</v>
      </c>
      <c r="D112" s="90" t="s">
        <v>1465</v>
      </c>
      <c r="E112" s="90" t="s">
        <v>405</v>
      </c>
      <c r="F112" s="112">
        <v>18.021308331</v>
      </c>
      <c r="G112" s="112">
        <v>30.597892883</v>
      </c>
      <c r="H112" s="113">
        <f t="shared" si="2"/>
        <v>-0.41102779855103921</v>
      </c>
      <c r="I112" s="91">
        <f t="shared" si="3"/>
        <v>1.7537808874465905E-3</v>
      </c>
      <c r="J112" s="92">
        <v>1622.7750000000001</v>
      </c>
      <c r="K112" s="92">
        <v>20.978899999999999</v>
      </c>
    </row>
    <row r="113" spans="1:13" x14ac:dyDescent="0.2">
      <c r="A113" s="90" t="s">
        <v>233</v>
      </c>
      <c r="B113" s="90" t="s">
        <v>366</v>
      </c>
      <c r="C113" s="90" t="s">
        <v>1581</v>
      </c>
      <c r="D113" s="90" t="s">
        <v>404</v>
      </c>
      <c r="E113" s="90" t="s">
        <v>1893</v>
      </c>
      <c r="F113" s="112">
        <v>18.014259133000003</v>
      </c>
      <c r="G113" s="112">
        <v>15.171223979000001</v>
      </c>
      <c r="H113" s="113">
        <f t="shared" si="2"/>
        <v>0.18739655797945698</v>
      </c>
      <c r="I113" s="91">
        <f t="shared" si="3"/>
        <v>1.7530948801658119E-3</v>
      </c>
      <c r="J113" s="92">
        <v>424.63168378267682</v>
      </c>
      <c r="K113" s="92">
        <v>22.7364</v>
      </c>
    </row>
    <row r="114" spans="1:13" x14ac:dyDescent="0.2">
      <c r="A114" s="90" t="s">
        <v>1895</v>
      </c>
      <c r="B114" s="90" t="s">
        <v>356</v>
      </c>
      <c r="C114" s="90" t="s">
        <v>1581</v>
      </c>
      <c r="D114" s="90" t="s">
        <v>404</v>
      </c>
      <c r="E114" s="90" t="s">
        <v>1893</v>
      </c>
      <c r="F114" s="112">
        <v>17.782415950000001</v>
      </c>
      <c r="G114" s="112">
        <v>5.006703345</v>
      </c>
      <c r="H114" s="113">
        <f t="shared" si="2"/>
        <v>2.5517215070788262</v>
      </c>
      <c r="I114" s="91">
        <f t="shared" si="3"/>
        <v>1.7305325813714034E-3</v>
      </c>
      <c r="J114" s="92">
        <v>119.30218563</v>
      </c>
      <c r="K114" s="92">
        <v>11.98405</v>
      </c>
    </row>
    <row r="115" spans="1:13" x14ac:dyDescent="0.2">
      <c r="A115" s="90" t="s">
        <v>146</v>
      </c>
      <c r="B115" s="90" t="s">
        <v>147</v>
      </c>
      <c r="C115" s="90" t="s">
        <v>1570</v>
      </c>
      <c r="D115" s="90" t="s">
        <v>404</v>
      </c>
      <c r="E115" s="90" t="s">
        <v>405</v>
      </c>
      <c r="F115" s="112">
        <v>17.752240862000001</v>
      </c>
      <c r="G115" s="112">
        <v>33.794888514</v>
      </c>
      <c r="H115" s="113">
        <f t="shared" si="2"/>
        <v>-0.47470633452020738</v>
      </c>
      <c r="I115" s="91">
        <f t="shared" si="3"/>
        <v>1.7275960302820252E-3</v>
      </c>
      <c r="J115" s="92">
        <v>737.6875</v>
      </c>
      <c r="K115" s="92">
        <v>9.6065500000000004</v>
      </c>
    </row>
    <row r="116" spans="1:13" x14ac:dyDescent="0.2">
      <c r="A116" s="90" t="s">
        <v>1488</v>
      </c>
      <c r="B116" s="90" t="s">
        <v>1489</v>
      </c>
      <c r="C116" s="90" t="s">
        <v>1563</v>
      </c>
      <c r="D116" s="90" t="s">
        <v>403</v>
      </c>
      <c r="E116" s="90" t="s">
        <v>1893</v>
      </c>
      <c r="F116" s="112">
        <v>17.340660572999997</v>
      </c>
      <c r="G116" s="112">
        <v>23.326111418</v>
      </c>
      <c r="H116" s="113">
        <f t="shared" si="2"/>
        <v>-0.25659874197382193</v>
      </c>
      <c r="I116" s="91">
        <f t="shared" si="3"/>
        <v>1.6875422433293718E-3</v>
      </c>
      <c r="J116" s="92">
        <v>23.72299357</v>
      </c>
      <c r="K116" s="92">
        <v>14.5885</v>
      </c>
    </row>
    <row r="117" spans="1:13" x14ac:dyDescent="0.2">
      <c r="A117" s="90" t="s">
        <v>1647</v>
      </c>
      <c r="B117" s="90" t="s">
        <v>803</v>
      </c>
      <c r="C117" s="90" t="s">
        <v>1568</v>
      </c>
      <c r="D117" s="90" t="s">
        <v>404</v>
      </c>
      <c r="E117" s="90" t="s">
        <v>405</v>
      </c>
      <c r="F117" s="112">
        <v>17.208960195</v>
      </c>
      <c r="G117" s="112">
        <v>11.835112517000001</v>
      </c>
      <c r="H117" s="113">
        <f t="shared" si="2"/>
        <v>0.45405970330074874</v>
      </c>
      <c r="I117" s="91">
        <f t="shared" si="3"/>
        <v>1.6747255486941344E-3</v>
      </c>
      <c r="J117" s="92">
        <v>175.71600000000001</v>
      </c>
      <c r="K117" s="92">
        <v>13.2293</v>
      </c>
    </row>
    <row r="118" spans="1:13" x14ac:dyDescent="0.2">
      <c r="A118" s="90" t="s">
        <v>50</v>
      </c>
      <c r="B118" s="90" t="s">
        <v>1738</v>
      </c>
      <c r="C118" s="90" t="s">
        <v>1568</v>
      </c>
      <c r="D118" s="90" t="s">
        <v>1465</v>
      </c>
      <c r="E118" s="90" t="s">
        <v>405</v>
      </c>
      <c r="F118" s="112">
        <v>17.191374280999998</v>
      </c>
      <c r="G118" s="112">
        <v>6.3345281160000004</v>
      </c>
      <c r="H118" s="113">
        <f t="shared" si="2"/>
        <v>1.7139155381720301</v>
      </c>
      <c r="I118" s="91">
        <f t="shared" si="3"/>
        <v>1.673014139106384E-3</v>
      </c>
      <c r="J118" s="92">
        <v>235.29299999999998</v>
      </c>
      <c r="K118" s="92">
        <v>33.888750000000002</v>
      </c>
    </row>
    <row r="119" spans="1:13" x14ac:dyDescent="0.2">
      <c r="A119" s="90" t="s">
        <v>37</v>
      </c>
      <c r="B119" s="90" t="s">
        <v>260</v>
      </c>
      <c r="C119" s="90" t="s">
        <v>1196</v>
      </c>
      <c r="D119" s="90" t="s">
        <v>403</v>
      </c>
      <c r="E119" s="90" t="s">
        <v>1893</v>
      </c>
      <c r="F119" s="112">
        <v>16.902941694999999</v>
      </c>
      <c r="G119" s="112">
        <v>12.08594759</v>
      </c>
      <c r="H119" s="113">
        <f t="shared" si="2"/>
        <v>0.39856155829979056</v>
      </c>
      <c r="I119" s="91">
        <f t="shared" si="3"/>
        <v>1.6449447255348153E-3</v>
      </c>
      <c r="J119" s="92">
        <v>201.23333627880001</v>
      </c>
      <c r="K119" s="92">
        <v>23.868200000000002</v>
      </c>
    </row>
    <row r="120" spans="1:13" x14ac:dyDescent="0.2">
      <c r="A120" s="90" t="s">
        <v>947</v>
      </c>
      <c r="B120" s="90" t="s">
        <v>1085</v>
      </c>
      <c r="C120" s="90" t="s">
        <v>1569</v>
      </c>
      <c r="D120" s="90" t="s">
        <v>403</v>
      </c>
      <c r="E120" s="90" t="s">
        <v>405</v>
      </c>
      <c r="F120" s="112">
        <v>16.498936999000001</v>
      </c>
      <c r="G120" s="112">
        <v>5.371860721</v>
      </c>
      <c r="H120" s="113">
        <f t="shared" si="2"/>
        <v>2.0713635099475622</v>
      </c>
      <c r="I120" s="91">
        <f t="shared" si="3"/>
        <v>1.6056281730809265E-3</v>
      </c>
      <c r="J120" s="92">
        <v>494.45375164960001</v>
      </c>
      <c r="K120" s="92">
        <v>6.7069000000000001</v>
      </c>
    </row>
    <row r="121" spans="1:13" x14ac:dyDescent="0.2">
      <c r="A121" s="90" t="s">
        <v>2744</v>
      </c>
      <c r="B121" s="90" t="s">
        <v>1088</v>
      </c>
      <c r="C121" s="90" t="s">
        <v>1569</v>
      </c>
      <c r="D121" s="90" t="s">
        <v>403</v>
      </c>
      <c r="E121" s="90" t="s">
        <v>1893</v>
      </c>
      <c r="F121" s="112">
        <v>16.446048269999999</v>
      </c>
      <c r="G121" s="112">
        <v>2.0464698100000001</v>
      </c>
      <c r="H121" s="113">
        <f t="shared" si="2"/>
        <v>7.0363014346153481</v>
      </c>
      <c r="I121" s="91">
        <f t="shared" si="3"/>
        <v>1.600481197046895E-3</v>
      </c>
      <c r="J121" s="92">
        <v>46.931787499999999</v>
      </c>
      <c r="K121" s="92">
        <v>14.19365</v>
      </c>
    </row>
    <row r="122" spans="1:13" x14ac:dyDescent="0.2">
      <c r="A122" s="90" t="s">
        <v>913</v>
      </c>
      <c r="B122" s="90" t="s">
        <v>699</v>
      </c>
      <c r="C122" s="90" t="s">
        <v>1568</v>
      </c>
      <c r="D122" s="90" t="s">
        <v>404</v>
      </c>
      <c r="E122" s="90" t="s">
        <v>405</v>
      </c>
      <c r="F122" s="112">
        <v>16.396351674000002</v>
      </c>
      <c r="G122" s="112">
        <v>19.109118197999997</v>
      </c>
      <c r="H122" s="113">
        <f t="shared" si="2"/>
        <v>-0.14196188939183596</v>
      </c>
      <c r="I122" s="91">
        <f t="shared" si="3"/>
        <v>1.5956448700369396E-3</v>
      </c>
      <c r="J122" s="92">
        <v>707.88319999999999</v>
      </c>
      <c r="K122" s="92">
        <v>5.78</v>
      </c>
    </row>
    <row r="123" spans="1:13" x14ac:dyDescent="0.2">
      <c r="A123" s="90" t="s">
        <v>2716</v>
      </c>
      <c r="B123" s="90" t="s">
        <v>186</v>
      </c>
      <c r="C123" s="90" t="s">
        <v>1196</v>
      </c>
      <c r="D123" s="90" t="s">
        <v>403</v>
      </c>
      <c r="E123" s="90" t="s">
        <v>1893</v>
      </c>
      <c r="F123" s="112">
        <v>16.150292317999998</v>
      </c>
      <c r="G123" s="112">
        <v>25.384378874999999</v>
      </c>
      <c r="H123" s="113">
        <f t="shared" si="2"/>
        <v>-0.36377043545053067</v>
      </c>
      <c r="I123" s="91">
        <f t="shared" si="3"/>
        <v>1.5716990949686609E-3</v>
      </c>
      <c r="J123" s="92">
        <v>98.825261528400006</v>
      </c>
      <c r="K123" s="92">
        <v>12.615449999999999</v>
      </c>
    </row>
    <row r="124" spans="1:13" x14ac:dyDescent="0.2">
      <c r="A124" s="90" t="s">
        <v>1736</v>
      </c>
      <c r="B124" s="90" t="s">
        <v>1737</v>
      </c>
      <c r="C124" s="90" t="s">
        <v>1568</v>
      </c>
      <c r="D124" s="90" t="s">
        <v>404</v>
      </c>
      <c r="E124" s="90" t="s">
        <v>405</v>
      </c>
      <c r="F124" s="112">
        <v>16.023052599</v>
      </c>
      <c r="G124" s="112">
        <v>23.299804050999999</v>
      </c>
      <c r="H124" s="113">
        <f t="shared" si="2"/>
        <v>-0.31230955574013464</v>
      </c>
      <c r="I124" s="91">
        <f t="shared" si="3"/>
        <v>1.5593164985884408E-3</v>
      </c>
      <c r="J124" s="92">
        <v>577.57600000000002</v>
      </c>
      <c r="K124" s="92">
        <v>30.3857</v>
      </c>
      <c r="M124" s="82"/>
    </row>
    <row r="125" spans="1:13" x14ac:dyDescent="0.2">
      <c r="A125" s="90" t="s">
        <v>731</v>
      </c>
      <c r="B125" s="90" t="s">
        <v>1714</v>
      </c>
      <c r="C125" s="90" t="s">
        <v>1568</v>
      </c>
      <c r="D125" s="90" t="s">
        <v>404</v>
      </c>
      <c r="E125" s="90" t="s">
        <v>405</v>
      </c>
      <c r="F125" s="112">
        <v>15.879448121999999</v>
      </c>
      <c r="G125" s="112">
        <v>7.1731475060000003</v>
      </c>
      <c r="H125" s="113">
        <f t="shared" si="2"/>
        <v>1.2137350596398009</v>
      </c>
      <c r="I125" s="91">
        <f t="shared" si="3"/>
        <v>1.545341331941903E-3</v>
      </c>
      <c r="J125" s="92">
        <v>1344.672</v>
      </c>
      <c r="K125" s="92">
        <v>25.16065</v>
      </c>
    </row>
    <row r="126" spans="1:13" x14ac:dyDescent="0.2">
      <c r="A126" s="90" t="s">
        <v>2101</v>
      </c>
      <c r="B126" s="90" t="s">
        <v>350</v>
      </c>
      <c r="C126" s="90" t="s">
        <v>1196</v>
      </c>
      <c r="D126" s="90" t="s">
        <v>403</v>
      </c>
      <c r="E126" s="90" t="s">
        <v>405</v>
      </c>
      <c r="F126" s="112">
        <v>15.611491130000001</v>
      </c>
      <c r="G126" s="112">
        <v>14.625382070000001</v>
      </c>
      <c r="H126" s="113">
        <f t="shared" si="2"/>
        <v>6.7424499085239953E-2</v>
      </c>
      <c r="I126" s="91">
        <f t="shared" si="3"/>
        <v>1.5192645431430069E-3</v>
      </c>
      <c r="J126" s="92">
        <v>185.443447048</v>
      </c>
      <c r="K126" s="92">
        <v>12.644399999999999</v>
      </c>
    </row>
    <row r="127" spans="1:13" x14ac:dyDescent="0.2">
      <c r="A127" s="90" t="s">
        <v>1911</v>
      </c>
      <c r="B127" s="90" t="s">
        <v>998</v>
      </c>
      <c r="C127" s="90" t="s">
        <v>1569</v>
      </c>
      <c r="D127" s="90" t="s">
        <v>403</v>
      </c>
      <c r="E127" s="90" t="s">
        <v>1893</v>
      </c>
      <c r="F127" s="112">
        <v>15.582312</v>
      </c>
      <c r="G127" s="112">
        <v>10.53293367</v>
      </c>
      <c r="H127" s="113">
        <f t="shared" si="2"/>
        <v>0.4793895497872247</v>
      </c>
      <c r="I127" s="91">
        <f t="shared" si="3"/>
        <v>1.5164249157659927E-3</v>
      </c>
      <c r="J127" s="92">
        <v>512.95760558730001</v>
      </c>
      <c r="K127" s="92">
        <v>15.5936</v>
      </c>
    </row>
    <row r="128" spans="1:13" x14ac:dyDescent="0.2">
      <c r="A128" s="90" t="s">
        <v>1608</v>
      </c>
      <c r="B128" s="90" t="s">
        <v>162</v>
      </c>
      <c r="C128" s="90" t="s">
        <v>1792</v>
      </c>
      <c r="D128" s="90" t="s">
        <v>404</v>
      </c>
      <c r="E128" s="90" t="s">
        <v>405</v>
      </c>
      <c r="F128" s="112">
        <v>15.545264019999999</v>
      </c>
      <c r="G128" s="112">
        <v>17.860316649999998</v>
      </c>
      <c r="H128" s="113">
        <f t="shared" si="2"/>
        <v>-0.12961990962237502</v>
      </c>
      <c r="I128" s="91">
        <f t="shared" si="3"/>
        <v>1.5128195149788179E-3</v>
      </c>
      <c r="J128" s="92">
        <v>400.54028140107624</v>
      </c>
      <c r="K128" s="92">
        <v>39.062350000000002</v>
      </c>
    </row>
    <row r="129" spans="1:11" x14ac:dyDescent="0.2">
      <c r="A129" s="90" t="s">
        <v>448</v>
      </c>
      <c r="B129" s="90" t="s">
        <v>449</v>
      </c>
      <c r="C129" s="90" t="s">
        <v>1569</v>
      </c>
      <c r="D129" s="90" t="s">
        <v>403</v>
      </c>
      <c r="E129" s="90" t="s">
        <v>1893</v>
      </c>
      <c r="F129" s="112">
        <v>15.31063153</v>
      </c>
      <c r="G129" s="112">
        <v>7.8427620099999995</v>
      </c>
      <c r="H129" s="113">
        <f t="shared" si="2"/>
        <v>0.95219892054329991</v>
      </c>
      <c r="I129" s="91">
        <f t="shared" si="3"/>
        <v>1.4899857690055494E-3</v>
      </c>
      <c r="J129" s="92">
        <v>110.55591672999999</v>
      </c>
      <c r="K129" s="92">
        <v>29.831250000000001</v>
      </c>
    </row>
    <row r="130" spans="1:11" x14ac:dyDescent="0.2">
      <c r="A130" s="90" t="s">
        <v>706</v>
      </c>
      <c r="B130" s="90" t="s">
        <v>163</v>
      </c>
      <c r="C130" s="90" t="s">
        <v>1792</v>
      </c>
      <c r="D130" s="90" t="s">
        <v>404</v>
      </c>
      <c r="E130" s="90" t="s">
        <v>405</v>
      </c>
      <c r="F130" s="112">
        <v>14.615742019999999</v>
      </c>
      <c r="G130" s="112">
        <v>2.3912057999999998</v>
      </c>
      <c r="H130" s="113">
        <f t="shared" si="2"/>
        <v>5.11228946500548</v>
      </c>
      <c r="I130" s="91">
        <f t="shared" si="3"/>
        <v>1.4223611593411798E-3</v>
      </c>
      <c r="J130" s="92">
        <v>330.01172428560602</v>
      </c>
      <c r="K130" s="92">
        <v>15.7194</v>
      </c>
    </row>
    <row r="131" spans="1:11" x14ac:dyDescent="0.2">
      <c r="A131" s="90" t="s">
        <v>923</v>
      </c>
      <c r="B131" s="90" t="s">
        <v>1626</v>
      </c>
      <c r="C131" s="90" t="s">
        <v>1568</v>
      </c>
      <c r="D131" s="90" t="s">
        <v>403</v>
      </c>
      <c r="E131" s="90" t="s">
        <v>1893</v>
      </c>
      <c r="F131" s="112">
        <v>14.526732221000001</v>
      </c>
      <c r="G131" s="112">
        <v>25.902958208999998</v>
      </c>
      <c r="H131" s="113">
        <f t="shared" si="2"/>
        <v>-0.43918636227607855</v>
      </c>
      <c r="I131" s="91">
        <f t="shared" si="3"/>
        <v>1.4136989866834304E-3</v>
      </c>
      <c r="J131" s="92">
        <v>526.36793255999999</v>
      </c>
      <c r="K131" s="92">
        <v>22.4101</v>
      </c>
    </row>
    <row r="132" spans="1:11" x14ac:dyDescent="0.2">
      <c r="A132" s="90" t="s">
        <v>661</v>
      </c>
      <c r="B132" s="90" t="s">
        <v>662</v>
      </c>
      <c r="C132" s="90" t="s">
        <v>1196</v>
      </c>
      <c r="D132" s="90" t="s">
        <v>403</v>
      </c>
      <c r="E132" s="90" t="s">
        <v>405</v>
      </c>
      <c r="F132" s="112">
        <v>14.526130857</v>
      </c>
      <c r="G132" s="112">
        <v>16.146075434</v>
      </c>
      <c r="H132" s="113">
        <f t="shared" si="2"/>
        <v>-0.10033054680202724</v>
      </c>
      <c r="I132" s="91">
        <f t="shared" si="3"/>
        <v>1.4136404637021779E-3</v>
      </c>
      <c r="J132" s="92">
        <v>270.58409542584462</v>
      </c>
      <c r="K132" s="92">
        <v>32.037050000000001</v>
      </c>
    </row>
    <row r="133" spans="1:11" x14ac:dyDescent="0.2">
      <c r="A133" s="90" t="s">
        <v>278</v>
      </c>
      <c r="B133" s="90" t="s">
        <v>279</v>
      </c>
      <c r="C133" s="90" t="s">
        <v>303</v>
      </c>
      <c r="D133" s="90" t="s">
        <v>1465</v>
      </c>
      <c r="E133" s="90" t="s">
        <v>1893</v>
      </c>
      <c r="F133" s="112">
        <v>14.350067630000002</v>
      </c>
      <c r="G133" s="112">
        <v>11.914024640000001</v>
      </c>
      <c r="H133" s="113">
        <f t="shared" si="2"/>
        <v>0.20446852038741459</v>
      </c>
      <c r="I133" s="91">
        <f t="shared" si="3"/>
        <v>1.3965065066762268E-3</v>
      </c>
      <c r="J133" s="92">
        <v>356.524</v>
      </c>
      <c r="K133" s="92">
        <v>12.5268</v>
      </c>
    </row>
    <row r="134" spans="1:11" x14ac:dyDescent="0.2">
      <c r="A134" s="90" t="s">
        <v>909</v>
      </c>
      <c r="B134" s="90" t="s">
        <v>106</v>
      </c>
      <c r="C134" s="90" t="s">
        <v>1566</v>
      </c>
      <c r="D134" s="90" t="s">
        <v>404</v>
      </c>
      <c r="E134" s="90" t="s">
        <v>405</v>
      </c>
      <c r="F134" s="112">
        <v>14.336004867</v>
      </c>
      <c r="G134" s="112">
        <v>18.608718416999999</v>
      </c>
      <c r="H134" s="113">
        <f t="shared" si="2"/>
        <v>-0.22960815754494202</v>
      </c>
      <c r="I134" s="91">
        <f t="shared" si="3"/>
        <v>1.3951379598137513E-3</v>
      </c>
      <c r="J134" s="92">
        <v>179.89413961000002</v>
      </c>
      <c r="K134" s="92">
        <v>3.8704000000000001</v>
      </c>
    </row>
    <row r="135" spans="1:11" x14ac:dyDescent="0.2">
      <c r="A135" s="90" t="s">
        <v>911</v>
      </c>
      <c r="B135" s="90" t="s">
        <v>697</v>
      </c>
      <c r="C135" s="90" t="s">
        <v>1568</v>
      </c>
      <c r="D135" s="90" t="s">
        <v>1465</v>
      </c>
      <c r="E135" s="90" t="s">
        <v>405</v>
      </c>
      <c r="F135" s="112">
        <v>14.263031472</v>
      </c>
      <c r="G135" s="112">
        <v>13.111833656</v>
      </c>
      <c r="H135" s="113">
        <f t="shared" ref="H135:H198" si="4">IF(ISERROR(F135/G135-1),"",IF((F135/G135-1)&gt;10000%,"",F135/G135-1))</f>
        <v>8.7798384741802238E-2</v>
      </c>
      <c r="I135" s="91">
        <f t="shared" ref="I135:I198" si="5">F135/$F$1014</f>
        <v>1.3880364029737887E-3</v>
      </c>
      <c r="J135" s="92">
        <v>1177.5719999999999</v>
      </c>
      <c r="K135" s="92">
        <v>17.694500000000001</v>
      </c>
    </row>
    <row r="136" spans="1:11" x14ac:dyDescent="0.2">
      <c r="A136" s="90" t="s">
        <v>1902</v>
      </c>
      <c r="B136" s="90" t="s">
        <v>1180</v>
      </c>
      <c r="C136" s="90" t="s">
        <v>1565</v>
      </c>
      <c r="D136" s="90" t="s">
        <v>403</v>
      </c>
      <c r="E136" s="90" t="s">
        <v>1893</v>
      </c>
      <c r="F136" s="112">
        <v>14.250649259999999</v>
      </c>
      <c r="G136" s="112">
        <v>5.4206166500000004</v>
      </c>
      <c r="H136" s="113">
        <f t="shared" si="4"/>
        <v>1.6289719749873841</v>
      </c>
      <c r="I136" s="91">
        <f t="shared" si="5"/>
        <v>1.3868314024071784E-3</v>
      </c>
      <c r="J136" s="92">
        <v>293.95686642000004</v>
      </c>
      <c r="K136" s="92">
        <v>9.9816500000000001</v>
      </c>
    </row>
    <row r="137" spans="1:11" x14ac:dyDescent="0.2">
      <c r="A137" s="90" t="s">
        <v>1058</v>
      </c>
      <c r="B137" s="90" t="s">
        <v>574</v>
      </c>
      <c r="C137" s="90" t="s">
        <v>1564</v>
      </c>
      <c r="D137" s="90" t="s">
        <v>403</v>
      </c>
      <c r="E137" s="90" t="s">
        <v>1893</v>
      </c>
      <c r="F137" s="112">
        <v>14.198094320000001</v>
      </c>
      <c r="G137" s="112">
        <v>19.531249389999999</v>
      </c>
      <c r="H137" s="113">
        <f t="shared" si="4"/>
        <v>-0.27305754811213323</v>
      </c>
      <c r="I137" s="91">
        <f t="shared" si="5"/>
        <v>1.3817169097399423E-3</v>
      </c>
      <c r="J137" s="92">
        <v>207.92365690135262</v>
      </c>
      <c r="K137" s="92">
        <v>8.7261000000000006</v>
      </c>
    </row>
    <row r="138" spans="1:11" x14ac:dyDescent="0.2">
      <c r="A138" s="90" t="s">
        <v>905</v>
      </c>
      <c r="B138" s="90" t="s">
        <v>105</v>
      </c>
      <c r="C138" s="90" t="s">
        <v>1566</v>
      </c>
      <c r="D138" s="90" t="s">
        <v>404</v>
      </c>
      <c r="E138" s="90" t="s">
        <v>405</v>
      </c>
      <c r="F138" s="112">
        <v>14.14972444</v>
      </c>
      <c r="G138" s="112">
        <v>9.7379103550000004</v>
      </c>
      <c r="H138" s="113">
        <f t="shared" si="4"/>
        <v>0.45305552466240573</v>
      </c>
      <c r="I138" s="91">
        <f t="shared" si="5"/>
        <v>1.3770096948411126E-3</v>
      </c>
      <c r="J138" s="92">
        <v>27.294263920000002</v>
      </c>
      <c r="K138" s="92">
        <v>14.9605</v>
      </c>
    </row>
    <row r="139" spans="1:11" x14ac:dyDescent="0.2">
      <c r="A139" s="90" t="s">
        <v>1701</v>
      </c>
      <c r="B139" s="90" t="s">
        <v>735</v>
      </c>
      <c r="C139" s="90" t="s">
        <v>1568</v>
      </c>
      <c r="D139" s="90" t="s">
        <v>1465</v>
      </c>
      <c r="E139" s="90" t="s">
        <v>1893</v>
      </c>
      <c r="F139" s="112">
        <v>14.095130767000001</v>
      </c>
      <c r="G139" s="112">
        <v>4.4601442450000004</v>
      </c>
      <c r="H139" s="113">
        <f t="shared" si="4"/>
        <v>2.1602410130123491</v>
      </c>
      <c r="I139" s="91">
        <f t="shared" si="5"/>
        <v>1.3716967986559779E-3</v>
      </c>
      <c r="J139" s="92">
        <v>248.976</v>
      </c>
      <c r="K139" s="92">
        <v>31.1891</v>
      </c>
    </row>
    <row r="140" spans="1:11" x14ac:dyDescent="0.2">
      <c r="A140" s="90" t="s">
        <v>742</v>
      </c>
      <c r="B140" s="90" t="s">
        <v>743</v>
      </c>
      <c r="C140" s="90" t="s">
        <v>1568</v>
      </c>
      <c r="D140" s="90" t="s">
        <v>1465</v>
      </c>
      <c r="E140" s="90" t="s">
        <v>1893</v>
      </c>
      <c r="F140" s="112">
        <v>13.928583010000001</v>
      </c>
      <c r="G140" s="112">
        <v>6.02868665</v>
      </c>
      <c r="H140" s="113">
        <f t="shared" si="4"/>
        <v>1.3103843040175258</v>
      </c>
      <c r="I140" s="91">
        <f t="shared" si="5"/>
        <v>1.3554888592706197E-3</v>
      </c>
      <c r="J140" s="92">
        <v>273.18</v>
      </c>
      <c r="K140" s="92">
        <v>34.175899999999999</v>
      </c>
    </row>
    <row r="141" spans="1:11" x14ac:dyDescent="0.2">
      <c r="A141" s="90" t="s">
        <v>1694</v>
      </c>
      <c r="B141" s="90" t="s">
        <v>54</v>
      </c>
      <c r="C141" s="90" t="s">
        <v>1568</v>
      </c>
      <c r="D141" s="90" t="s">
        <v>404</v>
      </c>
      <c r="E141" s="90" t="s">
        <v>405</v>
      </c>
      <c r="F141" s="112">
        <v>13.572388085999998</v>
      </c>
      <c r="G141" s="112">
        <v>6.8293285470000002</v>
      </c>
      <c r="H141" s="113">
        <f t="shared" si="4"/>
        <v>0.98736786385275033</v>
      </c>
      <c r="I141" s="91">
        <f t="shared" si="5"/>
        <v>1.3208250136472631E-3</v>
      </c>
      <c r="J141" s="92">
        <v>538.66027872000006</v>
      </c>
      <c r="K141" s="92">
        <v>24.628050000000002</v>
      </c>
    </row>
    <row r="142" spans="1:11" x14ac:dyDescent="0.2">
      <c r="A142" s="90" t="s">
        <v>2117</v>
      </c>
      <c r="B142" s="90" t="s">
        <v>983</v>
      </c>
      <c r="C142" s="90" t="s">
        <v>1196</v>
      </c>
      <c r="D142" s="90" t="s">
        <v>403</v>
      </c>
      <c r="E142" s="90" t="s">
        <v>1893</v>
      </c>
      <c r="F142" s="112">
        <v>13.570212060000001</v>
      </c>
      <c r="G142" s="112">
        <v>5.3447875499999995</v>
      </c>
      <c r="H142" s="113">
        <f t="shared" si="4"/>
        <v>1.5389619200112086</v>
      </c>
      <c r="I142" s="91">
        <f t="shared" si="5"/>
        <v>1.3206132491771542E-3</v>
      </c>
      <c r="J142" s="92">
        <v>147.52294499999999</v>
      </c>
      <c r="K142" s="92">
        <v>41.571599999999997</v>
      </c>
    </row>
    <row r="143" spans="1:11" x14ac:dyDescent="0.2">
      <c r="A143" s="90" t="s">
        <v>1481</v>
      </c>
      <c r="B143" s="90" t="s">
        <v>1482</v>
      </c>
      <c r="C143" s="90" t="s">
        <v>1567</v>
      </c>
      <c r="D143" s="90" t="s">
        <v>403</v>
      </c>
      <c r="E143" s="90" t="s">
        <v>1893</v>
      </c>
      <c r="F143" s="112">
        <v>13.297421630000001</v>
      </c>
      <c r="G143" s="112">
        <v>12.07676403</v>
      </c>
      <c r="H143" s="113">
        <f t="shared" si="4"/>
        <v>0.10107489034047146</v>
      </c>
      <c r="I143" s="91">
        <f t="shared" si="5"/>
        <v>1.2940660843639661E-3</v>
      </c>
      <c r="J143" s="92">
        <v>34.35718</v>
      </c>
      <c r="K143" s="92">
        <v>245.91419999999999</v>
      </c>
    </row>
    <row r="144" spans="1:11" x14ac:dyDescent="0.2">
      <c r="A144" s="90" t="s">
        <v>15</v>
      </c>
      <c r="B144" s="90" t="s">
        <v>16</v>
      </c>
      <c r="C144" s="90" t="s">
        <v>1792</v>
      </c>
      <c r="D144" s="90" t="s">
        <v>1465</v>
      </c>
      <c r="E144" s="90" t="s">
        <v>405</v>
      </c>
      <c r="F144" s="112">
        <v>13.238097529999999</v>
      </c>
      <c r="G144" s="112">
        <v>12.01898351</v>
      </c>
      <c r="H144" s="113">
        <f t="shared" si="4"/>
        <v>0.10143237312753417</v>
      </c>
      <c r="I144" s="91">
        <f t="shared" si="5"/>
        <v>1.2882928368930261E-3</v>
      </c>
      <c r="J144" s="92">
        <v>169.884996460416</v>
      </c>
      <c r="K144" s="175" t="s">
        <v>2933</v>
      </c>
    </row>
    <row r="145" spans="1:244" x14ac:dyDescent="0.2">
      <c r="A145" s="90" t="s">
        <v>1904</v>
      </c>
      <c r="B145" s="90" t="s">
        <v>566</v>
      </c>
      <c r="C145" s="90" t="s">
        <v>1564</v>
      </c>
      <c r="D145" s="90" t="s">
        <v>403</v>
      </c>
      <c r="E145" s="90" t="s">
        <v>1893</v>
      </c>
      <c r="F145" s="112">
        <v>12.893140240000001</v>
      </c>
      <c r="G145" s="112">
        <v>12.192653595000001</v>
      </c>
      <c r="H145" s="113">
        <f t="shared" si="4"/>
        <v>5.7451533379678565E-2</v>
      </c>
      <c r="I145" s="91">
        <f t="shared" si="5"/>
        <v>1.2547226048612767E-3</v>
      </c>
      <c r="J145" s="92">
        <v>319.45289495999998</v>
      </c>
      <c r="K145" s="92">
        <v>10.643800000000001</v>
      </c>
    </row>
    <row r="146" spans="1:244" x14ac:dyDescent="0.2">
      <c r="A146" s="90" t="s">
        <v>1931</v>
      </c>
      <c r="B146" s="90" t="s">
        <v>443</v>
      </c>
      <c r="C146" s="90" t="s">
        <v>1564</v>
      </c>
      <c r="D146" s="90" t="s">
        <v>403</v>
      </c>
      <c r="E146" s="90" t="s">
        <v>1893</v>
      </c>
      <c r="F146" s="112">
        <v>12.80587957</v>
      </c>
      <c r="G146" s="112">
        <v>0.36858578999999997</v>
      </c>
      <c r="H146" s="113">
        <f t="shared" si="4"/>
        <v>33.743280716275038</v>
      </c>
      <c r="I146" s="91">
        <f t="shared" si="5"/>
        <v>1.2462306523092785E-3</v>
      </c>
      <c r="J146" s="92">
        <v>60.781599189999994</v>
      </c>
      <c r="K146" s="92">
        <v>21.3551</v>
      </c>
    </row>
    <row r="147" spans="1:244" x14ac:dyDescent="0.2">
      <c r="A147" s="90" t="s">
        <v>929</v>
      </c>
      <c r="B147" s="90" t="s">
        <v>1067</v>
      </c>
      <c r="C147" s="90" t="s">
        <v>1569</v>
      </c>
      <c r="D147" s="90" t="s">
        <v>403</v>
      </c>
      <c r="E147" s="90" t="s">
        <v>405</v>
      </c>
      <c r="F147" s="112">
        <v>12.693082130000001</v>
      </c>
      <c r="G147" s="112">
        <v>8.6114150600000006</v>
      </c>
      <c r="H147" s="113">
        <f t="shared" si="4"/>
        <v>0.47398331651197867</v>
      </c>
      <c r="I147" s="91">
        <f t="shared" si="5"/>
        <v>1.2352535361758947E-3</v>
      </c>
      <c r="J147" s="92">
        <v>351.55295788480004</v>
      </c>
      <c r="K147" s="92">
        <v>15.3794</v>
      </c>
    </row>
    <row r="148" spans="1:244" x14ac:dyDescent="0.2">
      <c r="A148" s="90" t="s">
        <v>2024</v>
      </c>
      <c r="B148" s="90" t="s">
        <v>1141</v>
      </c>
      <c r="C148" s="90" t="s">
        <v>1563</v>
      </c>
      <c r="D148" s="90" t="s">
        <v>404</v>
      </c>
      <c r="E148" s="90" t="s">
        <v>405</v>
      </c>
      <c r="F148" s="112">
        <v>12.624406341</v>
      </c>
      <c r="G148" s="112">
        <v>21.848307648999999</v>
      </c>
      <c r="H148" s="113">
        <f t="shared" si="4"/>
        <v>-0.42217921205545539</v>
      </c>
      <c r="I148" s="91">
        <f t="shared" si="5"/>
        <v>1.2285702097510683E-3</v>
      </c>
      <c r="J148" s="92">
        <v>21.814369579999997</v>
      </c>
      <c r="K148" s="92">
        <v>13.31035</v>
      </c>
    </row>
    <row r="149" spans="1:244" x14ac:dyDescent="0.2">
      <c r="A149" s="90" t="s">
        <v>2096</v>
      </c>
      <c r="B149" s="90" t="s">
        <v>1186</v>
      </c>
      <c r="C149" s="90" t="s">
        <v>1196</v>
      </c>
      <c r="D149" s="90" t="s">
        <v>403</v>
      </c>
      <c r="E149" s="90" t="s">
        <v>405</v>
      </c>
      <c r="F149" s="112">
        <v>12.584918897</v>
      </c>
      <c r="G149" s="112">
        <v>13.205487288</v>
      </c>
      <c r="H149" s="113">
        <f t="shared" si="4"/>
        <v>-4.6993221640818872E-2</v>
      </c>
      <c r="I149" s="91">
        <f t="shared" si="5"/>
        <v>1.2247274074800372E-3</v>
      </c>
      <c r="J149" s="92">
        <v>114.95923412459999</v>
      </c>
      <c r="K149" s="92">
        <v>0.87914999999999999</v>
      </c>
    </row>
    <row r="150" spans="1:244" x14ac:dyDescent="0.2">
      <c r="A150" s="90" t="s">
        <v>919</v>
      </c>
      <c r="B150" s="90" t="s">
        <v>1125</v>
      </c>
      <c r="C150" s="90" t="s">
        <v>1568</v>
      </c>
      <c r="D150" s="90" t="s">
        <v>404</v>
      </c>
      <c r="E150" s="90" t="s">
        <v>405</v>
      </c>
      <c r="F150" s="112">
        <v>12.562654059</v>
      </c>
      <c r="G150" s="112">
        <v>1.3680474069999999</v>
      </c>
      <c r="H150" s="113">
        <f t="shared" si="4"/>
        <v>8.1829084246054933</v>
      </c>
      <c r="I150" s="91">
        <f t="shared" si="5"/>
        <v>1.2225606587274328E-3</v>
      </c>
      <c r="J150" s="92">
        <v>321.15199999999999</v>
      </c>
      <c r="K150" s="92">
        <v>18.182749999999999</v>
      </c>
    </row>
    <row r="151" spans="1:244" x14ac:dyDescent="0.2">
      <c r="A151" s="90" t="s">
        <v>893</v>
      </c>
      <c r="B151" s="90" t="s">
        <v>119</v>
      </c>
      <c r="C151" s="90" t="s">
        <v>901</v>
      </c>
      <c r="D151" s="90" t="s">
        <v>403</v>
      </c>
      <c r="E151" s="90" t="s">
        <v>1893</v>
      </c>
      <c r="F151" s="112">
        <v>12.351261710000001</v>
      </c>
      <c r="G151" s="112">
        <v>14.835200851</v>
      </c>
      <c r="H151" s="113">
        <f t="shared" si="4"/>
        <v>-0.16743549116374545</v>
      </c>
      <c r="I151" s="91">
        <f t="shared" si="5"/>
        <v>1.2019885751350943E-3</v>
      </c>
      <c r="J151" s="92">
        <v>99.282374060000009</v>
      </c>
      <c r="K151" s="92">
        <v>55.801000000000002</v>
      </c>
    </row>
    <row r="152" spans="1:244" x14ac:dyDescent="0.2">
      <c r="A152" s="90" t="s">
        <v>1719</v>
      </c>
      <c r="B152" s="90" t="s">
        <v>1720</v>
      </c>
      <c r="C152" s="90" t="s">
        <v>1568</v>
      </c>
      <c r="D152" s="90" t="s">
        <v>404</v>
      </c>
      <c r="E152" s="90" t="s">
        <v>405</v>
      </c>
      <c r="F152" s="112">
        <v>12.203664264</v>
      </c>
      <c r="G152" s="112">
        <v>7.2822084620000007</v>
      </c>
      <c r="H152" s="113">
        <f t="shared" si="4"/>
        <v>0.67581913202308419</v>
      </c>
      <c r="I152" s="91">
        <f t="shared" si="5"/>
        <v>1.1876248244530501E-3</v>
      </c>
      <c r="J152" s="92">
        <v>494.80199999999996</v>
      </c>
      <c r="K152" s="92">
        <v>25.754249999999999</v>
      </c>
    </row>
    <row r="153" spans="1:244" x14ac:dyDescent="0.2">
      <c r="A153" s="90" t="s">
        <v>1361</v>
      </c>
      <c r="B153" s="90" t="s">
        <v>1365</v>
      </c>
      <c r="C153" s="90" t="s">
        <v>1569</v>
      </c>
      <c r="D153" s="90" t="s">
        <v>403</v>
      </c>
      <c r="E153" s="90" t="s">
        <v>1893</v>
      </c>
      <c r="F153" s="112">
        <v>12.201115847999999</v>
      </c>
      <c r="G153" s="112">
        <v>16.354709413000002</v>
      </c>
      <c r="H153" s="113">
        <f t="shared" si="4"/>
        <v>-0.25396926720681456</v>
      </c>
      <c r="I153" s="91">
        <f t="shared" si="5"/>
        <v>1.1873768200800058E-3</v>
      </c>
      <c r="J153" s="92">
        <v>467.95367800000002</v>
      </c>
      <c r="K153" s="92">
        <v>13.557700000000001</v>
      </c>
    </row>
    <row r="154" spans="1:244" x14ac:dyDescent="0.2">
      <c r="A154" s="90" t="s">
        <v>1901</v>
      </c>
      <c r="B154" s="90" t="s">
        <v>669</v>
      </c>
      <c r="C154" s="90" t="s">
        <v>1196</v>
      </c>
      <c r="D154" s="90" t="s">
        <v>403</v>
      </c>
      <c r="E154" s="90" t="s">
        <v>1893</v>
      </c>
      <c r="F154" s="112">
        <v>11.976395422</v>
      </c>
      <c r="G154" s="112">
        <v>8.5436389049999999</v>
      </c>
      <c r="H154" s="113">
        <f t="shared" si="4"/>
        <v>0.4017909178009671</v>
      </c>
      <c r="I154" s="91">
        <f t="shared" si="5"/>
        <v>1.1655076871125781E-3</v>
      </c>
      <c r="J154" s="92">
        <v>204.08245674192111</v>
      </c>
      <c r="K154" s="92">
        <v>11.751300000000001</v>
      </c>
    </row>
    <row r="155" spans="1:244" x14ac:dyDescent="0.2">
      <c r="A155" s="90" t="s">
        <v>313</v>
      </c>
      <c r="B155" s="90" t="s">
        <v>314</v>
      </c>
      <c r="C155" s="90" t="s">
        <v>1196</v>
      </c>
      <c r="D155" s="90" t="s">
        <v>403</v>
      </c>
      <c r="E155" s="90" t="s">
        <v>1893</v>
      </c>
      <c r="F155" s="112">
        <v>11.773764026</v>
      </c>
      <c r="G155" s="112">
        <v>9.7027381569999989</v>
      </c>
      <c r="H155" s="113">
        <f t="shared" si="4"/>
        <v>0.21344756866450831</v>
      </c>
      <c r="I155" s="91">
        <f t="shared" si="5"/>
        <v>1.1457881937786719E-3</v>
      </c>
      <c r="J155" s="92">
        <v>125.34524382569671</v>
      </c>
      <c r="K155" s="92">
        <v>44.071899999999999</v>
      </c>
      <c r="IJ155" s="93"/>
    </row>
    <row r="156" spans="1:244" x14ac:dyDescent="0.2">
      <c r="A156" s="90" t="s">
        <v>1922</v>
      </c>
      <c r="B156" s="90" t="s">
        <v>441</v>
      </c>
      <c r="C156" s="90" t="s">
        <v>1564</v>
      </c>
      <c r="D156" s="90" t="s">
        <v>403</v>
      </c>
      <c r="E156" s="90" t="s">
        <v>1893</v>
      </c>
      <c r="F156" s="112">
        <v>11.46508448</v>
      </c>
      <c r="G156" s="112">
        <v>3.4777190499999997</v>
      </c>
      <c r="H156" s="113">
        <f t="shared" si="4"/>
        <v>2.2967253292067973</v>
      </c>
      <c r="I156" s="91">
        <f t="shared" si="5"/>
        <v>1.1157484054249453E-3</v>
      </c>
      <c r="J156" s="92">
        <v>192.59318480000002</v>
      </c>
      <c r="K156" s="92">
        <v>15.773</v>
      </c>
    </row>
    <row r="157" spans="1:244" x14ac:dyDescent="0.2">
      <c r="A157" s="90" t="s">
        <v>1751</v>
      </c>
      <c r="B157" s="90" t="s">
        <v>1752</v>
      </c>
      <c r="C157" s="90" t="s">
        <v>1196</v>
      </c>
      <c r="D157" s="90" t="s">
        <v>403</v>
      </c>
      <c r="E157" s="90" t="s">
        <v>1893</v>
      </c>
      <c r="F157" s="112">
        <v>11.42938099</v>
      </c>
      <c r="G157" s="112">
        <v>14.115865039999999</v>
      </c>
      <c r="H157" s="113">
        <f t="shared" si="4"/>
        <v>-0.19031664318037422</v>
      </c>
      <c r="I157" s="91">
        <f t="shared" si="5"/>
        <v>1.1122738464624626E-3</v>
      </c>
      <c r="J157" s="92">
        <v>32.057935000000001</v>
      </c>
      <c r="K157" s="92">
        <v>20.377300000000002</v>
      </c>
    </row>
    <row r="158" spans="1:244" x14ac:dyDescent="0.2">
      <c r="A158" s="90" t="s">
        <v>2100</v>
      </c>
      <c r="B158" s="90" t="s">
        <v>248</v>
      </c>
      <c r="C158" s="90" t="s">
        <v>1196</v>
      </c>
      <c r="D158" s="90" t="s">
        <v>403</v>
      </c>
      <c r="E158" s="90" t="s">
        <v>1893</v>
      </c>
      <c r="F158" s="112">
        <v>11.290408425000001</v>
      </c>
      <c r="G158" s="112">
        <v>11.528664828</v>
      </c>
      <c r="H158" s="113">
        <f t="shared" si="4"/>
        <v>-2.0666435060314958E-2</v>
      </c>
      <c r="I158" s="91">
        <f t="shared" si="5"/>
        <v>1.0987494439107803E-3</v>
      </c>
      <c r="J158" s="92">
        <v>279.02278497280003</v>
      </c>
      <c r="K158" s="92">
        <v>12.045299999999999</v>
      </c>
    </row>
    <row r="159" spans="1:244" x14ac:dyDescent="0.2">
      <c r="A159" s="90" t="s">
        <v>422</v>
      </c>
      <c r="B159" s="90" t="s">
        <v>423</v>
      </c>
      <c r="C159" s="90" t="s">
        <v>1569</v>
      </c>
      <c r="D159" s="90" t="s">
        <v>403</v>
      </c>
      <c r="E159" s="90" t="s">
        <v>405</v>
      </c>
      <c r="F159" s="112">
        <v>11.288550249</v>
      </c>
      <c r="G159" s="112">
        <v>17.026515155999999</v>
      </c>
      <c r="H159" s="113">
        <f t="shared" si="4"/>
        <v>-0.33700172081178859</v>
      </c>
      <c r="I159" s="91">
        <f t="shared" si="5"/>
        <v>1.09856861167072E-3</v>
      </c>
      <c r="J159" s="92">
        <v>610.51994628840009</v>
      </c>
      <c r="K159" s="92">
        <v>13.72</v>
      </c>
    </row>
    <row r="160" spans="1:244" x14ac:dyDescent="0.2">
      <c r="A160" s="90" t="s">
        <v>930</v>
      </c>
      <c r="B160" s="90" t="s">
        <v>1068</v>
      </c>
      <c r="C160" s="90" t="s">
        <v>1569</v>
      </c>
      <c r="D160" s="90" t="s">
        <v>403</v>
      </c>
      <c r="E160" s="90" t="s">
        <v>405</v>
      </c>
      <c r="F160" s="112">
        <v>11.280266460000002</v>
      </c>
      <c r="G160" s="112">
        <v>16.03666947</v>
      </c>
      <c r="H160" s="113">
        <f t="shared" si="4"/>
        <v>-0.29659543827961665</v>
      </c>
      <c r="I160" s="91">
        <f t="shared" si="5"/>
        <v>1.0977624576137004E-3</v>
      </c>
      <c r="J160" s="92">
        <v>184.00086708239999</v>
      </c>
      <c r="K160" s="92">
        <v>15.41915</v>
      </c>
    </row>
    <row r="161" spans="1:11" x14ac:dyDescent="0.2">
      <c r="A161" s="90" t="s">
        <v>1360</v>
      </c>
      <c r="B161" s="90" t="s">
        <v>1364</v>
      </c>
      <c r="C161" s="90" t="s">
        <v>1569</v>
      </c>
      <c r="D161" s="90" t="s">
        <v>403</v>
      </c>
      <c r="E161" s="90" t="s">
        <v>405</v>
      </c>
      <c r="F161" s="112">
        <v>11.250745452</v>
      </c>
      <c r="G161" s="112">
        <v>13.643858080999999</v>
      </c>
      <c r="H161" s="113">
        <f t="shared" si="4"/>
        <v>-0.17539852839224201</v>
      </c>
      <c r="I161" s="91">
        <f t="shared" si="5"/>
        <v>1.0948895596721287E-3</v>
      </c>
      <c r="J161" s="92">
        <v>46.633159272</v>
      </c>
      <c r="K161" s="92">
        <v>24.882100000000001</v>
      </c>
    </row>
    <row r="162" spans="1:11" x14ac:dyDescent="0.2">
      <c r="A162" s="90" t="s">
        <v>2869</v>
      </c>
      <c r="B162" s="90" t="s">
        <v>61</v>
      </c>
      <c r="C162" s="90" t="s">
        <v>1563</v>
      </c>
      <c r="D162" s="90" t="s">
        <v>403</v>
      </c>
      <c r="E162" s="90" t="s">
        <v>1893</v>
      </c>
      <c r="F162" s="112">
        <v>11.089636617</v>
      </c>
      <c r="G162" s="112">
        <v>2.6758472050000002</v>
      </c>
      <c r="H162" s="113">
        <f t="shared" si="4"/>
        <v>3.1443459836863141</v>
      </c>
      <c r="I162" s="91">
        <f t="shared" si="5"/>
        <v>1.0792109202286343E-3</v>
      </c>
      <c r="J162" s="92">
        <v>123.49207318000001</v>
      </c>
      <c r="K162" s="92">
        <v>56.726649999999999</v>
      </c>
    </row>
    <row r="163" spans="1:11" x14ac:dyDescent="0.2">
      <c r="A163" s="90" t="s">
        <v>1851</v>
      </c>
      <c r="B163" s="90" t="s">
        <v>1872</v>
      </c>
      <c r="C163" s="90" t="s">
        <v>1568</v>
      </c>
      <c r="D163" s="90" t="s">
        <v>404</v>
      </c>
      <c r="E163" s="90" t="s">
        <v>405</v>
      </c>
      <c r="F163" s="112">
        <v>11.0707889</v>
      </c>
      <c r="G163" s="112">
        <v>5.6335361800000001</v>
      </c>
      <c r="H163" s="113">
        <f t="shared" si="4"/>
        <v>0.96515803684782586</v>
      </c>
      <c r="I163" s="91">
        <f t="shared" si="5"/>
        <v>1.0773767156725899E-3</v>
      </c>
      <c r="J163" s="92">
        <v>312.43405712999999</v>
      </c>
      <c r="K163" s="92">
        <v>40.016150000000003</v>
      </c>
    </row>
    <row r="164" spans="1:11" x14ac:dyDescent="0.2">
      <c r="A164" s="90" t="s">
        <v>57</v>
      </c>
      <c r="B164" s="90" t="s">
        <v>58</v>
      </c>
      <c r="C164" s="90" t="s">
        <v>1568</v>
      </c>
      <c r="D164" s="90" t="s">
        <v>1465</v>
      </c>
      <c r="E164" s="90" t="s">
        <v>405</v>
      </c>
      <c r="F164" s="112">
        <v>10.981950980000001</v>
      </c>
      <c r="G164" s="112">
        <v>10.388642788</v>
      </c>
      <c r="H164" s="113">
        <f t="shared" si="4"/>
        <v>5.711123234358717E-2</v>
      </c>
      <c r="I164" s="91">
        <f t="shared" si="5"/>
        <v>1.0687312697751632E-3</v>
      </c>
      <c r="J164" s="92">
        <v>307.88319898999998</v>
      </c>
      <c r="K164" s="92">
        <v>12.1671</v>
      </c>
    </row>
    <row r="165" spans="1:11" x14ac:dyDescent="0.2">
      <c r="A165" s="90" t="s">
        <v>2007</v>
      </c>
      <c r="B165" s="90" t="s">
        <v>128</v>
      </c>
      <c r="C165" s="90" t="s">
        <v>1562</v>
      </c>
      <c r="D165" s="90" t="s">
        <v>403</v>
      </c>
      <c r="E165" s="90" t="s">
        <v>1893</v>
      </c>
      <c r="F165" s="112">
        <v>10.8204294</v>
      </c>
      <c r="G165" s="112">
        <v>9.5960968599999994</v>
      </c>
      <c r="H165" s="113">
        <f t="shared" si="4"/>
        <v>0.12758651333579807</v>
      </c>
      <c r="I165" s="91">
        <f t="shared" si="5"/>
        <v>1.0530124631984567E-3</v>
      </c>
      <c r="J165" s="92">
        <v>241.43150131000002</v>
      </c>
      <c r="K165" s="92">
        <v>13.3766</v>
      </c>
    </row>
    <row r="166" spans="1:11" x14ac:dyDescent="0.2">
      <c r="A166" s="90" t="s">
        <v>2095</v>
      </c>
      <c r="B166" s="90" t="s">
        <v>705</v>
      </c>
      <c r="C166" s="90" t="s">
        <v>1196</v>
      </c>
      <c r="D166" s="90" t="s">
        <v>403</v>
      </c>
      <c r="E166" s="90" t="s">
        <v>1893</v>
      </c>
      <c r="F166" s="112">
        <v>10.700513307</v>
      </c>
      <c r="G166" s="112">
        <v>5.8196357889999994</v>
      </c>
      <c r="H166" s="113">
        <f t="shared" si="4"/>
        <v>0.838691233431756</v>
      </c>
      <c r="I166" s="91">
        <f t="shared" si="5"/>
        <v>1.0413425806273394E-3</v>
      </c>
      <c r="J166" s="92">
        <v>316.73754583649998</v>
      </c>
      <c r="K166" s="92">
        <v>38.169150000000002</v>
      </c>
    </row>
    <row r="167" spans="1:11" x14ac:dyDescent="0.2">
      <c r="A167" s="90" t="s">
        <v>969</v>
      </c>
      <c r="B167" s="90" t="s">
        <v>970</v>
      </c>
      <c r="C167" s="90" t="s">
        <v>1568</v>
      </c>
      <c r="D167" s="90" t="s">
        <v>404</v>
      </c>
      <c r="E167" s="90" t="s">
        <v>405</v>
      </c>
      <c r="F167" s="112">
        <v>10.689527993</v>
      </c>
      <c r="G167" s="112">
        <v>10.042972406999999</v>
      </c>
      <c r="H167" s="113">
        <f t="shared" si="4"/>
        <v>6.4378906940872449E-2</v>
      </c>
      <c r="I167" s="91">
        <f t="shared" si="5"/>
        <v>1.0402735220783185E-3</v>
      </c>
      <c r="J167" s="92">
        <v>193.83</v>
      </c>
      <c r="K167" s="92">
        <v>30.207100000000001</v>
      </c>
    </row>
    <row r="168" spans="1:11" x14ac:dyDescent="0.2">
      <c r="A168" s="90" t="s">
        <v>1660</v>
      </c>
      <c r="B168" s="90" t="s">
        <v>808</v>
      </c>
      <c r="C168" s="90" t="s">
        <v>1568</v>
      </c>
      <c r="D168" s="90" t="s">
        <v>404</v>
      </c>
      <c r="E168" s="90" t="s">
        <v>405</v>
      </c>
      <c r="F168" s="112">
        <v>10.682583098999999</v>
      </c>
      <c r="G168" s="112">
        <v>3.9842446300000001</v>
      </c>
      <c r="H168" s="113">
        <f t="shared" si="4"/>
        <v>1.6812066253572384</v>
      </c>
      <c r="I168" s="91">
        <f t="shared" si="5"/>
        <v>1.0395976653569952E-3</v>
      </c>
      <c r="J168" s="92">
        <v>24.085000000000001</v>
      </c>
      <c r="K168" s="92">
        <v>27.845749999999999</v>
      </c>
    </row>
    <row r="169" spans="1:11" x14ac:dyDescent="0.2">
      <c r="A169" s="90" t="s">
        <v>1032</v>
      </c>
      <c r="B169" s="90" t="s">
        <v>1033</v>
      </c>
      <c r="C169" s="90" t="s">
        <v>1196</v>
      </c>
      <c r="D169" s="90" t="s">
        <v>403</v>
      </c>
      <c r="E169" s="90" t="s">
        <v>1893</v>
      </c>
      <c r="F169" s="112">
        <v>10.661525894999999</v>
      </c>
      <c r="G169" s="112">
        <v>8.0110696400000005</v>
      </c>
      <c r="H169" s="113">
        <f t="shared" si="4"/>
        <v>0.33084923413548029</v>
      </c>
      <c r="I169" s="91">
        <f t="shared" si="5"/>
        <v>1.0375484400044308E-3</v>
      </c>
      <c r="J169" s="92">
        <v>298.15268722610222</v>
      </c>
      <c r="K169" s="92">
        <v>20.968900000000001</v>
      </c>
    </row>
    <row r="170" spans="1:11" x14ac:dyDescent="0.2">
      <c r="A170" s="90" t="s">
        <v>2127</v>
      </c>
      <c r="B170" s="90" t="s">
        <v>123</v>
      </c>
      <c r="C170" s="90" t="s">
        <v>1562</v>
      </c>
      <c r="D170" s="90" t="s">
        <v>403</v>
      </c>
      <c r="E170" s="90" t="s">
        <v>1893</v>
      </c>
      <c r="F170" s="112">
        <v>10.355986269999999</v>
      </c>
      <c r="G170" s="112">
        <v>1.71678964</v>
      </c>
      <c r="H170" s="113">
        <f t="shared" si="4"/>
        <v>5.0321812461543036</v>
      </c>
      <c r="I170" s="91">
        <f t="shared" si="5"/>
        <v>1.0078142195560278E-3</v>
      </c>
      <c r="J170" s="92">
        <v>93.981632689999998</v>
      </c>
      <c r="K170" s="92">
        <v>0.39034999999999997</v>
      </c>
    </row>
    <row r="171" spans="1:11" x14ac:dyDescent="0.2">
      <c r="A171" s="90" t="s">
        <v>554</v>
      </c>
      <c r="B171" s="90" t="s">
        <v>555</v>
      </c>
      <c r="C171" s="90" t="s">
        <v>1566</v>
      </c>
      <c r="D171" s="90" t="s">
        <v>404</v>
      </c>
      <c r="E171" s="90" t="s">
        <v>405</v>
      </c>
      <c r="F171" s="112">
        <v>10.214579580000001</v>
      </c>
      <c r="G171" s="112">
        <v>6.2962885250000005</v>
      </c>
      <c r="H171" s="113">
        <f t="shared" si="4"/>
        <v>0.62231758272227533</v>
      </c>
      <c r="I171" s="91">
        <f t="shared" si="5"/>
        <v>9.9405293509631488E-4</v>
      </c>
      <c r="J171" s="92">
        <v>34.085379284881455</v>
      </c>
      <c r="K171" s="92">
        <v>10.510350000000001</v>
      </c>
    </row>
    <row r="172" spans="1:11" x14ac:dyDescent="0.2">
      <c r="A172" s="90" t="s">
        <v>1748</v>
      </c>
      <c r="B172" s="90" t="s">
        <v>964</v>
      </c>
      <c r="C172" s="90" t="s">
        <v>1568</v>
      </c>
      <c r="D172" s="90" t="s">
        <v>404</v>
      </c>
      <c r="E172" s="90" t="s">
        <v>405</v>
      </c>
      <c r="F172" s="112">
        <v>10.205398317</v>
      </c>
      <c r="G172" s="112">
        <v>13.582152727</v>
      </c>
      <c r="H172" s="113">
        <f t="shared" si="4"/>
        <v>-0.24861702543569109</v>
      </c>
      <c r="I172" s="91">
        <f t="shared" si="5"/>
        <v>9.9315944150105118E-4</v>
      </c>
      <c r="J172" s="92">
        <v>418.76</v>
      </c>
      <c r="K172" s="92">
        <v>32.156500000000001</v>
      </c>
    </row>
    <row r="173" spans="1:11" x14ac:dyDescent="0.2">
      <c r="A173" s="90" t="s">
        <v>880</v>
      </c>
      <c r="B173" s="90" t="s">
        <v>881</v>
      </c>
      <c r="C173" s="90" t="s">
        <v>1566</v>
      </c>
      <c r="D173" s="90" t="s">
        <v>404</v>
      </c>
      <c r="E173" s="90" t="s">
        <v>405</v>
      </c>
      <c r="F173" s="112">
        <v>10.131104214</v>
      </c>
      <c r="G173" s="112">
        <v>11.399209013</v>
      </c>
      <c r="H173" s="113">
        <f t="shared" si="4"/>
        <v>-0.11124498178371978</v>
      </c>
      <c r="I173" s="91">
        <f t="shared" si="5"/>
        <v>9.8592935723090672E-4</v>
      </c>
      <c r="J173" s="92">
        <v>305.93047988999996</v>
      </c>
      <c r="K173" s="92">
        <v>25.014299999999999</v>
      </c>
    </row>
    <row r="174" spans="1:11" x14ac:dyDescent="0.2">
      <c r="A174" s="90" t="s">
        <v>1655</v>
      </c>
      <c r="B174" s="90" t="s">
        <v>802</v>
      </c>
      <c r="C174" s="90" t="s">
        <v>1568</v>
      </c>
      <c r="D174" s="90" t="s">
        <v>404</v>
      </c>
      <c r="E174" s="90" t="s">
        <v>405</v>
      </c>
      <c r="F174" s="112">
        <v>10.126598876000001</v>
      </c>
      <c r="G174" s="112">
        <v>9.9191671499999998</v>
      </c>
      <c r="H174" s="113">
        <f t="shared" si="4"/>
        <v>2.0912211969328576E-2</v>
      </c>
      <c r="I174" s="91">
        <f t="shared" si="5"/>
        <v>9.8549091094661035E-4</v>
      </c>
      <c r="J174" s="92">
        <v>108.024</v>
      </c>
      <c r="K174" s="92">
        <v>17.624099999999999</v>
      </c>
    </row>
    <row r="175" spans="1:11" x14ac:dyDescent="0.2">
      <c r="A175" s="90" t="s">
        <v>1659</v>
      </c>
      <c r="B175" s="90" t="s">
        <v>807</v>
      </c>
      <c r="C175" s="90" t="s">
        <v>1568</v>
      </c>
      <c r="D175" s="90" t="s">
        <v>404</v>
      </c>
      <c r="E175" s="90" t="s">
        <v>405</v>
      </c>
      <c r="F175" s="112">
        <v>10.087508215</v>
      </c>
      <c r="G175" s="112">
        <v>11.082748783</v>
      </c>
      <c r="H175" s="113">
        <f t="shared" si="4"/>
        <v>-8.9800877696209702E-2</v>
      </c>
      <c r="I175" s="91">
        <f t="shared" si="5"/>
        <v>9.8168672243375264E-4</v>
      </c>
      <c r="J175" s="92">
        <v>156.24</v>
      </c>
      <c r="K175" s="92">
        <v>18.683299999999999</v>
      </c>
    </row>
    <row r="176" spans="1:11" x14ac:dyDescent="0.2">
      <c r="A176" s="90" t="s">
        <v>1023</v>
      </c>
      <c r="B176" s="90" t="s">
        <v>1024</v>
      </c>
      <c r="C176" s="90" t="s">
        <v>1563</v>
      </c>
      <c r="D176" s="90" t="s">
        <v>403</v>
      </c>
      <c r="E176" s="90" t="s">
        <v>1893</v>
      </c>
      <c r="F176" s="112">
        <v>10.05293045</v>
      </c>
      <c r="G176" s="112">
        <v>1.6245689999999999</v>
      </c>
      <c r="H176" s="113">
        <f t="shared" si="4"/>
        <v>5.1880600023760151</v>
      </c>
      <c r="I176" s="91">
        <f t="shared" si="5"/>
        <v>9.7832171572759122E-4</v>
      </c>
      <c r="J176" s="92">
        <v>17.175508530000002</v>
      </c>
      <c r="K176" s="92">
        <v>25.401499999999999</v>
      </c>
    </row>
    <row r="177" spans="1:11" x14ac:dyDescent="0.2">
      <c r="A177" s="90" t="s">
        <v>1492</v>
      </c>
      <c r="B177" s="90" t="s">
        <v>1493</v>
      </c>
      <c r="C177" s="90" t="s">
        <v>303</v>
      </c>
      <c r="D177" s="90" t="s">
        <v>1465</v>
      </c>
      <c r="E177" s="90" t="s">
        <v>1893</v>
      </c>
      <c r="F177" s="112">
        <v>10.052031640000001</v>
      </c>
      <c r="G177" s="112">
        <v>2.3127999999999999E-4</v>
      </c>
      <c r="H177" s="113" t="str">
        <f t="shared" si="4"/>
        <v/>
      </c>
      <c r="I177" s="91">
        <f t="shared" si="5"/>
        <v>9.782342461737445E-4</v>
      </c>
      <c r="J177" s="92">
        <v>23.071999999999999</v>
      </c>
      <c r="K177" s="92">
        <v>55.086449999999999</v>
      </c>
    </row>
    <row r="178" spans="1:11" x14ac:dyDescent="0.2">
      <c r="A178" s="90" t="s">
        <v>2313</v>
      </c>
      <c r="B178" s="90" t="s">
        <v>2314</v>
      </c>
      <c r="C178" s="90" t="s">
        <v>1564</v>
      </c>
      <c r="D178" s="90" t="s">
        <v>403</v>
      </c>
      <c r="E178" s="90" t="s">
        <v>1893</v>
      </c>
      <c r="F178" s="112">
        <v>10.02571249</v>
      </c>
      <c r="G178" s="112">
        <v>3.4495127499999998</v>
      </c>
      <c r="H178" s="113">
        <f t="shared" si="4"/>
        <v>1.9064140986288574</v>
      </c>
      <c r="I178" s="91">
        <f t="shared" si="5"/>
        <v>9.7567294366473416E-4</v>
      </c>
      <c r="J178" s="92">
        <v>261.57052151071923</v>
      </c>
      <c r="K178" s="92">
        <v>36.5535</v>
      </c>
    </row>
    <row r="179" spans="1:11" x14ac:dyDescent="0.2">
      <c r="A179" s="90" t="s">
        <v>1192</v>
      </c>
      <c r="B179" s="90" t="s">
        <v>210</v>
      </c>
      <c r="C179" s="90" t="s">
        <v>1196</v>
      </c>
      <c r="D179" s="90" t="s">
        <v>403</v>
      </c>
      <c r="E179" s="90" t="s">
        <v>1893</v>
      </c>
      <c r="F179" s="112">
        <v>10.015437321</v>
      </c>
      <c r="G179" s="112">
        <v>18.388786791999998</v>
      </c>
      <c r="H179" s="113">
        <f t="shared" si="4"/>
        <v>-0.45535083775308138</v>
      </c>
      <c r="I179" s="91">
        <f t="shared" si="5"/>
        <v>9.7467299434493451E-4</v>
      </c>
      <c r="J179" s="92">
        <v>177.90379492415559</v>
      </c>
      <c r="K179" s="92">
        <v>29.334849999999999</v>
      </c>
    </row>
    <row r="180" spans="1:11" x14ac:dyDescent="0.2">
      <c r="A180" s="90" t="s">
        <v>1897</v>
      </c>
      <c r="B180" s="90" t="s">
        <v>676</v>
      </c>
      <c r="C180" s="90" t="s">
        <v>1196</v>
      </c>
      <c r="D180" s="90" t="s">
        <v>403</v>
      </c>
      <c r="E180" s="90" t="s">
        <v>405</v>
      </c>
      <c r="F180" s="112">
        <v>9.9499158249999997</v>
      </c>
      <c r="G180" s="112">
        <v>7.5081426169999999</v>
      </c>
      <c r="H180" s="113">
        <f t="shared" si="4"/>
        <v>0.32521667908535945</v>
      </c>
      <c r="I180" s="91">
        <f t="shared" si="5"/>
        <v>9.6829663446633223E-4</v>
      </c>
      <c r="J180" s="92">
        <v>42.959486233599996</v>
      </c>
      <c r="K180" s="92">
        <v>15.758800000000001</v>
      </c>
    </row>
    <row r="181" spans="1:11" x14ac:dyDescent="0.2">
      <c r="A181" s="90" t="s">
        <v>726</v>
      </c>
      <c r="B181" s="90" t="s">
        <v>450</v>
      </c>
      <c r="C181" s="90" t="s">
        <v>1569</v>
      </c>
      <c r="D181" s="90" t="s">
        <v>403</v>
      </c>
      <c r="E181" s="90" t="s">
        <v>405</v>
      </c>
      <c r="F181" s="112">
        <v>9.9482510560000001</v>
      </c>
      <c r="G181" s="112">
        <v>9.7261707009999991</v>
      </c>
      <c r="H181" s="113">
        <f t="shared" si="4"/>
        <v>2.283327753821629E-2</v>
      </c>
      <c r="I181" s="91">
        <f t="shared" si="5"/>
        <v>9.6813462402843347E-4</v>
      </c>
      <c r="J181" s="92">
        <v>252.33198009800003</v>
      </c>
      <c r="K181" s="92">
        <v>6.2103999999999999</v>
      </c>
    </row>
    <row r="182" spans="1:11" x14ac:dyDescent="0.2">
      <c r="A182" s="90" t="s">
        <v>68</v>
      </c>
      <c r="B182" s="90" t="s">
        <v>80</v>
      </c>
      <c r="C182" s="90" t="s">
        <v>1196</v>
      </c>
      <c r="D182" s="90" t="s">
        <v>403</v>
      </c>
      <c r="E182" s="90" t="s">
        <v>1893</v>
      </c>
      <c r="F182" s="112">
        <v>9.8265655399999989</v>
      </c>
      <c r="G182" s="112">
        <v>16.756405060000002</v>
      </c>
      <c r="H182" s="113">
        <f t="shared" si="4"/>
        <v>-0.41356361911676076</v>
      </c>
      <c r="I182" s="91">
        <f t="shared" si="5"/>
        <v>9.5629254639898788E-4</v>
      </c>
      <c r="J182" s="92">
        <v>188.07538371580696</v>
      </c>
      <c r="K182" s="92">
        <v>17.790749999999999</v>
      </c>
    </row>
    <row r="183" spans="1:11" x14ac:dyDescent="0.2">
      <c r="A183" s="90" t="s">
        <v>263</v>
      </c>
      <c r="B183" s="90" t="s">
        <v>270</v>
      </c>
      <c r="C183" s="90" t="s">
        <v>1196</v>
      </c>
      <c r="D183" s="90" t="s">
        <v>403</v>
      </c>
      <c r="E183" s="90" t="s">
        <v>1893</v>
      </c>
      <c r="F183" s="112">
        <v>9.7778571240000005</v>
      </c>
      <c r="G183" s="112">
        <v>21.274502951000002</v>
      </c>
      <c r="H183" s="113">
        <f t="shared" si="4"/>
        <v>-0.54039550787529</v>
      </c>
      <c r="I183" s="91">
        <f t="shared" si="5"/>
        <v>9.5155238616924191E-4</v>
      </c>
      <c r="J183" s="92">
        <v>99.05213403453601</v>
      </c>
      <c r="K183" s="92">
        <v>57.060650000000003</v>
      </c>
    </row>
    <row r="184" spans="1:11" x14ac:dyDescent="0.2">
      <c r="A184" s="90" t="s">
        <v>1624</v>
      </c>
      <c r="B184" s="90" t="s">
        <v>1625</v>
      </c>
      <c r="C184" s="90" t="s">
        <v>1568</v>
      </c>
      <c r="D184" s="90" t="s">
        <v>404</v>
      </c>
      <c r="E184" s="90" t="s">
        <v>405</v>
      </c>
      <c r="F184" s="112">
        <v>9.7771569439999997</v>
      </c>
      <c r="G184" s="112">
        <v>18.368779276999998</v>
      </c>
      <c r="H184" s="113">
        <f t="shared" si="4"/>
        <v>-0.46772962990293976</v>
      </c>
      <c r="I184" s="91">
        <f t="shared" si="5"/>
        <v>9.5148424670460266E-4</v>
      </c>
      <c r="J184" s="92">
        <v>167.96</v>
      </c>
      <c r="K184" s="92">
        <v>17.801950000000001</v>
      </c>
    </row>
    <row r="185" spans="1:11" x14ac:dyDescent="0.2">
      <c r="A185" s="90" t="s">
        <v>2091</v>
      </c>
      <c r="B185" s="90" t="s">
        <v>79</v>
      </c>
      <c r="C185" s="90" t="s">
        <v>1196</v>
      </c>
      <c r="D185" s="90" t="s">
        <v>403</v>
      </c>
      <c r="E185" s="90" t="s">
        <v>1893</v>
      </c>
      <c r="F185" s="112">
        <v>9.5999685110000001</v>
      </c>
      <c r="G185" s="112">
        <v>4.9878869749999994</v>
      </c>
      <c r="H185" s="113">
        <f t="shared" si="4"/>
        <v>0.92465638438008124</v>
      </c>
      <c r="I185" s="91">
        <f t="shared" si="5"/>
        <v>9.3424078792988857E-4</v>
      </c>
      <c r="J185" s="92">
        <v>200.4401023158</v>
      </c>
      <c r="K185" s="92">
        <v>39.865850000000002</v>
      </c>
    </row>
    <row r="186" spans="1:11" x14ac:dyDescent="0.2">
      <c r="A186" s="90" t="s">
        <v>2154</v>
      </c>
      <c r="B186" s="90" t="s">
        <v>870</v>
      </c>
      <c r="C186" s="90" t="s">
        <v>1563</v>
      </c>
      <c r="D186" s="90" t="s">
        <v>403</v>
      </c>
      <c r="E186" s="90" t="s">
        <v>1893</v>
      </c>
      <c r="F186" s="112">
        <v>9.548372109999999</v>
      </c>
      <c r="G186" s="112">
        <v>1.8870541759999999</v>
      </c>
      <c r="H186" s="113">
        <f t="shared" si="4"/>
        <v>4.0599353380726679</v>
      </c>
      <c r="I186" s="91">
        <f t="shared" si="5"/>
        <v>9.2921957746765064E-4</v>
      </c>
      <c r="J186" s="92">
        <v>84.962268769999994</v>
      </c>
      <c r="K186" s="92">
        <v>11.2568</v>
      </c>
    </row>
    <row r="187" spans="1:11" x14ac:dyDescent="0.2">
      <c r="A187" s="90" t="s">
        <v>945</v>
      </c>
      <c r="B187" s="90" t="s">
        <v>1083</v>
      </c>
      <c r="C187" s="90" t="s">
        <v>1569</v>
      </c>
      <c r="D187" s="90" t="s">
        <v>403</v>
      </c>
      <c r="E187" s="90" t="s">
        <v>405</v>
      </c>
      <c r="F187" s="112">
        <v>9.216644539999999</v>
      </c>
      <c r="G187" s="112">
        <v>1.6368073249999999</v>
      </c>
      <c r="H187" s="113">
        <f t="shared" si="4"/>
        <v>4.630867115040556</v>
      </c>
      <c r="I187" s="91">
        <f t="shared" si="5"/>
        <v>8.9693682299613791E-4</v>
      </c>
      <c r="J187" s="92">
        <v>64.955960431999998</v>
      </c>
      <c r="K187" s="92">
        <v>17.8141</v>
      </c>
    </row>
    <row r="188" spans="1:11" x14ac:dyDescent="0.2">
      <c r="A188" s="90" t="s">
        <v>1696</v>
      </c>
      <c r="B188" s="90" t="s">
        <v>56</v>
      </c>
      <c r="C188" s="90" t="s">
        <v>1568</v>
      </c>
      <c r="D188" s="90" t="s">
        <v>1465</v>
      </c>
      <c r="E188" s="90" t="s">
        <v>405</v>
      </c>
      <c r="F188" s="112">
        <v>9.1609679370000006</v>
      </c>
      <c r="G188" s="112">
        <v>16.428778894000001</v>
      </c>
      <c r="H188" s="113">
        <f t="shared" si="4"/>
        <v>-0.44238290647726086</v>
      </c>
      <c r="I188" s="91">
        <f t="shared" si="5"/>
        <v>8.9151853923860505E-4</v>
      </c>
      <c r="J188" s="92">
        <v>1558.3973803199999</v>
      </c>
      <c r="K188" s="92">
        <v>10.72315</v>
      </c>
    </row>
    <row r="189" spans="1:11" x14ac:dyDescent="0.2">
      <c r="A189" s="90" t="s">
        <v>1930</v>
      </c>
      <c r="B189" s="90" t="s">
        <v>432</v>
      </c>
      <c r="C189" s="90" t="s">
        <v>1564</v>
      </c>
      <c r="D189" s="90" t="s">
        <v>403</v>
      </c>
      <c r="E189" s="90" t="s">
        <v>1893</v>
      </c>
      <c r="F189" s="112">
        <v>9.0842472399999998</v>
      </c>
      <c r="G189" s="112">
        <v>1.9838414900000001</v>
      </c>
      <c r="H189" s="113">
        <f t="shared" si="4"/>
        <v>3.5791194940680464</v>
      </c>
      <c r="I189" s="91">
        <f t="shared" si="5"/>
        <v>8.8405230595526847E-4</v>
      </c>
      <c r="J189" s="92">
        <v>51.450816320000001</v>
      </c>
      <c r="K189" s="92">
        <v>19.213799999999999</v>
      </c>
    </row>
    <row r="190" spans="1:11" x14ac:dyDescent="0.2">
      <c r="A190" s="90" t="s">
        <v>2105</v>
      </c>
      <c r="B190" s="90" t="s">
        <v>534</v>
      </c>
      <c r="C190" s="90" t="s">
        <v>1196</v>
      </c>
      <c r="D190" s="90" t="s">
        <v>403</v>
      </c>
      <c r="E190" s="90" t="s">
        <v>1893</v>
      </c>
      <c r="F190" s="112">
        <v>9.0684559900000004</v>
      </c>
      <c r="G190" s="112">
        <v>5.2631067099999997</v>
      </c>
      <c r="H190" s="113">
        <f t="shared" si="4"/>
        <v>0.72302339467481569</v>
      </c>
      <c r="I190" s="91">
        <f t="shared" si="5"/>
        <v>8.8251554780595864E-4</v>
      </c>
      <c r="J190" s="92">
        <v>68.261472457599993</v>
      </c>
      <c r="K190" s="92">
        <v>14.014049999999999</v>
      </c>
    </row>
    <row r="191" spans="1:11" x14ac:dyDescent="0.2">
      <c r="A191" s="90" t="s">
        <v>1673</v>
      </c>
      <c r="B191" s="90" t="s">
        <v>1107</v>
      </c>
      <c r="C191" s="90" t="s">
        <v>1568</v>
      </c>
      <c r="D191" s="90" t="s">
        <v>1465</v>
      </c>
      <c r="E191" s="90" t="s">
        <v>1893</v>
      </c>
      <c r="F191" s="112">
        <v>9.061841513000001</v>
      </c>
      <c r="G191" s="112">
        <v>12.351362161000001</v>
      </c>
      <c r="H191" s="113">
        <f t="shared" si="4"/>
        <v>-0.26632857211383643</v>
      </c>
      <c r="I191" s="91">
        <f t="shared" si="5"/>
        <v>8.8187184629827733E-4</v>
      </c>
      <c r="J191" s="92">
        <v>495.38560000000001</v>
      </c>
      <c r="K191" s="92">
        <v>14.178850000000001</v>
      </c>
    </row>
    <row r="192" spans="1:11" x14ac:dyDescent="0.2">
      <c r="A192" s="90" t="s">
        <v>773</v>
      </c>
      <c r="B192" s="90" t="s">
        <v>251</v>
      </c>
      <c r="C192" s="90" t="s">
        <v>1196</v>
      </c>
      <c r="D192" s="90" t="s">
        <v>403</v>
      </c>
      <c r="E192" s="90" t="s">
        <v>1893</v>
      </c>
      <c r="F192" s="112">
        <v>9.0237942059999998</v>
      </c>
      <c r="G192" s="112">
        <v>12.043516169</v>
      </c>
      <c r="H192" s="113">
        <f t="shared" si="4"/>
        <v>-0.25073424742624262</v>
      </c>
      <c r="I192" s="91">
        <f t="shared" si="5"/>
        <v>8.7816919393753654E-4</v>
      </c>
      <c r="J192" s="92">
        <v>414.95326291600003</v>
      </c>
      <c r="K192" s="92">
        <v>9.6423500000000004</v>
      </c>
    </row>
    <row r="193" spans="1:11" x14ac:dyDescent="0.2">
      <c r="A193" s="90" t="s">
        <v>451</v>
      </c>
      <c r="B193" s="90" t="s">
        <v>452</v>
      </c>
      <c r="C193" s="90" t="s">
        <v>1569</v>
      </c>
      <c r="D193" s="90" t="s">
        <v>403</v>
      </c>
      <c r="E193" s="90" t="s">
        <v>405</v>
      </c>
      <c r="F193" s="112">
        <v>8.9140618650000008</v>
      </c>
      <c r="G193" s="112">
        <v>12.670306909000001</v>
      </c>
      <c r="H193" s="113">
        <f t="shared" si="4"/>
        <v>-0.29646046232170242</v>
      </c>
      <c r="I193" s="91">
        <f t="shared" si="5"/>
        <v>8.6749036425181789E-4</v>
      </c>
      <c r="J193" s="92">
        <v>382.73646045960004</v>
      </c>
      <c r="K193" s="92">
        <v>8.1687999999999992</v>
      </c>
    </row>
    <row r="194" spans="1:11" x14ac:dyDescent="0.2">
      <c r="A194" s="90" t="s">
        <v>2161</v>
      </c>
      <c r="B194" s="90" t="s">
        <v>1008</v>
      </c>
      <c r="C194" s="90" t="s">
        <v>1567</v>
      </c>
      <c r="D194" s="90" t="s">
        <v>403</v>
      </c>
      <c r="E194" s="90" t="s">
        <v>1893</v>
      </c>
      <c r="F194" s="112">
        <v>8.8536799199999994</v>
      </c>
      <c r="G194" s="112">
        <v>0.39357665999999997</v>
      </c>
      <c r="H194" s="113">
        <f t="shared" si="4"/>
        <v>21.495439439930202</v>
      </c>
      <c r="I194" s="91">
        <f t="shared" si="5"/>
        <v>8.6161417040712962E-4</v>
      </c>
      <c r="J194" s="92">
        <v>30.491787976931704</v>
      </c>
      <c r="K194" s="92">
        <v>21.15935</v>
      </c>
    </row>
    <row r="195" spans="1:11" x14ac:dyDescent="0.2">
      <c r="A195" s="90" t="s">
        <v>924</v>
      </c>
      <c r="B195" s="90" t="s">
        <v>85</v>
      </c>
      <c r="C195" s="90" t="s">
        <v>1568</v>
      </c>
      <c r="D195" s="90" t="s">
        <v>404</v>
      </c>
      <c r="E195" s="90" t="s">
        <v>1893</v>
      </c>
      <c r="F195" s="112">
        <v>8.7642372829999999</v>
      </c>
      <c r="G195" s="112">
        <v>4.5393700739999998</v>
      </c>
      <c r="H195" s="113">
        <f t="shared" si="4"/>
        <v>0.93071662810631639</v>
      </c>
      <c r="I195" s="91">
        <f t="shared" si="5"/>
        <v>8.5290987522432151E-4</v>
      </c>
      <c r="J195" s="92">
        <v>402.98399999999998</v>
      </c>
      <c r="K195" s="92">
        <v>31.168500000000002</v>
      </c>
    </row>
    <row r="196" spans="1:11" x14ac:dyDescent="0.2">
      <c r="A196" s="90" t="s">
        <v>240</v>
      </c>
      <c r="B196" s="90" t="s">
        <v>365</v>
      </c>
      <c r="C196" s="90" t="s">
        <v>1581</v>
      </c>
      <c r="D196" s="90" t="s">
        <v>404</v>
      </c>
      <c r="E196" s="90" t="s">
        <v>1893</v>
      </c>
      <c r="F196" s="112">
        <v>8.7325229100000001</v>
      </c>
      <c r="G196" s="112">
        <v>10.326833259999999</v>
      </c>
      <c r="H196" s="113">
        <f t="shared" si="4"/>
        <v>-0.15438521276172901</v>
      </c>
      <c r="I196" s="91">
        <f t="shared" si="5"/>
        <v>8.4982352543199954E-4</v>
      </c>
      <c r="J196" s="92">
        <v>272.76148803074045</v>
      </c>
      <c r="K196" s="92">
        <v>16.59995</v>
      </c>
    </row>
    <row r="197" spans="1:11" x14ac:dyDescent="0.2">
      <c r="A197" s="90" t="s">
        <v>902</v>
      </c>
      <c r="B197" s="90" t="s">
        <v>200</v>
      </c>
      <c r="C197" s="90" t="s">
        <v>1196</v>
      </c>
      <c r="D197" s="90" t="s">
        <v>403</v>
      </c>
      <c r="E197" s="90" t="s">
        <v>405</v>
      </c>
      <c r="F197" s="112">
        <v>8.7232680850000008</v>
      </c>
      <c r="G197" s="112">
        <v>10.738133469000001</v>
      </c>
      <c r="H197" s="113">
        <f t="shared" si="4"/>
        <v>-0.18763646306099013</v>
      </c>
      <c r="I197" s="91">
        <f t="shared" si="5"/>
        <v>8.4892287299858315E-4</v>
      </c>
      <c r="J197" s="92">
        <v>264.24818793639997</v>
      </c>
      <c r="K197" s="92">
        <v>28.0441</v>
      </c>
    </row>
    <row r="198" spans="1:11" x14ac:dyDescent="0.2">
      <c r="A198" s="90" t="s">
        <v>1656</v>
      </c>
      <c r="B198" s="90" t="s">
        <v>804</v>
      </c>
      <c r="C198" s="90" t="s">
        <v>1568</v>
      </c>
      <c r="D198" s="90" t="s">
        <v>404</v>
      </c>
      <c r="E198" s="90" t="s">
        <v>405</v>
      </c>
      <c r="F198" s="112">
        <v>8.5884952210000005</v>
      </c>
      <c r="G198" s="112">
        <v>2.2409080639999996</v>
      </c>
      <c r="H198" s="113">
        <f t="shared" si="4"/>
        <v>2.8325959725762324</v>
      </c>
      <c r="I198" s="91">
        <f t="shared" si="5"/>
        <v>8.3580717303449942E-4</v>
      </c>
      <c r="J198" s="92">
        <v>32.06</v>
      </c>
      <c r="K198" s="92">
        <v>15.997199999999999</v>
      </c>
    </row>
    <row r="199" spans="1:11" x14ac:dyDescent="0.2">
      <c r="A199" s="90" t="s">
        <v>680</v>
      </c>
      <c r="B199" s="90" t="s">
        <v>681</v>
      </c>
      <c r="C199" s="90" t="s">
        <v>1196</v>
      </c>
      <c r="D199" s="90" t="s">
        <v>403</v>
      </c>
      <c r="E199" s="90" t="s">
        <v>405</v>
      </c>
      <c r="F199" s="112">
        <v>8.4583232830000004</v>
      </c>
      <c r="G199" s="112">
        <v>4.0065134989999995</v>
      </c>
      <c r="H199" s="113">
        <f t="shared" ref="H199:H262" si="6">IF(ISERROR(F199/G199-1),"",IF((F199/G199-1)&gt;10000%,"",F199/G199-1))</f>
        <v>1.1111430886508042</v>
      </c>
      <c r="I199" s="91">
        <f t="shared" ref="I199:I262" si="7">F199/$F$1014</f>
        <v>8.2313922169860356E-4</v>
      </c>
      <c r="J199" s="92">
        <v>346.34521811988861</v>
      </c>
      <c r="K199" s="92">
        <v>10.40545</v>
      </c>
    </row>
    <row r="200" spans="1:11" x14ac:dyDescent="0.2">
      <c r="A200" s="90" t="s">
        <v>1679</v>
      </c>
      <c r="B200" s="90" t="s">
        <v>702</v>
      </c>
      <c r="C200" s="90" t="s">
        <v>1568</v>
      </c>
      <c r="D200" s="90" t="s">
        <v>404</v>
      </c>
      <c r="E200" s="90" t="s">
        <v>405</v>
      </c>
      <c r="F200" s="112">
        <v>8.3835067599999995</v>
      </c>
      <c r="G200" s="112">
        <v>10.92401214</v>
      </c>
      <c r="H200" s="113">
        <f t="shared" si="6"/>
        <v>-0.2325615668896539</v>
      </c>
      <c r="I200" s="91">
        <f t="shared" si="7"/>
        <v>8.1585829704581897E-4</v>
      </c>
      <c r="J200" s="92">
        <v>761.61040000000003</v>
      </c>
      <c r="K200" s="92">
        <v>7.6232499999999996</v>
      </c>
    </row>
    <row r="201" spans="1:11" x14ac:dyDescent="0.2">
      <c r="A201" s="90" t="s">
        <v>1670</v>
      </c>
      <c r="B201" s="90" t="s">
        <v>1126</v>
      </c>
      <c r="C201" s="90" t="s">
        <v>1568</v>
      </c>
      <c r="D201" s="90" t="s">
        <v>404</v>
      </c>
      <c r="E201" s="90" t="s">
        <v>405</v>
      </c>
      <c r="F201" s="112">
        <v>8.3781791349999999</v>
      </c>
      <c r="G201" s="112">
        <v>6.6306042889999999</v>
      </c>
      <c r="H201" s="113">
        <f t="shared" si="6"/>
        <v>0.26356192736447581</v>
      </c>
      <c r="I201" s="91">
        <f t="shared" si="7"/>
        <v>8.1533982820166686E-4</v>
      </c>
      <c r="J201" s="92">
        <v>233.20599999999999</v>
      </c>
      <c r="K201" s="92">
        <v>26.75685</v>
      </c>
    </row>
    <row r="202" spans="1:11" x14ac:dyDescent="0.2">
      <c r="A202" s="90" t="s">
        <v>208</v>
      </c>
      <c r="B202" s="90" t="s">
        <v>209</v>
      </c>
      <c r="C202" s="90" t="s">
        <v>1196</v>
      </c>
      <c r="D202" s="90" t="s">
        <v>403</v>
      </c>
      <c r="E202" s="90" t="s">
        <v>1893</v>
      </c>
      <c r="F202" s="112">
        <v>8.3548997979999999</v>
      </c>
      <c r="G202" s="112">
        <v>13.570212654999999</v>
      </c>
      <c r="H202" s="113">
        <f t="shared" si="6"/>
        <v>-0.38432064327882109</v>
      </c>
      <c r="I202" s="91">
        <f t="shared" si="7"/>
        <v>8.1307435138094138E-4</v>
      </c>
      <c r="J202" s="92">
        <v>173.11886403098526</v>
      </c>
      <c r="K202" s="92">
        <v>92.045950000000005</v>
      </c>
    </row>
    <row r="203" spans="1:11" x14ac:dyDescent="0.2">
      <c r="A203" s="90" t="s">
        <v>1148</v>
      </c>
      <c r="B203" s="90" t="s">
        <v>1142</v>
      </c>
      <c r="C203" s="90" t="s">
        <v>1563</v>
      </c>
      <c r="D203" s="90" t="s">
        <v>403</v>
      </c>
      <c r="E203" s="90" t="s">
        <v>1893</v>
      </c>
      <c r="F203" s="112">
        <v>8.3176735399999995</v>
      </c>
      <c r="G203" s="112">
        <v>2.8010529100000001</v>
      </c>
      <c r="H203" s="113">
        <f t="shared" si="6"/>
        <v>1.9694810513236605</v>
      </c>
      <c r="I203" s="91">
        <f t="shared" si="7"/>
        <v>8.0945160110152618E-4</v>
      </c>
      <c r="J203" s="92">
        <v>17.105155800000002</v>
      </c>
      <c r="K203" s="92">
        <v>32.014800000000001</v>
      </c>
    </row>
    <row r="204" spans="1:11" x14ac:dyDescent="0.2">
      <c r="A204" s="90" t="s">
        <v>465</v>
      </c>
      <c r="B204" s="90" t="s">
        <v>466</v>
      </c>
      <c r="C204" s="90" t="s">
        <v>1566</v>
      </c>
      <c r="D204" s="90" t="s">
        <v>404</v>
      </c>
      <c r="E204" s="90" t="s">
        <v>405</v>
      </c>
      <c r="F204" s="112">
        <v>8.3126211199999993</v>
      </c>
      <c r="G204" s="112">
        <v>4.0214846099999999</v>
      </c>
      <c r="H204" s="113">
        <f t="shared" si="6"/>
        <v>1.0670528240564372</v>
      </c>
      <c r="I204" s="91">
        <f t="shared" si="7"/>
        <v>8.0895991440106002E-4</v>
      </c>
      <c r="J204" s="92">
        <v>4.6958752841700999</v>
      </c>
      <c r="K204" s="92">
        <v>24.116350000000001</v>
      </c>
    </row>
    <row r="205" spans="1:11" x14ac:dyDescent="0.2">
      <c r="A205" s="90" t="s">
        <v>967</v>
      </c>
      <c r="B205" s="90" t="s">
        <v>968</v>
      </c>
      <c r="C205" s="90" t="s">
        <v>1568</v>
      </c>
      <c r="D205" s="90" t="s">
        <v>404</v>
      </c>
      <c r="E205" s="90" t="s">
        <v>405</v>
      </c>
      <c r="F205" s="112">
        <v>8.2733420999999989</v>
      </c>
      <c r="G205" s="112">
        <v>4.6196541900000003</v>
      </c>
      <c r="H205" s="113">
        <f t="shared" si="6"/>
        <v>0.7909007383948794</v>
      </c>
      <c r="I205" s="91">
        <f t="shared" si="7"/>
        <v>8.0513739534259995E-4</v>
      </c>
      <c r="J205" s="92">
        <v>230.77600000000001</v>
      </c>
      <c r="K205" s="92">
        <v>37.972200000000001</v>
      </c>
    </row>
    <row r="206" spans="1:11" x14ac:dyDescent="0.2">
      <c r="A206" s="90" t="s">
        <v>1946</v>
      </c>
      <c r="B206" s="90" t="s">
        <v>1417</v>
      </c>
      <c r="C206" s="90" t="s">
        <v>1792</v>
      </c>
      <c r="D206" s="90" t="s">
        <v>403</v>
      </c>
      <c r="E206" s="90" t="s">
        <v>1893</v>
      </c>
      <c r="F206" s="112">
        <v>8.2158866432849003</v>
      </c>
      <c r="G206" s="112">
        <v>0</v>
      </c>
      <c r="H206" s="113" t="str">
        <f t="shared" si="6"/>
        <v/>
      </c>
      <c r="I206" s="91">
        <f t="shared" si="7"/>
        <v>7.9954599875719655E-4</v>
      </c>
      <c r="J206" s="92">
        <v>25.938196679007998</v>
      </c>
      <c r="K206" s="175" t="s">
        <v>2933</v>
      </c>
    </row>
    <row r="207" spans="1:11" x14ac:dyDescent="0.2">
      <c r="A207" s="90" t="s">
        <v>935</v>
      </c>
      <c r="B207" s="90" t="s">
        <v>1073</v>
      </c>
      <c r="C207" s="90" t="s">
        <v>1569</v>
      </c>
      <c r="D207" s="90" t="s">
        <v>403</v>
      </c>
      <c r="E207" s="90" t="s">
        <v>405</v>
      </c>
      <c r="F207" s="112">
        <v>8.2029682899999994</v>
      </c>
      <c r="G207" s="112">
        <v>13.235787650000001</v>
      </c>
      <c r="H207" s="113">
        <f t="shared" si="6"/>
        <v>-0.38024328382149597</v>
      </c>
      <c r="I207" s="91">
        <f t="shared" si="7"/>
        <v>7.9828882249273134E-4</v>
      </c>
      <c r="J207" s="92">
        <v>139.28894977569999</v>
      </c>
      <c r="K207" s="92">
        <v>11.22415</v>
      </c>
    </row>
    <row r="208" spans="1:11" x14ac:dyDescent="0.2">
      <c r="A208" s="90" t="s">
        <v>346</v>
      </c>
      <c r="B208" s="90" t="s">
        <v>347</v>
      </c>
      <c r="C208" s="90" t="s">
        <v>1566</v>
      </c>
      <c r="D208" s="90" t="s">
        <v>404</v>
      </c>
      <c r="E208" s="90" t="s">
        <v>405</v>
      </c>
      <c r="F208" s="112">
        <v>8.1442796629999989</v>
      </c>
      <c r="G208" s="112">
        <v>13.983603078</v>
      </c>
      <c r="H208" s="113">
        <f t="shared" si="6"/>
        <v>-0.41758360720255572</v>
      </c>
      <c r="I208" s="91">
        <f t="shared" si="7"/>
        <v>7.9257741739091484E-4</v>
      </c>
      <c r="J208" s="92">
        <v>142.46183540999999</v>
      </c>
      <c r="K208" s="92">
        <v>12.066850000000001</v>
      </c>
    </row>
    <row r="209" spans="1:11" x14ac:dyDescent="0.2">
      <c r="A209" s="90" t="s">
        <v>1577</v>
      </c>
      <c r="B209" s="90" t="s">
        <v>1578</v>
      </c>
      <c r="C209" s="90" t="s">
        <v>1563</v>
      </c>
      <c r="D209" s="90" t="s">
        <v>403</v>
      </c>
      <c r="E209" s="90" t="s">
        <v>1893</v>
      </c>
      <c r="F209" s="112">
        <v>7.98235604</v>
      </c>
      <c r="G209" s="112">
        <v>7.8877772350000006</v>
      </c>
      <c r="H209" s="113">
        <f t="shared" si="6"/>
        <v>1.1990552240792152E-2</v>
      </c>
      <c r="I209" s="91">
        <f t="shared" si="7"/>
        <v>7.7681948516825766E-4</v>
      </c>
      <c r="J209" s="92">
        <v>92.49163369</v>
      </c>
      <c r="K209" s="92">
        <v>15.261950000000001</v>
      </c>
    </row>
    <row r="210" spans="1:11" x14ac:dyDescent="0.2">
      <c r="A210" s="90" t="s">
        <v>2118</v>
      </c>
      <c r="B210" s="90" t="s">
        <v>670</v>
      </c>
      <c r="C210" s="90" t="s">
        <v>1196</v>
      </c>
      <c r="D210" s="90" t="s">
        <v>403</v>
      </c>
      <c r="E210" s="90" t="s">
        <v>1893</v>
      </c>
      <c r="F210" s="112">
        <v>7.9567069620000002</v>
      </c>
      <c r="G210" s="112">
        <v>23.466959308</v>
      </c>
      <c r="H210" s="113">
        <f t="shared" si="6"/>
        <v>-0.66094001112076239</v>
      </c>
      <c r="I210" s="91">
        <f t="shared" si="7"/>
        <v>7.743233921016046E-4</v>
      </c>
      <c r="J210" s="92">
        <v>226.39082795090695</v>
      </c>
      <c r="K210" s="92">
        <v>32.030650000000001</v>
      </c>
    </row>
    <row r="211" spans="1:11" x14ac:dyDescent="0.2">
      <c r="A211" s="90" t="s">
        <v>139</v>
      </c>
      <c r="B211" s="90" t="s">
        <v>140</v>
      </c>
      <c r="C211" s="90" t="s">
        <v>1564</v>
      </c>
      <c r="D211" s="90" t="s">
        <v>404</v>
      </c>
      <c r="E211" s="90" t="s">
        <v>1893</v>
      </c>
      <c r="F211" s="112">
        <v>7.78791499</v>
      </c>
      <c r="G211" s="112">
        <v>1.40873765</v>
      </c>
      <c r="H211" s="113">
        <f t="shared" si="6"/>
        <v>4.5282933554022637</v>
      </c>
      <c r="I211" s="91">
        <f t="shared" si="7"/>
        <v>7.5789705229259061E-4</v>
      </c>
      <c r="J211" s="92">
        <v>10.848249170000001</v>
      </c>
      <c r="K211" s="92">
        <v>42.332500000000003</v>
      </c>
    </row>
    <row r="212" spans="1:11" x14ac:dyDescent="0.2">
      <c r="A212" s="90" t="s">
        <v>1698</v>
      </c>
      <c r="B212" s="90" t="s">
        <v>710</v>
      </c>
      <c r="C212" s="90" t="s">
        <v>1565</v>
      </c>
      <c r="D212" s="90" t="s">
        <v>403</v>
      </c>
      <c r="E212" s="90" t="s">
        <v>1893</v>
      </c>
      <c r="F212" s="112">
        <v>7.7541664500000005</v>
      </c>
      <c r="G212" s="112">
        <v>0.89166100999999998</v>
      </c>
      <c r="H212" s="113">
        <f t="shared" si="6"/>
        <v>7.6963166080347065</v>
      </c>
      <c r="I212" s="91">
        <f t="shared" si="7"/>
        <v>7.5461274333210224E-4</v>
      </c>
      <c r="J212" s="92">
        <v>131.98482736</v>
      </c>
      <c r="K212" s="92">
        <v>13.7011</v>
      </c>
    </row>
    <row r="213" spans="1:11" x14ac:dyDescent="0.2">
      <c r="A213" s="90" t="s">
        <v>663</v>
      </c>
      <c r="B213" s="90" t="s">
        <v>664</v>
      </c>
      <c r="C213" s="90" t="s">
        <v>1196</v>
      </c>
      <c r="D213" s="90" t="s">
        <v>403</v>
      </c>
      <c r="E213" s="90" t="s">
        <v>1893</v>
      </c>
      <c r="F213" s="112">
        <v>7.6522403580000002</v>
      </c>
      <c r="G213" s="112">
        <v>4.1970512070000003</v>
      </c>
      <c r="H213" s="113">
        <f t="shared" si="6"/>
        <v>0.82324207654109749</v>
      </c>
      <c r="I213" s="91">
        <f t="shared" si="7"/>
        <v>7.4469359491077314E-4</v>
      </c>
      <c r="J213" s="92">
        <v>48.317725446228366</v>
      </c>
      <c r="K213" s="92">
        <v>36.76455</v>
      </c>
    </row>
    <row r="214" spans="1:11" x14ac:dyDescent="0.2">
      <c r="A214" s="90" t="s">
        <v>1652</v>
      </c>
      <c r="B214" s="90" t="s">
        <v>799</v>
      </c>
      <c r="C214" s="90" t="s">
        <v>1568</v>
      </c>
      <c r="D214" s="90" t="s">
        <v>404</v>
      </c>
      <c r="E214" s="90" t="s">
        <v>405</v>
      </c>
      <c r="F214" s="112">
        <v>7.6491999320000001</v>
      </c>
      <c r="G214" s="112">
        <v>13.074717525000001</v>
      </c>
      <c r="H214" s="113">
        <f t="shared" si="6"/>
        <v>-0.41496250933344736</v>
      </c>
      <c r="I214" s="91">
        <f t="shared" si="7"/>
        <v>7.443977095671257E-4</v>
      </c>
      <c r="J214" s="92">
        <v>41.411499999999997</v>
      </c>
      <c r="K214" s="92">
        <v>29.114000000000001</v>
      </c>
    </row>
    <row r="215" spans="1:11" x14ac:dyDescent="0.2">
      <c r="A215" s="90" t="s">
        <v>1116</v>
      </c>
      <c r="B215" s="90" t="s">
        <v>1117</v>
      </c>
      <c r="C215" s="90" t="s">
        <v>1568</v>
      </c>
      <c r="D215" s="90" t="s">
        <v>404</v>
      </c>
      <c r="E215" s="90" t="s">
        <v>405</v>
      </c>
      <c r="F215" s="112">
        <v>7.627366039</v>
      </c>
      <c r="G215" s="112">
        <v>9.2861939010000007</v>
      </c>
      <c r="H215" s="113">
        <f t="shared" si="6"/>
        <v>-0.1786337739320053</v>
      </c>
      <c r="I215" s="91">
        <f t="shared" si="7"/>
        <v>7.4227289911837013E-4</v>
      </c>
      <c r="J215" s="92">
        <v>44.174999999999997</v>
      </c>
      <c r="K215" s="92">
        <v>32.870950000000001</v>
      </c>
    </row>
    <row r="216" spans="1:11" x14ac:dyDescent="0.2">
      <c r="A216" s="90" t="s">
        <v>1663</v>
      </c>
      <c r="B216" s="90" t="s">
        <v>814</v>
      </c>
      <c r="C216" s="90" t="s">
        <v>1568</v>
      </c>
      <c r="D216" s="90" t="s">
        <v>404</v>
      </c>
      <c r="E216" s="90" t="s">
        <v>405</v>
      </c>
      <c r="F216" s="112">
        <v>7.5005500070000002</v>
      </c>
      <c r="G216" s="112">
        <v>4.5023893700000004</v>
      </c>
      <c r="H216" s="113">
        <f t="shared" si="6"/>
        <v>0.66590434336424331</v>
      </c>
      <c r="I216" s="91">
        <f t="shared" si="7"/>
        <v>7.2993153471471951E-4</v>
      </c>
      <c r="J216" s="92">
        <v>69.05</v>
      </c>
      <c r="K216" s="92">
        <v>25.261700000000001</v>
      </c>
    </row>
    <row r="217" spans="1:11" x14ac:dyDescent="0.2">
      <c r="A217" s="90" t="s">
        <v>2144</v>
      </c>
      <c r="B217" s="90" t="s">
        <v>136</v>
      </c>
      <c r="C217" s="90" t="s">
        <v>1562</v>
      </c>
      <c r="D217" s="90" t="s">
        <v>403</v>
      </c>
      <c r="E217" s="90" t="s">
        <v>1893</v>
      </c>
      <c r="F217" s="112">
        <v>7.4776054299999997</v>
      </c>
      <c r="G217" s="112">
        <v>0.35831866600000001</v>
      </c>
      <c r="H217" s="113">
        <f t="shared" si="6"/>
        <v>19.868590278799484</v>
      </c>
      <c r="I217" s="91">
        <f t="shared" si="7"/>
        <v>7.2769863575566191E-4</v>
      </c>
      <c r="J217" s="92">
        <v>54.456431219999999</v>
      </c>
      <c r="K217" s="92">
        <v>18.031400000000001</v>
      </c>
    </row>
    <row r="218" spans="1:11" x14ac:dyDescent="0.2">
      <c r="A218" s="90" t="s">
        <v>1929</v>
      </c>
      <c r="B218" s="90" t="s">
        <v>431</v>
      </c>
      <c r="C218" s="90" t="s">
        <v>1564</v>
      </c>
      <c r="D218" s="90" t="s">
        <v>403</v>
      </c>
      <c r="E218" s="90" t="s">
        <v>1893</v>
      </c>
      <c r="F218" s="112">
        <v>7.4678949400000008</v>
      </c>
      <c r="G218" s="112">
        <v>0.1695778</v>
      </c>
      <c r="H218" s="113">
        <f t="shared" si="6"/>
        <v>43.038163839842248</v>
      </c>
      <c r="I218" s="91">
        <f t="shared" si="7"/>
        <v>7.2675363934047684E-4</v>
      </c>
      <c r="J218" s="92">
        <v>117.36352992</v>
      </c>
      <c r="K218" s="92">
        <v>16.526350000000001</v>
      </c>
    </row>
    <row r="219" spans="1:11" x14ac:dyDescent="0.2">
      <c r="A219" s="90" t="s">
        <v>873</v>
      </c>
      <c r="B219" s="90" t="s">
        <v>874</v>
      </c>
      <c r="C219" s="90" t="s">
        <v>1563</v>
      </c>
      <c r="D219" s="90" t="s">
        <v>403</v>
      </c>
      <c r="E219" s="90" t="s">
        <v>1893</v>
      </c>
      <c r="F219" s="112">
        <v>7.2258522510000001</v>
      </c>
      <c r="G219" s="112">
        <v>21.597678909000003</v>
      </c>
      <c r="H219" s="113">
        <f t="shared" si="6"/>
        <v>-0.66543385141313016</v>
      </c>
      <c r="I219" s="91">
        <f t="shared" si="7"/>
        <v>7.031987545275813E-4</v>
      </c>
      <c r="J219" s="92">
        <v>240.11035038</v>
      </c>
      <c r="K219" s="92">
        <v>4.3598499999999998</v>
      </c>
    </row>
    <row r="220" spans="1:11" x14ac:dyDescent="0.2">
      <c r="A220" s="90" t="s">
        <v>1908</v>
      </c>
      <c r="B220" s="90" t="s">
        <v>965</v>
      </c>
      <c r="C220" s="90" t="s">
        <v>1568</v>
      </c>
      <c r="D220" s="90" t="s">
        <v>1465</v>
      </c>
      <c r="E220" s="90" t="s">
        <v>405</v>
      </c>
      <c r="F220" s="112">
        <v>7.0864852059999999</v>
      </c>
      <c r="G220" s="112">
        <v>14.413952809</v>
      </c>
      <c r="H220" s="113">
        <f t="shared" si="6"/>
        <v>-0.50835934459454912</v>
      </c>
      <c r="I220" s="91">
        <f t="shared" si="7"/>
        <v>6.8963596233893301E-4</v>
      </c>
      <c r="J220" s="92">
        <v>298.62</v>
      </c>
      <c r="K220" s="92">
        <v>40.502450000000003</v>
      </c>
    </row>
    <row r="221" spans="1:11" x14ac:dyDescent="0.2">
      <c r="A221" s="90" t="s">
        <v>1707</v>
      </c>
      <c r="B221" s="90" t="s">
        <v>720</v>
      </c>
      <c r="C221" s="90" t="s">
        <v>1568</v>
      </c>
      <c r="D221" s="90" t="s">
        <v>404</v>
      </c>
      <c r="E221" s="90" t="s">
        <v>405</v>
      </c>
      <c r="F221" s="112">
        <v>7.0813155630000004</v>
      </c>
      <c r="G221" s="112">
        <v>6.5749462999999997</v>
      </c>
      <c r="H221" s="113">
        <f t="shared" si="6"/>
        <v>7.7014965582304473E-2</v>
      </c>
      <c r="I221" s="91">
        <f t="shared" si="7"/>
        <v>6.8913286783981018E-4</v>
      </c>
      <c r="J221" s="92">
        <v>218.83648905000001</v>
      </c>
      <c r="K221" s="92">
        <v>17.791599999999999</v>
      </c>
    </row>
    <row r="222" spans="1:11" x14ac:dyDescent="0.2">
      <c r="A222" s="90" t="s">
        <v>2166</v>
      </c>
      <c r="B222" s="90" t="s">
        <v>2165</v>
      </c>
      <c r="C222" s="90" t="s">
        <v>303</v>
      </c>
      <c r="D222" s="90" t="s">
        <v>404</v>
      </c>
      <c r="E222" s="90" t="s">
        <v>405</v>
      </c>
      <c r="F222" s="112">
        <v>7.0708000700000007</v>
      </c>
      <c r="G222" s="112">
        <v>9.3733885000000008</v>
      </c>
      <c r="H222" s="113">
        <f t="shared" si="6"/>
        <v>-0.24565165841573722</v>
      </c>
      <c r="I222" s="91">
        <f t="shared" si="7"/>
        <v>6.8810953089297184E-4</v>
      </c>
      <c r="J222" s="92">
        <v>541.64700000000005</v>
      </c>
      <c r="K222" s="92">
        <v>36.79665</v>
      </c>
    </row>
    <row r="223" spans="1:11" x14ac:dyDescent="0.2">
      <c r="A223" s="90" t="s">
        <v>775</v>
      </c>
      <c r="B223" s="90" t="s">
        <v>255</v>
      </c>
      <c r="C223" s="90" t="s">
        <v>1196</v>
      </c>
      <c r="D223" s="90" t="s">
        <v>403</v>
      </c>
      <c r="E223" s="90" t="s">
        <v>1893</v>
      </c>
      <c r="F223" s="112">
        <v>7.0580927520000003</v>
      </c>
      <c r="G223" s="112">
        <v>16.867827824000003</v>
      </c>
      <c r="H223" s="113">
        <f t="shared" si="6"/>
        <v>-0.58156480931364762</v>
      </c>
      <c r="I223" s="91">
        <f t="shared" si="7"/>
        <v>6.868728919636678E-4</v>
      </c>
      <c r="J223" s="92">
        <v>170.90507818079999</v>
      </c>
      <c r="K223" s="92">
        <v>18.854600000000001</v>
      </c>
    </row>
    <row r="224" spans="1:11" x14ac:dyDescent="0.2">
      <c r="A224" s="90" t="s">
        <v>2104</v>
      </c>
      <c r="B224" s="90" t="s">
        <v>353</v>
      </c>
      <c r="C224" s="90" t="s">
        <v>1196</v>
      </c>
      <c r="D224" s="90" t="s">
        <v>403</v>
      </c>
      <c r="E224" s="90" t="s">
        <v>1893</v>
      </c>
      <c r="F224" s="112">
        <v>7.0563555650000005</v>
      </c>
      <c r="G224" s="112">
        <v>8.1281039800000006</v>
      </c>
      <c r="H224" s="113">
        <f t="shared" si="6"/>
        <v>-0.13185712407680095</v>
      </c>
      <c r="I224" s="91">
        <f t="shared" si="7"/>
        <v>6.8670383401834201E-4</v>
      </c>
      <c r="J224" s="92">
        <v>121.7082682015</v>
      </c>
      <c r="K224" s="92">
        <v>38.9191</v>
      </c>
    </row>
    <row r="225" spans="1:11" x14ac:dyDescent="0.2">
      <c r="A225" s="90" t="s">
        <v>1599</v>
      </c>
      <c r="B225" s="90" t="s">
        <v>1753</v>
      </c>
      <c r="C225" s="90" t="s">
        <v>1196</v>
      </c>
      <c r="D225" s="90" t="s">
        <v>403</v>
      </c>
      <c r="E225" s="90" t="s">
        <v>1893</v>
      </c>
      <c r="F225" s="112">
        <v>6.6423394199999999</v>
      </c>
      <c r="G225" s="112">
        <v>7.1197915800000002</v>
      </c>
      <c r="H225" s="113">
        <f t="shared" si="6"/>
        <v>-6.7059850648043873E-2</v>
      </c>
      <c r="I225" s="91">
        <f t="shared" si="7"/>
        <v>6.4641299670181371E-4</v>
      </c>
      <c r="J225" s="92">
        <v>20.316932999999999</v>
      </c>
      <c r="K225" s="92">
        <v>51.215850000000003</v>
      </c>
    </row>
    <row r="226" spans="1:11" x14ac:dyDescent="0.2">
      <c r="A226" s="90" t="s">
        <v>878</v>
      </c>
      <c r="B226" s="90" t="s">
        <v>879</v>
      </c>
      <c r="C226" s="90" t="s">
        <v>1569</v>
      </c>
      <c r="D226" s="90" t="s">
        <v>403</v>
      </c>
      <c r="E226" s="90" t="s">
        <v>1893</v>
      </c>
      <c r="F226" s="112">
        <v>6.6363252599999996</v>
      </c>
      <c r="G226" s="112">
        <v>5.3276797599999997</v>
      </c>
      <c r="H226" s="113">
        <f t="shared" si="6"/>
        <v>0.24563141159970914</v>
      </c>
      <c r="I226" s="91">
        <f t="shared" si="7"/>
        <v>6.4582771628441456E-4</v>
      </c>
      <c r="J226" s="92">
        <v>168.54734999999999</v>
      </c>
      <c r="K226" s="92">
        <v>31.256550000000001</v>
      </c>
    </row>
    <row r="227" spans="1:11" x14ac:dyDescent="0.2">
      <c r="A227" s="90" t="s">
        <v>991</v>
      </c>
      <c r="B227" s="90" t="s">
        <v>992</v>
      </c>
      <c r="C227" s="90" t="s">
        <v>1568</v>
      </c>
      <c r="D227" s="90" t="s">
        <v>404</v>
      </c>
      <c r="E227" s="90" t="s">
        <v>405</v>
      </c>
      <c r="F227" s="112">
        <v>6.6231293679999999</v>
      </c>
      <c r="G227" s="112">
        <v>3.8298889649999999</v>
      </c>
      <c r="H227" s="113">
        <f t="shared" si="6"/>
        <v>0.72932673206101684</v>
      </c>
      <c r="I227" s="91">
        <f t="shared" si="7"/>
        <v>6.4454353076595259E-4</v>
      </c>
      <c r="J227" s="92">
        <v>118.184</v>
      </c>
      <c r="K227" s="92">
        <v>22.554349999999999</v>
      </c>
    </row>
    <row r="228" spans="1:11" x14ac:dyDescent="0.2">
      <c r="A228" s="90" t="s">
        <v>1177</v>
      </c>
      <c r="B228" s="90" t="s">
        <v>876</v>
      </c>
      <c r="C228" s="90" t="s">
        <v>1569</v>
      </c>
      <c r="D228" s="90" t="s">
        <v>403</v>
      </c>
      <c r="E228" s="90" t="s">
        <v>405</v>
      </c>
      <c r="F228" s="112">
        <v>6.5488971920000001</v>
      </c>
      <c r="G228" s="112">
        <v>0.93693416200000001</v>
      </c>
      <c r="H228" s="113">
        <f t="shared" si="6"/>
        <v>5.989709050655792</v>
      </c>
      <c r="I228" s="91">
        <f t="shared" si="7"/>
        <v>6.3731947304987511E-4</v>
      </c>
      <c r="J228" s="92">
        <v>140.79600421660001</v>
      </c>
      <c r="K228" s="92">
        <v>62.958649999999999</v>
      </c>
    </row>
    <row r="229" spans="1:11" x14ac:dyDescent="0.2">
      <c r="A229" s="90" t="s">
        <v>738</v>
      </c>
      <c r="B229" s="90" t="s">
        <v>739</v>
      </c>
      <c r="C229" s="90" t="s">
        <v>1568</v>
      </c>
      <c r="D229" s="90" t="s">
        <v>404</v>
      </c>
      <c r="E229" s="90" t="s">
        <v>1893</v>
      </c>
      <c r="F229" s="112">
        <v>6.4543466949999999</v>
      </c>
      <c r="G229" s="112">
        <v>10.39901609</v>
      </c>
      <c r="H229" s="113">
        <f t="shared" si="6"/>
        <v>-0.37933102140242958</v>
      </c>
      <c r="I229" s="91">
        <f t="shared" si="7"/>
        <v>6.2811809590835352E-4</v>
      </c>
      <c r="J229" s="92">
        <v>133.27199999999999</v>
      </c>
      <c r="K229" s="92">
        <v>10.845000000000001</v>
      </c>
    </row>
    <row r="230" spans="1:11" x14ac:dyDescent="0.2">
      <c r="A230" s="90" t="s">
        <v>322</v>
      </c>
      <c r="B230" s="90" t="s">
        <v>323</v>
      </c>
      <c r="C230" s="90" t="s">
        <v>1569</v>
      </c>
      <c r="D230" s="90" t="s">
        <v>403</v>
      </c>
      <c r="E230" s="90" t="s">
        <v>405</v>
      </c>
      <c r="F230" s="112">
        <v>6.3358921399999995</v>
      </c>
      <c r="G230" s="112">
        <v>5.4433803310000002</v>
      </c>
      <c r="H230" s="113">
        <f t="shared" si="6"/>
        <v>0.16396278685822363</v>
      </c>
      <c r="I230" s="91">
        <f t="shared" si="7"/>
        <v>6.1659044593009784E-4</v>
      </c>
      <c r="J230" s="92">
        <v>128.8734199164</v>
      </c>
      <c r="K230" s="92">
        <v>28.020299999999999</v>
      </c>
    </row>
    <row r="231" spans="1:11" x14ac:dyDescent="0.2">
      <c r="A231" s="90" t="s">
        <v>1056</v>
      </c>
      <c r="B231" s="90" t="s">
        <v>567</v>
      </c>
      <c r="C231" s="90" t="s">
        <v>1564</v>
      </c>
      <c r="D231" s="90" t="s">
        <v>403</v>
      </c>
      <c r="E231" s="90" t="s">
        <v>1893</v>
      </c>
      <c r="F231" s="112">
        <v>6.1779604000000008</v>
      </c>
      <c r="G231" s="112">
        <v>21.724388440000002</v>
      </c>
      <c r="H231" s="113">
        <f t="shared" si="6"/>
        <v>-0.71562097515137224</v>
      </c>
      <c r="I231" s="91">
        <f t="shared" si="7"/>
        <v>6.0122099205661131E-4</v>
      </c>
      <c r="J231" s="92">
        <v>573.35426687999995</v>
      </c>
      <c r="K231" s="92">
        <v>19.827549999999999</v>
      </c>
    </row>
    <row r="232" spans="1:11" x14ac:dyDescent="0.2">
      <c r="A232" s="90" t="s">
        <v>1424</v>
      </c>
      <c r="B232" s="90" t="s">
        <v>1425</v>
      </c>
      <c r="C232" s="90" t="s">
        <v>1564</v>
      </c>
      <c r="D232" s="90" t="s">
        <v>403</v>
      </c>
      <c r="E232" s="90" t="s">
        <v>1893</v>
      </c>
      <c r="F232" s="112">
        <v>6.1726222399999999</v>
      </c>
      <c r="G232" s="112">
        <v>3.7515359199999998</v>
      </c>
      <c r="H232" s="113">
        <f t="shared" si="6"/>
        <v>0.64535869351345565</v>
      </c>
      <c r="I232" s="91">
        <f t="shared" si="7"/>
        <v>6.0070149797714827E-4</v>
      </c>
      <c r="J232" s="92">
        <v>609.77066723000007</v>
      </c>
      <c r="K232" s="92">
        <v>38.384999999999998</v>
      </c>
    </row>
    <row r="233" spans="1:11" x14ac:dyDescent="0.2">
      <c r="A233" s="90" t="s">
        <v>1907</v>
      </c>
      <c r="B233" s="90" t="s">
        <v>82</v>
      </c>
      <c r="C233" s="90" t="s">
        <v>1568</v>
      </c>
      <c r="D233" s="90" t="s">
        <v>404</v>
      </c>
      <c r="E233" s="90" t="s">
        <v>405</v>
      </c>
      <c r="F233" s="112">
        <v>6.1504610259999994</v>
      </c>
      <c r="G233" s="112">
        <v>11.750877105000001</v>
      </c>
      <c r="H233" s="113">
        <f t="shared" si="6"/>
        <v>-0.47659557911783645</v>
      </c>
      <c r="I233" s="91">
        <f t="shared" si="7"/>
        <v>5.9854483360839326E-4</v>
      </c>
      <c r="J233" s="92">
        <v>297.31537500000002</v>
      </c>
      <c r="K233" s="92">
        <v>32.326500000000003</v>
      </c>
    </row>
    <row r="234" spans="1:11" x14ac:dyDescent="0.2">
      <c r="A234" s="90" t="s">
        <v>895</v>
      </c>
      <c r="B234" s="90" t="s">
        <v>118</v>
      </c>
      <c r="C234" s="90" t="s">
        <v>901</v>
      </c>
      <c r="D234" s="90" t="s">
        <v>403</v>
      </c>
      <c r="E234" s="90" t="s">
        <v>1893</v>
      </c>
      <c r="F234" s="112">
        <v>5.9608706439999999</v>
      </c>
      <c r="G234" s="112">
        <v>9.0443415380000012</v>
      </c>
      <c r="H234" s="113">
        <f t="shared" si="6"/>
        <v>-0.34092817935332609</v>
      </c>
      <c r="I234" s="91">
        <f t="shared" si="7"/>
        <v>5.8009445352009883E-4</v>
      </c>
      <c r="J234" s="92">
        <v>242.01471336</v>
      </c>
      <c r="K234" s="92">
        <v>41.737450000000003</v>
      </c>
    </row>
    <row r="235" spans="1:11" x14ac:dyDescent="0.2">
      <c r="A235" s="90" t="s">
        <v>1928</v>
      </c>
      <c r="B235" s="90" t="s">
        <v>437</v>
      </c>
      <c r="C235" s="90" t="s">
        <v>1564</v>
      </c>
      <c r="D235" s="90" t="s">
        <v>403</v>
      </c>
      <c r="E235" s="90" t="s">
        <v>1893</v>
      </c>
      <c r="F235" s="112">
        <v>5.9275036399999994</v>
      </c>
      <c r="G235" s="112">
        <v>5.3748870599999998</v>
      </c>
      <c r="H235" s="113">
        <f t="shared" si="6"/>
        <v>0.1028145473255766</v>
      </c>
      <c r="I235" s="91">
        <f t="shared" si="7"/>
        <v>5.7684727452444887E-4</v>
      </c>
      <c r="J235" s="92">
        <v>60.747572420000004</v>
      </c>
      <c r="K235" s="92">
        <v>19.341999999999999</v>
      </c>
    </row>
    <row r="236" spans="1:11" x14ac:dyDescent="0.2">
      <c r="A236" s="90" t="s">
        <v>1677</v>
      </c>
      <c r="B236" s="90" t="s">
        <v>1732</v>
      </c>
      <c r="C236" s="90" t="s">
        <v>1568</v>
      </c>
      <c r="D236" s="90" t="s">
        <v>404</v>
      </c>
      <c r="E236" s="90" t="s">
        <v>405</v>
      </c>
      <c r="F236" s="112">
        <v>5.8713858300000004</v>
      </c>
      <c r="G236" s="112">
        <v>2.86086018</v>
      </c>
      <c r="H236" s="113">
        <f t="shared" si="6"/>
        <v>1.0523148495848549</v>
      </c>
      <c r="I236" s="91">
        <f t="shared" si="7"/>
        <v>5.7138605379531576E-4</v>
      </c>
      <c r="J236" s="92">
        <v>71.372399999999999</v>
      </c>
      <c r="K236" s="92">
        <v>22.75215</v>
      </c>
    </row>
    <row r="237" spans="1:11" x14ac:dyDescent="0.2">
      <c r="A237" s="90" t="s">
        <v>1131</v>
      </c>
      <c r="B237" s="90" t="s">
        <v>1132</v>
      </c>
      <c r="C237" s="90" t="s">
        <v>1568</v>
      </c>
      <c r="D237" s="90" t="s">
        <v>404</v>
      </c>
      <c r="E237" s="90" t="s">
        <v>405</v>
      </c>
      <c r="F237" s="112">
        <v>5.8087708619999994</v>
      </c>
      <c r="G237" s="112">
        <v>14.964493716</v>
      </c>
      <c r="H237" s="113">
        <f t="shared" si="6"/>
        <v>-0.61182977705491792</v>
      </c>
      <c r="I237" s="91">
        <f t="shared" si="7"/>
        <v>5.6529254869959618E-4</v>
      </c>
      <c r="J237" s="92">
        <v>115.66200000000001</v>
      </c>
      <c r="K237" s="92">
        <v>42.0197</v>
      </c>
    </row>
    <row r="238" spans="1:11" x14ac:dyDescent="0.2">
      <c r="A238" s="90" t="s">
        <v>892</v>
      </c>
      <c r="B238" s="90" t="s">
        <v>120</v>
      </c>
      <c r="C238" s="90" t="s">
        <v>901</v>
      </c>
      <c r="D238" s="90" t="s">
        <v>403</v>
      </c>
      <c r="E238" s="90" t="s">
        <v>1893</v>
      </c>
      <c r="F238" s="112">
        <v>5.7805604129999999</v>
      </c>
      <c r="G238" s="112">
        <v>11.77399735</v>
      </c>
      <c r="H238" s="113">
        <f t="shared" si="6"/>
        <v>-0.50904011261731763</v>
      </c>
      <c r="I238" s="91">
        <f t="shared" si="7"/>
        <v>5.6254719051728375E-4</v>
      </c>
      <c r="J238" s="92">
        <v>81.511766959999989</v>
      </c>
      <c r="K238" s="92">
        <v>27.405349999999999</v>
      </c>
    </row>
    <row r="239" spans="1:11" x14ac:dyDescent="0.2">
      <c r="A239" s="90" t="s">
        <v>1604</v>
      </c>
      <c r="B239" s="90" t="s">
        <v>785</v>
      </c>
      <c r="C239" s="90" t="s">
        <v>1565</v>
      </c>
      <c r="D239" s="90" t="s">
        <v>403</v>
      </c>
      <c r="E239" s="90" t="s">
        <v>1893</v>
      </c>
      <c r="F239" s="112">
        <v>5.7426758399999995</v>
      </c>
      <c r="G239" s="112">
        <v>1.93109361</v>
      </c>
      <c r="H239" s="113">
        <f t="shared" si="6"/>
        <v>1.9737946468581602</v>
      </c>
      <c r="I239" s="91">
        <f t="shared" si="7"/>
        <v>5.5886037495227929E-4</v>
      </c>
      <c r="J239" s="92">
        <v>9.0052647599999993</v>
      </c>
      <c r="K239" s="92">
        <v>28.018000000000001</v>
      </c>
    </row>
    <row r="240" spans="1:11" x14ac:dyDescent="0.2">
      <c r="A240" s="90" t="s">
        <v>2555</v>
      </c>
      <c r="B240" s="90" t="s">
        <v>2556</v>
      </c>
      <c r="C240" s="90" t="s">
        <v>1792</v>
      </c>
      <c r="D240" s="90" t="s">
        <v>403</v>
      </c>
      <c r="E240" s="90" t="s">
        <v>1893</v>
      </c>
      <c r="F240" s="112">
        <v>5.7391984778713603</v>
      </c>
      <c r="G240" s="112">
        <v>5.6052055191775301</v>
      </c>
      <c r="H240" s="113">
        <f t="shared" si="6"/>
        <v>2.3905092906119085E-2</v>
      </c>
      <c r="I240" s="91">
        <f t="shared" si="7"/>
        <v>5.5852196826570988E-4</v>
      </c>
      <c r="J240" s="92">
        <v>231.37713077395202</v>
      </c>
      <c r="K240" s="92">
        <v>94.161050000000003</v>
      </c>
    </row>
    <row r="241" spans="1:244" s="82" customFormat="1" x14ac:dyDescent="0.2">
      <c r="A241" s="90" t="s">
        <v>781</v>
      </c>
      <c r="B241" s="90" t="s">
        <v>1182</v>
      </c>
      <c r="C241" s="90" t="s">
        <v>1569</v>
      </c>
      <c r="D241" s="90" t="s">
        <v>403</v>
      </c>
      <c r="E241" s="90" t="s">
        <v>405</v>
      </c>
      <c r="F241" s="112">
        <v>5.7183838300000005</v>
      </c>
      <c r="G241" s="112">
        <v>7.9911347880000001</v>
      </c>
      <c r="H241" s="113">
        <f t="shared" si="6"/>
        <v>-0.28440903805213102</v>
      </c>
      <c r="I241" s="91">
        <f t="shared" si="7"/>
        <v>5.5649634776439884E-4</v>
      </c>
      <c r="J241" s="92">
        <v>465.22383246580006</v>
      </c>
      <c r="K241" s="92">
        <v>16.367750000000001</v>
      </c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  <c r="EF241" s="83"/>
      <c r="EG241" s="83"/>
      <c r="EH241" s="83"/>
      <c r="EI241" s="83"/>
      <c r="EJ241" s="83"/>
      <c r="EK241" s="83"/>
      <c r="EL241" s="83"/>
      <c r="EM241" s="83"/>
      <c r="EN241" s="83"/>
      <c r="EO241" s="83"/>
      <c r="EP241" s="83"/>
      <c r="EQ241" s="83"/>
      <c r="ER241" s="83"/>
      <c r="ES241" s="83"/>
      <c r="ET241" s="83"/>
      <c r="EU241" s="83"/>
      <c r="EV241" s="83"/>
      <c r="EW241" s="83"/>
      <c r="EX241" s="83"/>
      <c r="EY241" s="83"/>
      <c r="EZ241" s="83"/>
      <c r="FA241" s="83"/>
      <c r="FB241" s="83"/>
      <c r="FC241" s="83"/>
      <c r="FD241" s="83"/>
      <c r="FE241" s="83"/>
      <c r="FF241" s="83"/>
      <c r="FG241" s="83"/>
      <c r="FH241" s="83"/>
      <c r="FI241" s="83"/>
      <c r="FJ241" s="83"/>
      <c r="FK241" s="83"/>
      <c r="FL241" s="83"/>
      <c r="FM241" s="83"/>
      <c r="FN241" s="83"/>
      <c r="FO241" s="83"/>
      <c r="FP241" s="83"/>
      <c r="FQ241" s="83"/>
      <c r="FR241" s="83"/>
      <c r="FS241" s="83"/>
      <c r="FT241" s="83"/>
      <c r="FU241" s="83"/>
      <c r="FV241" s="83"/>
      <c r="FW241" s="83"/>
      <c r="FX241" s="83"/>
      <c r="FY241" s="83"/>
      <c r="FZ241" s="83"/>
      <c r="GA241" s="83"/>
      <c r="GB241" s="83"/>
      <c r="GC241" s="83"/>
      <c r="GD241" s="83"/>
      <c r="GE241" s="83"/>
      <c r="GF241" s="83"/>
      <c r="GG241" s="83"/>
      <c r="GH241" s="83"/>
      <c r="GI241" s="83"/>
      <c r="GJ241" s="83"/>
      <c r="GK241" s="83"/>
      <c r="GL241" s="83"/>
      <c r="GM241" s="83"/>
      <c r="GN241" s="83"/>
      <c r="GO241" s="83"/>
      <c r="GP241" s="83"/>
      <c r="GQ241" s="83"/>
      <c r="GR241" s="83"/>
      <c r="GS241" s="83"/>
      <c r="GT241" s="83"/>
      <c r="GU241" s="83"/>
      <c r="GV241" s="83"/>
      <c r="GW241" s="83"/>
      <c r="GX241" s="83"/>
      <c r="GY241" s="83"/>
      <c r="GZ241" s="83"/>
      <c r="HA241" s="83"/>
      <c r="HB241" s="83"/>
      <c r="HC241" s="83"/>
      <c r="HD241" s="83"/>
      <c r="HE241" s="83"/>
      <c r="HF241" s="83"/>
      <c r="HG241" s="83"/>
      <c r="HH241" s="83"/>
      <c r="HI241" s="83"/>
      <c r="HJ241" s="83"/>
      <c r="HK241" s="83"/>
      <c r="HL241" s="83"/>
      <c r="HM241" s="83"/>
      <c r="HN241" s="83"/>
      <c r="HO241" s="83"/>
      <c r="HP241" s="83"/>
      <c r="HQ241" s="83"/>
      <c r="HR241" s="83"/>
      <c r="HS241" s="83"/>
      <c r="HT241" s="83"/>
      <c r="HU241" s="83"/>
      <c r="HV241" s="83"/>
      <c r="HW241" s="83"/>
      <c r="HX241" s="83"/>
      <c r="HY241" s="83"/>
      <c r="HZ241" s="83"/>
      <c r="IA241" s="83"/>
      <c r="IB241" s="83"/>
      <c r="IC241" s="83"/>
      <c r="ID241" s="83"/>
      <c r="IE241" s="83"/>
      <c r="IF241" s="83"/>
      <c r="IG241" s="83"/>
      <c r="IH241" s="83"/>
      <c r="II241" s="83"/>
      <c r="IJ241" s="83"/>
    </row>
    <row r="242" spans="1:244" x14ac:dyDescent="0.2">
      <c r="A242" s="90" t="s">
        <v>2148</v>
      </c>
      <c r="B242" s="90" t="s">
        <v>875</v>
      </c>
      <c r="C242" s="90" t="s">
        <v>1563</v>
      </c>
      <c r="D242" s="90" t="s">
        <v>403</v>
      </c>
      <c r="E242" s="90" t="s">
        <v>1893</v>
      </c>
      <c r="F242" s="112">
        <v>5.6937762200000002</v>
      </c>
      <c r="G242" s="112">
        <v>3.98157702</v>
      </c>
      <c r="H242" s="113">
        <f t="shared" si="6"/>
        <v>0.43003041041260581</v>
      </c>
      <c r="I242" s="91">
        <f t="shared" si="7"/>
        <v>5.5410160730987241E-4</v>
      </c>
      <c r="J242" s="92">
        <v>46.979788259999999</v>
      </c>
      <c r="K242" s="92">
        <v>26.274249999999999</v>
      </c>
    </row>
    <row r="243" spans="1:244" x14ac:dyDescent="0.2">
      <c r="A243" s="90" t="s">
        <v>2108</v>
      </c>
      <c r="B243" s="90" t="s">
        <v>259</v>
      </c>
      <c r="C243" s="90" t="s">
        <v>1196</v>
      </c>
      <c r="D243" s="90" t="s">
        <v>403</v>
      </c>
      <c r="E243" s="90" t="s">
        <v>1893</v>
      </c>
      <c r="F243" s="112">
        <v>5.6320078000000002</v>
      </c>
      <c r="G243" s="112">
        <v>3.6942728599999999</v>
      </c>
      <c r="H243" s="113">
        <f t="shared" si="6"/>
        <v>0.52452404395489083</v>
      </c>
      <c r="I243" s="91">
        <f t="shared" si="7"/>
        <v>5.480904857833943E-4</v>
      </c>
      <c r="J243" s="92">
        <v>28.577131423200001</v>
      </c>
      <c r="K243" s="92">
        <v>31.456150000000001</v>
      </c>
    </row>
    <row r="244" spans="1:244" x14ac:dyDescent="0.2">
      <c r="A244" s="90" t="s">
        <v>937</v>
      </c>
      <c r="B244" s="90" t="s">
        <v>1075</v>
      </c>
      <c r="C244" s="90" t="s">
        <v>1569</v>
      </c>
      <c r="D244" s="90" t="s">
        <v>403</v>
      </c>
      <c r="E244" s="90" t="s">
        <v>405</v>
      </c>
      <c r="F244" s="112">
        <v>5.53038469</v>
      </c>
      <c r="G244" s="112">
        <v>4.0403198300000005</v>
      </c>
      <c r="H244" s="113">
        <f t="shared" si="6"/>
        <v>0.36879873938098595</v>
      </c>
      <c r="I244" s="91">
        <f t="shared" si="7"/>
        <v>5.382008226819477E-4</v>
      </c>
      <c r="J244" s="92">
        <v>80.573753156999999</v>
      </c>
      <c r="K244" s="92">
        <v>20.438749999999999</v>
      </c>
    </row>
    <row r="245" spans="1:244" x14ac:dyDescent="0.2">
      <c r="A245" s="90" t="s">
        <v>903</v>
      </c>
      <c r="B245" s="90" t="s">
        <v>712</v>
      </c>
      <c r="C245" s="90" t="s">
        <v>1565</v>
      </c>
      <c r="D245" s="90" t="s">
        <v>403</v>
      </c>
      <c r="E245" s="90" t="s">
        <v>1893</v>
      </c>
      <c r="F245" s="112">
        <v>5.4885025899999995</v>
      </c>
      <c r="G245" s="112">
        <v>1.004379E-2</v>
      </c>
      <c r="H245" s="113" t="str">
        <f t="shared" si="6"/>
        <v/>
      </c>
      <c r="I245" s="91">
        <f t="shared" si="7"/>
        <v>5.3412497951024101E-4</v>
      </c>
      <c r="J245" s="92">
        <v>42.982583240000004</v>
      </c>
      <c r="K245" s="92">
        <v>22.052499999999998</v>
      </c>
    </row>
    <row r="246" spans="1:244" x14ac:dyDescent="0.2">
      <c r="A246" s="90" t="s">
        <v>529</v>
      </c>
      <c r="B246" s="90" t="s">
        <v>530</v>
      </c>
      <c r="C246" s="90" t="s">
        <v>1563</v>
      </c>
      <c r="D246" s="90" t="s">
        <v>403</v>
      </c>
      <c r="E246" s="90" t="s">
        <v>1893</v>
      </c>
      <c r="F246" s="112">
        <v>5.4673088359999999</v>
      </c>
      <c r="G246" s="112">
        <v>9.5987732440000002</v>
      </c>
      <c r="H246" s="113">
        <f t="shared" si="6"/>
        <v>-0.43041587742292964</v>
      </c>
      <c r="I246" s="91">
        <f t="shared" si="7"/>
        <v>5.3206246551204778E-4</v>
      </c>
      <c r="J246" s="92">
        <v>66.112494510000005</v>
      </c>
      <c r="K246" s="92">
        <v>19.609649999999998</v>
      </c>
    </row>
    <row r="247" spans="1:244" x14ac:dyDescent="0.2">
      <c r="A247" s="90" t="s">
        <v>2720</v>
      </c>
      <c r="B247" s="90" t="s">
        <v>188</v>
      </c>
      <c r="C247" s="90" t="s">
        <v>1196</v>
      </c>
      <c r="D247" s="90" t="s">
        <v>403</v>
      </c>
      <c r="E247" s="90" t="s">
        <v>1893</v>
      </c>
      <c r="F247" s="112">
        <v>5.4659661990000004</v>
      </c>
      <c r="G247" s="112">
        <v>4.7221733969999997</v>
      </c>
      <c r="H247" s="113">
        <f t="shared" si="6"/>
        <v>0.157510692528261</v>
      </c>
      <c r="I247" s="91">
        <f t="shared" si="7"/>
        <v>5.3193180401588276E-4</v>
      </c>
      <c r="J247" s="92">
        <v>51.188615911799999</v>
      </c>
      <c r="K247" s="92">
        <v>20.041450000000001</v>
      </c>
    </row>
    <row r="248" spans="1:244" x14ac:dyDescent="0.2">
      <c r="A248" s="90" t="s">
        <v>907</v>
      </c>
      <c r="B248" s="90" t="s">
        <v>103</v>
      </c>
      <c r="C248" s="90" t="s">
        <v>1566</v>
      </c>
      <c r="D248" s="90" t="s">
        <v>404</v>
      </c>
      <c r="E248" s="90" t="s">
        <v>405</v>
      </c>
      <c r="F248" s="112">
        <v>5.37847922</v>
      </c>
      <c r="G248" s="112">
        <v>19.370181179999999</v>
      </c>
      <c r="H248" s="113">
        <f t="shared" si="6"/>
        <v>-0.72233201279741466</v>
      </c>
      <c r="I248" s="91">
        <f t="shared" si="7"/>
        <v>5.2341782773555315E-4</v>
      </c>
      <c r="J248" s="92">
        <v>384.13975797000001</v>
      </c>
      <c r="K248" s="92">
        <v>4.9590500000000004</v>
      </c>
    </row>
    <row r="249" spans="1:244" x14ac:dyDescent="0.2">
      <c r="A249" s="90" t="s">
        <v>1650</v>
      </c>
      <c r="B249" s="90" t="s">
        <v>796</v>
      </c>
      <c r="C249" s="90" t="s">
        <v>1568</v>
      </c>
      <c r="D249" s="90" t="s">
        <v>404</v>
      </c>
      <c r="E249" s="90" t="s">
        <v>405</v>
      </c>
      <c r="F249" s="112">
        <v>5.2911261349999998</v>
      </c>
      <c r="G249" s="112">
        <v>6.1283408459999995</v>
      </c>
      <c r="H249" s="113">
        <f t="shared" si="6"/>
        <v>-0.13661360097920372</v>
      </c>
      <c r="I249" s="91">
        <f t="shared" si="7"/>
        <v>5.149168816267199E-4</v>
      </c>
      <c r="J249" s="92">
        <v>17.024000000000001</v>
      </c>
      <c r="K249" s="92">
        <v>26.20355</v>
      </c>
    </row>
    <row r="250" spans="1:244" x14ac:dyDescent="0.2">
      <c r="A250" s="90" t="s">
        <v>2740</v>
      </c>
      <c r="B250" s="90" t="s">
        <v>2741</v>
      </c>
      <c r="C250" s="90" t="s">
        <v>1568</v>
      </c>
      <c r="D250" s="90" t="s">
        <v>404</v>
      </c>
      <c r="E250" s="90" t="s">
        <v>1893</v>
      </c>
      <c r="F250" s="112">
        <v>5.25527532</v>
      </c>
      <c r="G250" s="112">
        <v>0.82935566000000005</v>
      </c>
      <c r="H250" s="113">
        <f t="shared" si="6"/>
        <v>5.3365761801155367</v>
      </c>
      <c r="I250" s="91">
        <f t="shared" si="7"/>
        <v>5.1142798542720106E-4</v>
      </c>
      <c r="J250" s="92">
        <v>77.28</v>
      </c>
      <c r="K250" s="92">
        <v>80.712450000000004</v>
      </c>
    </row>
    <row r="251" spans="1:244" x14ac:dyDescent="0.2">
      <c r="A251" s="90" t="s">
        <v>920</v>
      </c>
      <c r="B251" s="90" t="s">
        <v>1127</v>
      </c>
      <c r="C251" s="90" t="s">
        <v>1568</v>
      </c>
      <c r="D251" s="90" t="s">
        <v>404</v>
      </c>
      <c r="E251" s="90" t="s">
        <v>405</v>
      </c>
      <c r="F251" s="112">
        <v>5.1721712200000001</v>
      </c>
      <c r="G251" s="112">
        <v>3.9879645899999998</v>
      </c>
      <c r="H251" s="113">
        <f t="shared" si="6"/>
        <v>0.29694512157140296</v>
      </c>
      <c r="I251" s="91">
        <f t="shared" si="7"/>
        <v>5.0334053808034343E-4</v>
      </c>
      <c r="J251" s="92">
        <v>216.00450000000001</v>
      </c>
      <c r="K251" s="92">
        <v>27.43825</v>
      </c>
    </row>
    <row r="252" spans="1:244" x14ac:dyDescent="0.2">
      <c r="A252" s="90" t="s">
        <v>1683</v>
      </c>
      <c r="B252" s="90" t="s">
        <v>704</v>
      </c>
      <c r="C252" s="90" t="s">
        <v>1568</v>
      </c>
      <c r="D252" s="90" t="s">
        <v>404</v>
      </c>
      <c r="E252" s="90" t="s">
        <v>405</v>
      </c>
      <c r="F252" s="112">
        <v>5.1296971900000008</v>
      </c>
      <c r="G252" s="112">
        <v>2.1213224199999998</v>
      </c>
      <c r="H252" s="113">
        <f t="shared" si="6"/>
        <v>1.4181600786550876</v>
      </c>
      <c r="I252" s="91">
        <f t="shared" si="7"/>
        <v>4.9920709001660343E-4</v>
      </c>
      <c r="J252" s="92">
        <v>392.16239999999999</v>
      </c>
      <c r="K252" s="92">
        <v>7.8369</v>
      </c>
    </row>
    <row r="253" spans="1:244" x14ac:dyDescent="0.2">
      <c r="A253" s="90" t="s">
        <v>496</v>
      </c>
      <c r="B253" s="90" t="s">
        <v>819</v>
      </c>
      <c r="C253" s="90" t="s">
        <v>1563</v>
      </c>
      <c r="D253" s="90" t="s">
        <v>403</v>
      </c>
      <c r="E253" s="90" t="s">
        <v>1893</v>
      </c>
      <c r="F253" s="112">
        <v>5.1164346929999995</v>
      </c>
      <c r="G253" s="112">
        <v>14.099479369999999</v>
      </c>
      <c r="H253" s="113">
        <f t="shared" si="6"/>
        <v>-0.63711889221339391</v>
      </c>
      <c r="I253" s="91">
        <f t="shared" si="7"/>
        <v>4.9791642269483036E-4</v>
      </c>
      <c r="J253" s="92">
        <v>122.71629097</v>
      </c>
      <c r="K253" s="92">
        <v>20.215250000000001</v>
      </c>
    </row>
    <row r="254" spans="1:244" x14ac:dyDescent="0.2">
      <c r="A254" s="90" t="s">
        <v>899</v>
      </c>
      <c r="B254" s="90" t="s">
        <v>650</v>
      </c>
      <c r="C254" s="90" t="s">
        <v>1568</v>
      </c>
      <c r="D254" s="90" t="s">
        <v>404</v>
      </c>
      <c r="E254" s="90" t="s">
        <v>1893</v>
      </c>
      <c r="F254" s="112">
        <v>5.0984979109999999</v>
      </c>
      <c r="G254" s="112">
        <v>4.3586891869999995</v>
      </c>
      <c r="H254" s="113">
        <f t="shared" si="6"/>
        <v>0.16973192908696388</v>
      </c>
      <c r="I254" s="91">
        <f t="shared" si="7"/>
        <v>4.9617086766208149E-4</v>
      </c>
      <c r="J254" s="92">
        <v>160.77600000000001</v>
      </c>
      <c r="K254" s="92">
        <v>40.661749999999998</v>
      </c>
    </row>
    <row r="255" spans="1:244" x14ac:dyDescent="0.2">
      <c r="A255" s="90" t="s">
        <v>1040</v>
      </c>
      <c r="B255" s="90" t="s">
        <v>1041</v>
      </c>
      <c r="C255" s="90" t="s">
        <v>1563</v>
      </c>
      <c r="D255" s="90" t="s">
        <v>403</v>
      </c>
      <c r="E255" s="90" t="s">
        <v>1893</v>
      </c>
      <c r="F255" s="112">
        <v>5.0064463530000003</v>
      </c>
      <c r="G255" s="112">
        <v>2.635247267</v>
      </c>
      <c r="H255" s="113">
        <f t="shared" si="6"/>
        <v>0.89980136425657098</v>
      </c>
      <c r="I255" s="91">
        <f t="shared" si="7"/>
        <v>4.8721267993703289E-4</v>
      </c>
      <c r="J255" s="92">
        <v>38.066638850000004</v>
      </c>
      <c r="K255" s="92">
        <v>40.470950000000002</v>
      </c>
    </row>
    <row r="256" spans="1:244" x14ac:dyDescent="0.2">
      <c r="A256" s="90" t="s">
        <v>1684</v>
      </c>
      <c r="B256" s="90" t="s">
        <v>1106</v>
      </c>
      <c r="C256" s="90" t="s">
        <v>1568</v>
      </c>
      <c r="D256" s="90" t="s">
        <v>404</v>
      </c>
      <c r="E256" s="90" t="s">
        <v>405</v>
      </c>
      <c r="F256" s="112">
        <v>4.9924324230000003</v>
      </c>
      <c r="G256" s="112">
        <v>4.6163112499999999</v>
      </c>
      <c r="H256" s="113">
        <f t="shared" si="6"/>
        <v>8.1476562699276611E-2</v>
      </c>
      <c r="I256" s="91">
        <f t="shared" si="7"/>
        <v>4.8584888535893687E-4</v>
      </c>
      <c r="J256" s="92">
        <v>237.5016</v>
      </c>
      <c r="K256" s="92">
        <v>8.2565000000000008</v>
      </c>
    </row>
    <row r="257" spans="1:11" x14ac:dyDescent="0.2">
      <c r="A257" s="90" t="s">
        <v>1607</v>
      </c>
      <c r="B257" s="90" t="s">
        <v>161</v>
      </c>
      <c r="C257" s="90" t="s">
        <v>1792</v>
      </c>
      <c r="D257" s="90" t="s">
        <v>404</v>
      </c>
      <c r="E257" s="90" t="s">
        <v>405</v>
      </c>
      <c r="F257" s="112">
        <v>4.9790622500000001</v>
      </c>
      <c r="G257" s="112">
        <v>15.154234279999999</v>
      </c>
      <c r="H257" s="113">
        <f t="shared" si="6"/>
        <v>-0.67144085553889166</v>
      </c>
      <c r="I257" s="91">
        <f t="shared" si="7"/>
        <v>4.8454773932455491E-4</v>
      </c>
      <c r="J257" s="92">
        <v>229.50517600449348</v>
      </c>
      <c r="K257" s="92">
        <v>22.246500000000001</v>
      </c>
    </row>
    <row r="258" spans="1:11" x14ac:dyDescent="0.2">
      <c r="A258" s="90" t="s">
        <v>1914</v>
      </c>
      <c r="B258" s="90" t="s">
        <v>399</v>
      </c>
      <c r="C258" s="90" t="s">
        <v>1569</v>
      </c>
      <c r="D258" s="90" t="s">
        <v>403</v>
      </c>
      <c r="E258" s="90" t="s">
        <v>1893</v>
      </c>
      <c r="F258" s="112">
        <v>4.9096409540000003</v>
      </c>
      <c r="G258" s="112">
        <v>2.2969583900000003</v>
      </c>
      <c r="H258" s="113">
        <f t="shared" si="6"/>
        <v>1.1374531534286958</v>
      </c>
      <c r="I258" s="91">
        <f t="shared" si="7"/>
        <v>4.7779186234435037E-4</v>
      </c>
      <c r="J258" s="92">
        <v>238.955262</v>
      </c>
      <c r="K258" s="92">
        <v>16.099</v>
      </c>
    </row>
    <row r="259" spans="1:11" x14ac:dyDescent="0.2">
      <c r="A259" s="90" t="s">
        <v>746</v>
      </c>
      <c r="B259" s="90" t="s">
        <v>747</v>
      </c>
      <c r="C259" s="90" t="s">
        <v>1568</v>
      </c>
      <c r="D259" s="90" t="s">
        <v>404</v>
      </c>
      <c r="E259" s="90" t="s">
        <v>405</v>
      </c>
      <c r="F259" s="112">
        <v>4.8998857699999991</v>
      </c>
      <c r="G259" s="112">
        <v>3.5401482500000001</v>
      </c>
      <c r="H259" s="113">
        <f t="shared" si="6"/>
        <v>0.3840905589193897</v>
      </c>
      <c r="I259" s="91">
        <f t="shared" si="7"/>
        <v>4.7684251644012997E-4</v>
      </c>
      <c r="J259" s="92">
        <v>262.72800000000001</v>
      </c>
      <c r="K259" s="92">
        <v>40.115000000000002</v>
      </c>
    </row>
    <row r="260" spans="1:11" x14ac:dyDescent="0.2">
      <c r="A260" s="90" t="s">
        <v>1603</v>
      </c>
      <c r="B260" s="90" t="s">
        <v>787</v>
      </c>
      <c r="C260" s="90" t="s">
        <v>1565</v>
      </c>
      <c r="D260" s="90" t="s">
        <v>403</v>
      </c>
      <c r="E260" s="90" t="s">
        <v>1893</v>
      </c>
      <c r="F260" s="112">
        <v>4.8919592500000002</v>
      </c>
      <c r="G260" s="112">
        <v>1.9963153500000002</v>
      </c>
      <c r="H260" s="113">
        <f t="shared" si="6"/>
        <v>1.4504942317855742</v>
      </c>
      <c r="I260" s="91">
        <f t="shared" si="7"/>
        <v>4.7607113075466074E-4</v>
      </c>
      <c r="J260" s="92">
        <v>129.80224781000001</v>
      </c>
      <c r="K260" s="92">
        <v>14.093500000000001</v>
      </c>
    </row>
    <row r="261" spans="1:11" x14ac:dyDescent="0.2">
      <c r="A261" s="90" t="s">
        <v>585</v>
      </c>
      <c r="B261" s="90" t="s">
        <v>586</v>
      </c>
      <c r="C261" s="90" t="s">
        <v>1196</v>
      </c>
      <c r="D261" s="90" t="s">
        <v>403</v>
      </c>
      <c r="E261" s="90" t="s">
        <v>1893</v>
      </c>
      <c r="F261" s="112">
        <v>4.8916808150000008</v>
      </c>
      <c r="G261" s="112">
        <v>15.787525171</v>
      </c>
      <c r="H261" s="113">
        <f t="shared" si="6"/>
        <v>-0.69015531174034184</v>
      </c>
      <c r="I261" s="91">
        <f t="shared" si="7"/>
        <v>4.7604403427684537E-4</v>
      </c>
      <c r="J261" s="92">
        <v>205.76352367720673</v>
      </c>
      <c r="K261" s="92">
        <v>41.445749999999997</v>
      </c>
    </row>
    <row r="262" spans="1:11" x14ac:dyDescent="0.2">
      <c r="A262" s="90" t="s">
        <v>1473</v>
      </c>
      <c r="B262" s="90" t="s">
        <v>1474</v>
      </c>
      <c r="C262" s="90" t="s">
        <v>303</v>
      </c>
      <c r="D262" s="90" t="s">
        <v>1465</v>
      </c>
      <c r="E262" s="90" t="s">
        <v>405</v>
      </c>
      <c r="F262" s="112">
        <v>4.8590980250000007</v>
      </c>
      <c r="G262" s="112">
        <v>3.6475111949999999</v>
      </c>
      <c r="H262" s="113">
        <f t="shared" si="6"/>
        <v>0.33216809085078092</v>
      </c>
      <c r="I262" s="91">
        <f t="shared" si="7"/>
        <v>4.7287317268832296E-4</v>
      </c>
      <c r="J262" s="92">
        <v>275.36289263999998</v>
      </c>
      <c r="K262" s="92">
        <v>56.412799999999997</v>
      </c>
    </row>
    <row r="263" spans="1:11" x14ac:dyDescent="0.2">
      <c r="A263" s="90" t="s">
        <v>733</v>
      </c>
      <c r="B263" s="90" t="s">
        <v>1183</v>
      </c>
      <c r="C263" s="90" t="s">
        <v>1569</v>
      </c>
      <c r="D263" s="90" t="s">
        <v>403</v>
      </c>
      <c r="E263" s="90" t="s">
        <v>405</v>
      </c>
      <c r="F263" s="112">
        <v>4.8535734050000006</v>
      </c>
      <c r="G263" s="112">
        <v>4.83587729</v>
      </c>
      <c r="H263" s="113">
        <f t="shared" ref="H263:H326" si="8">IF(ISERROR(F263/G263-1),"",IF((F263/G263-1)&gt;10000%,"",F263/G263-1))</f>
        <v>3.6593391309978074E-3</v>
      </c>
      <c r="I263" s="91">
        <f t="shared" ref="I263:I326" si="9">F263/$F$1014</f>
        <v>4.7233553286836949E-4</v>
      </c>
      <c r="J263" s="92">
        <v>65.048364387999996</v>
      </c>
      <c r="K263" s="92">
        <v>44.024299999999997</v>
      </c>
    </row>
    <row r="264" spans="1:11" x14ac:dyDescent="0.2">
      <c r="A264" s="90" t="s">
        <v>218</v>
      </c>
      <c r="B264" s="90" t="s">
        <v>30</v>
      </c>
      <c r="C264" s="90" t="s">
        <v>1581</v>
      </c>
      <c r="D264" s="90" t="s">
        <v>1465</v>
      </c>
      <c r="E264" s="90" t="s">
        <v>1893</v>
      </c>
      <c r="F264" s="112">
        <v>4.7998696500000007</v>
      </c>
      <c r="G264" s="112">
        <v>2.7823799</v>
      </c>
      <c r="H264" s="113">
        <f t="shared" si="8"/>
        <v>0.72509499870955829</v>
      </c>
      <c r="I264" s="91">
        <f t="shared" si="9"/>
        <v>4.6710924089371307E-4</v>
      </c>
      <c r="J264" s="92">
        <v>174.49139683999999</v>
      </c>
      <c r="K264" s="92">
        <v>14.604850000000001</v>
      </c>
    </row>
    <row r="265" spans="1:11" x14ac:dyDescent="0.2">
      <c r="A265" s="90" t="s">
        <v>1057</v>
      </c>
      <c r="B265" s="90" t="s">
        <v>572</v>
      </c>
      <c r="C265" s="90" t="s">
        <v>1564</v>
      </c>
      <c r="D265" s="90" t="s">
        <v>403</v>
      </c>
      <c r="E265" s="90" t="s">
        <v>1893</v>
      </c>
      <c r="F265" s="112">
        <v>4.7701550999999993</v>
      </c>
      <c r="G265" s="112">
        <v>7.0022304100000001</v>
      </c>
      <c r="H265" s="113">
        <f t="shared" si="8"/>
        <v>-0.31876633291191581</v>
      </c>
      <c r="I265" s="91">
        <f t="shared" si="9"/>
        <v>4.6421750801217557E-4</v>
      </c>
      <c r="J265" s="92">
        <v>99.253412262396608</v>
      </c>
      <c r="K265" s="92">
        <v>27.313800000000001</v>
      </c>
    </row>
    <row r="266" spans="1:11" x14ac:dyDescent="0.2">
      <c r="A266" s="90" t="s">
        <v>1923</v>
      </c>
      <c r="B266" s="90" t="s">
        <v>447</v>
      </c>
      <c r="C266" s="90" t="s">
        <v>1564</v>
      </c>
      <c r="D266" s="90" t="s">
        <v>403</v>
      </c>
      <c r="E266" s="90" t="s">
        <v>1893</v>
      </c>
      <c r="F266" s="112">
        <v>4.7600968799999999</v>
      </c>
      <c r="G266" s="112">
        <v>8.0480063899999994</v>
      </c>
      <c r="H266" s="113">
        <f t="shared" si="8"/>
        <v>-0.40853713959339932</v>
      </c>
      <c r="I266" s="91">
        <f t="shared" si="9"/>
        <v>4.6323867153295125E-4</v>
      </c>
      <c r="J266" s="92">
        <v>44.131750750000002</v>
      </c>
      <c r="K266" s="92">
        <v>18.73695</v>
      </c>
    </row>
    <row r="267" spans="1:11" x14ac:dyDescent="0.2">
      <c r="A267" s="90" t="s">
        <v>1582</v>
      </c>
      <c r="B267" s="90" t="s">
        <v>1583</v>
      </c>
      <c r="C267" s="90" t="s">
        <v>1196</v>
      </c>
      <c r="D267" s="90" t="s">
        <v>403</v>
      </c>
      <c r="E267" s="90" t="s">
        <v>1893</v>
      </c>
      <c r="F267" s="112">
        <v>4.7281423700000005</v>
      </c>
      <c r="G267" s="112">
        <v>1.5615352300000001</v>
      </c>
      <c r="H267" s="113">
        <f t="shared" si="8"/>
        <v>2.0278806902102366</v>
      </c>
      <c r="I267" s="91">
        <f t="shared" si="9"/>
        <v>4.6012895231188232E-4</v>
      </c>
      <c r="J267" s="92">
        <v>157.3169397408</v>
      </c>
      <c r="K267" s="92">
        <v>40.360599999999998</v>
      </c>
    </row>
    <row r="268" spans="1:11" x14ac:dyDescent="0.2">
      <c r="A268" s="90" t="s">
        <v>6</v>
      </c>
      <c r="B268" s="90" t="s">
        <v>109</v>
      </c>
      <c r="C268" s="90" t="s">
        <v>1569</v>
      </c>
      <c r="D268" s="90" t="s">
        <v>403</v>
      </c>
      <c r="E268" s="90" t="s">
        <v>405</v>
      </c>
      <c r="F268" s="112">
        <v>4.6944301130000001</v>
      </c>
      <c r="G268" s="112">
        <v>8.5416934869999999</v>
      </c>
      <c r="H268" s="113">
        <f t="shared" si="8"/>
        <v>-0.45040990757340205</v>
      </c>
      <c r="I268" s="91">
        <f t="shared" si="9"/>
        <v>4.5684817430657047E-4</v>
      </c>
      <c r="J268" s="92">
        <v>224.3595612398</v>
      </c>
      <c r="K268" s="92">
        <v>32.939050000000002</v>
      </c>
    </row>
    <row r="269" spans="1:11" x14ac:dyDescent="0.2">
      <c r="A269" s="90" t="s">
        <v>1017</v>
      </c>
      <c r="B269" s="90" t="s">
        <v>1018</v>
      </c>
      <c r="C269" s="90" t="s">
        <v>1563</v>
      </c>
      <c r="D269" s="90" t="s">
        <v>403</v>
      </c>
      <c r="E269" s="90" t="s">
        <v>1893</v>
      </c>
      <c r="F269" s="112">
        <v>4.6874658760000001</v>
      </c>
      <c r="G269" s="112">
        <v>0.5499668860000001</v>
      </c>
      <c r="H269" s="113">
        <f t="shared" si="8"/>
        <v>7.5231783864165216</v>
      </c>
      <c r="I269" s="91">
        <f t="shared" si="9"/>
        <v>4.5617043518120194E-4</v>
      </c>
      <c r="J269" s="92">
        <v>32.382852129999996</v>
      </c>
      <c r="K269" s="92">
        <v>41.56035</v>
      </c>
    </row>
    <row r="270" spans="1:11" x14ac:dyDescent="0.2">
      <c r="A270" s="90" t="s">
        <v>1469</v>
      </c>
      <c r="B270" s="90" t="s">
        <v>1470</v>
      </c>
      <c r="C270" s="90" t="s">
        <v>303</v>
      </c>
      <c r="D270" s="90" t="s">
        <v>1465</v>
      </c>
      <c r="E270" s="90" t="s">
        <v>1893</v>
      </c>
      <c r="F270" s="112">
        <v>4.6647036399999999</v>
      </c>
      <c r="G270" s="112">
        <v>3.2021755399999998</v>
      </c>
      <c r="H270" s="113">
        <f t="shared" si="8"/>
        <v>0.45672952083070384</v>
      </c>
      <c r="I270" s="91">
        <f t="shared" si="9"/>
        <v>4.5395528111363186E-4</v>
      </c>
      <c r="J270" s="92">
        <v>85.92</v>
      </c>
      <c r="K270" s="92">
        <v>66.774249999999995</v>
      </c>
    </row>
    <row r="271" spans="1:11" x14ac:dyDescent="0.2">
      <c r="A271" s="90" t="s">
        <v>2116</v>
      </c>
      <c r="B271" s="90" t="s">
        <v>1004</v>
      </c>
      <c r="C271" s="90" t="s">
        <v>1196</v>
      </c>
      <c r="D271" s="90" t="s">
        <v>403</v>
      </c>
      <c r="E271" s="90" t="s">
        <v>1893</v>
      </c>
      <c r="F271" s="112">
        <v>4.6053854409999992</v>
      </c>
      <c r="G271" s="112">
        <v>2.7217226559999999</v>
      </c>
      <c r="H271" s="113">
        <f t="shared" si="8"/>
        <v>0.69208476508342653</v>
      </c>
      <c r="I271" s="91">
        <f t="shared" si="9"/>
        <v>4.4818260791071009E-4</v>
      </c>
      <c r="J271" s="92">
        <v>87.697490623199997</v>
      </c>
      <c r="K271" s="92">
        <v>78.500100000000003</v>
      </c>
    </row>
    <row r="272" spans="1:11" x14ac:dyDescent="0.2">
      <c r="A272" s="90" t="s">
        <v>1710</v>
      </c>
      <c r="B272" s="90" t="s">
        <v>1711</v>
      </c>
      <c r="C272" s="90" t="s">
        <v>1568</v>
      </c>
      <c r="D272" s="90" t="s">
        <v>404</v>
      </c>
      <c r="E272" s="90" t="s">
        <v>405</v>
      </c>
      <c r="F272" s="112">
        <v>4.5897002110000003</v>
      </c>
      <c r="G272" s="112">
        <v>8.1847772620000008</v>
      </c>
      <c r="H272" s="113">
        <f t="shared" si="8"/>
        <v>-0.43923944854200236</v>
      </c>
      <c r="I272" s="91">
        <f t="shared" si="9"/>
        <v>4.4665616731694462E-4</v>
      </c>
      <c r="J272" s="92">
        <v>677.66099999999994</v>
      </c>
      <c r="K272" s="92">
        <v>32.63505</v>
      </c>
    </row>
    <row r="273" spans="1:11" x14ac:dyDescent="0.2">
      <c r="A273" s="90" t="s">
        <v>41</v>
      </c>
      <c r="B273" s="90" t="s">
        <v>1114</v>
      </c>
      <c r="C273" s="90" t="s">
        <v>1568</v>
      </c>
      <c r="D273" s="90" t="s">
        <v>404</v>
      </c>
      <c r="E273" s="90" t="s">
        <v>405</v>
      </c>
      <c r="F273" s="112">
        <v>4.5640812309999994</v>
      </c>
      <c r="G273" s="112">
        <v>8.5033540900000002</v>
      </c>
      <c r="H273" s="113">
        <f t="shared" si="8"/>
        <v>-0.46326106349406426</v>
      </c>
      <c r="I273" s="91">
        <f t="shared" si="9"/>
        <v>4.4416300329940271E-4</v>
      </c>
      <c r="J273" s="92">
        <v>134.55000000000001</v>
      </c>
      <c r="K273" s="92">
        <v>51.6434</v>
      </c>
    </row>
    <row r="274" spans="1:11" x14ac:dyDescent="0.2">
      <c r="A274" s="90" t="s">
        <v>486</v>
      </c>
      <c r="B274" s="90" t="s">
        <v>821</v>
      </c>
      <c r="C274" s="90" t="s">
        <v>1563</v>
      </c>
      <c r="D274" s="90" t="s">
        <v>403</v>
      </c>
      <c r="E274" s="90" t="s">
        <v>1893</v>
      </c>
      <c r="F274" s="112">
        <v>4.5181386290000001</v>
      </c>
      <c r="G274" s="112">
        <v>3.6760016250000001</v>
      </c>
      <c r="H274" s="113">
        <f t="shared" si="8"/>
        <v>0.22909048741239335</v>
      </c>
      <c r="I274" s="91">
        <f t="shared" si="9"/>
        <v>4.3969200397863957E-4</v>
      </c>
      <c r="J274" s="92">
        <v>42.471822179999997</v>
      </c>
      <c r="K274" s="92">
        <v>26.282250000000001</v>
      </c>
    </row>
    <row r="275" spans="1:11" x14ac:dyDescent="0.2">
      <c r="A275" s="90" t="s">
        <v>2447</v>
      </c>
      <c r="B275" s="90" t="s">
        <v>2448</v>
      </c>
      <c r="C275" s="90" t="s">
        <v>1564</v>
      </c>
      <c r="D275" s="90" t="s">
        <v>403</v>
      </c>
      <c r="E275" s="90" t="s">
        <v>1893</v>
      </c>
      <c r="F275" s="112">
        <v>4.5131314400000004</v>
      </c>
      <c r="G275" s="112">
        <v>1.8503235600000001</v>
      </c>
      <c r="H275" s="113">
        <f t="shared" si="8"/>
        <v>1.439103915425473</v>
      </c>
      <c r="I275" s="91">
        <f t="shared" si="9"/>
        <v>4.39204719026474E-4</v>
      </c>
      <c r="J275" s="92">
        <v>149.12743822941121</v>
      </c>
      <c r="K275" s="92">
        <v>121.70780000000001</v>
      </c>
    </row>
    <row r="276" spans="1:11" x14ac:dyDescent="0.2">
      <c r="A276" s="90" t="s">
        <v>487</v>
      </c>
      <c r="B276" s="90" t="s">
        <v>822</v>
      </c>
      <c r="C276" s="90" t="s">
        <v>1563</v>
      </c>
      <c r="D276" s="90" t="s">
        <v>403</v>
      </c>
      <c r="E276" s="90" t="s">
        <v>1893</v>
      </c>
      <c r="F276" s="112">
        <v>4.334225118</v>
      </c>
      <c r="G276" s="112">
        <v>0.75970817700000004</v>
      </c>
      <c r="H276" s="113">
        <f t="shared" si="8"/>
        <v>4.7051184247026994</v>
      </c>
      <c r="I276" s="91">
        <f t="shared" si="9"/>
        <v>4.2179408033121143E-4</v>
      </c>
      <c r="J276" s="92">
        <v>50.157628609999996</v>
      </c>
      <c r="K276" s="92">
        <v>21.293900000000001</v>
      </c>
    </row>
    <row r="277" spans="1:11" x14ac:dyDescent="0.2">
      <c r="A277" s="90" t="s">
        <v>39</v>
      </c>
      <c r="B277" s="90" t="s">
        <v>675</v>
      </c>
      <c r="C277" s="90" t="s">
        <v>1196</v>
      </c>
      <c r="D277" s="90" t="s">
        <v>403</v>
      </c>
      <c r="E277" s="90" t="s">
        <v>1893</v>
      </c>
      <c r="F277" s="112">
        <v>4.3336942139999994</v>
      </c>
      <c r="G277" s="112">
        <v>7.013296575</v>
      </c>
      <c r="H277" s="113">
        <f t="shared" si="8"/>
        <v>-0.38207458252255655</v>
      </c>
      <c r="I277" s="91">
        <f t="shared" si="9"/>
        <v>4.2174241431056693E-4</v>
      </c>
      <c r="J277" s="92">
        <v>102.78522151373322</v>
      </c>
      <c r="K277" s="92">
        <v>26.290150000000001</v>
      </c>
    </row>
    <row r="278" spans="1:11" x14ac:dyDescent="0.2">
      <c r="A278" s="90" t="s">
        <v>43</v>
      </c>
      <c r="B278" s="90" t="s">
        <v>108</v>
      </c>
      <c r="C278" s="90" t="s">
        <v>1569</v>
      </c>
      <c r="D278" s="90" t="s">
        <v>403</v>
      </c>
      <c r="E278" s="90" t="s">
        <v>405</v>
      </c>
      <c r="F278" s="112">
        <v>4.3213437099999998</v>
      </c>
      <c r="G278" s="112">
        <v>6.6187977089999999</v>
      </c>
      <c r="H278" s="113">
        <f t="shared" si="8"/>
        <v>-0.34711047232581316</v>
      </c>
      <c r="I278" s="91">
        <f t="shared" si="9"/>
        <v>4.2054049947354744E-4</v>
      </c>
      <c r="J278" s="92">
        <v>111.265609025</v>
      </c>
      <c r="K278" s="92">
        <v>36.772649999999999</v>
      </c>
    </row>
    <row r="279" spans="1:11" x14ac:dyDescent="0.2">
      <c r="A279" s="90" t="s">
        <v>2098</v>
      </c>
      <c r="B279" s="90" t="s">
        <v>247</v>
      </c>
      <c r="C279" s="90" t="s">
        <v>1196</v>
      </c>
      <c r="D279" s="90" t="s">
        <v>403</v>
      </c>
      <c r="E279" s="90" t="s">
        <v>1893</v>
      </c>
      <c r="F279" s="112">
        <v>4.3075622000000005</v>
      </c>
      <c r="G279" s="112">
        <v>6.5281985599999999</v>
      </c>
      <c r="H279" s="113">
        <f t="shared" si="8"/>
        <v>-0.34016066447586724</v>
      </c>
      <c r="I279" s="91">
        <f t="shared" si="9"/>
        <v>4.191993233283851E-4</v>
      </c>
      <c r="J279" s="92">
        <v>113.36492373113799</v>
      </c>
      <c r="K279" s="92">
        <v>14.950699999999999</v>
      </c>
    </row>
    <row r="280" spans="1:11" x14ac:dyDescent="0.2">
      <c r="A280" s="90" t="s">
        <v>2748</v>
      </c>
      <c r="B280" s="90" t="s">
        <v>1092</v>
      </c>
      <c r="C280" s="90" t="s">
        <v>1569</v>
      </c>
      <c r="D280" s="90" t="s">
        <v>403</v>
      </c>
      <c r="E280" s="90" t="s">
        <v>1893</v>
      </c>
      <c r="F280" s="112">
        <v>4.2926950000000001</v>
      </c>
      <c r="G280" s="112">
        <v>2.33396179</v>
      </c>
      <c r="H280" s="113">
        <f t="shared" si="8"/>
        <v>0.83923105270716536</v>
      </c>
      <c r="I280" s="91">
        <f t="shared" si="9"/>
        <v>4.1775249101571693E-4</v>
      </c>
      <c r="J280" s="92">
        <v>389.41567199999997</v>
      </c>
      <c r="K280" s="92">
        <v>10.35755</v>
      </c>
    </row>
    <row r="281" spans="1:11" x14ac:dyDescent="0.2">
      <c r="A281" s="90" t="s">
        <v>1100</v>
      </c>
      <c r="B281" s="90" t="s">
        <v>711</v>
      </c>
      <c r="C281" s="90" t="s">
        <v>1565</v>
      </c>
      <c r="D281" s="90" t="s">
        <v>403</v>
      </c>
      <c r="E281" s="90" t="s">
        <v>1893</v>
      </c>
      <c r="F281" s="112">
        <v>4.2842165999999997</v>
      </c>
      <c r="G281" s="112">
        <v>0.33005000000000001</v>
      </c>
      <c r="H281" s="113">
        <f t="shared" si="8"/>
        <v>11.980507801848203</v>
      </c>
      <c r="I281" s="91">
        <f t="shared" si="9"/>
        <v>4.1692739798678571E-4</v>
      </c>
      <c r="J281" s="92">
        <v>46.878758639999994</v>
      </c>
      <c r="K281" s="92">
        <v>26.33295</v>
      </c>
    </row>
    <row r="282" spans="1:11" x14ac:dyDescent="0.2">
      <c r="A282" s="90" t="s">
        <v>2099</v>
      </c>
      <c r="B282" s="90" t="s">
        <v>351</v>
      </c>
      <c r="C282" s="90" t="s">
        <v>1196</v>
      </c>
      <c r="D282" s="90" t="s">
        <v>403</v>
      </c>
      <c r="E282" s="90" t="s">
        <v>405</v>
      </c>
      <c r="F282" s="112">
        <v>4.2803327400000004</v>
      </c>
      <c r="G282" s="112">
        <v>3.9208424900000001</v>
      </c>
      <c r="H282" s="113">
        <f t="shared" si="8"/>
        <v>9.1686990976268534E-2</v>
      </c>
      <c r="I282" s="91">
        <f t="shared" si="9"/>
        <v>4.1654943211924658E-4</v>
      </c>
      <c r="J282" s="92">
        <v>150.55506354460002</v>
      </c>
      <c r="K282" s="92">
        <v>3.9546000000000001</v>
      </c>
    </row>
    <row r="283" spans="1:11" x14ac:dyDescent="0.2">
      <c r="A283" s="90" t="s">
        <v>744</v>
      </c>
      <c r="B283" s="90" t="s">
        <v>745</v>
      </c>
      <c r="C283" s="90" t="s">
        <v>1568</v>
      </c>
      <c r="D283" s="90" t="s">
        <v>1465</v>
      </c>
      <c r="E283" s="90" t="s">
        <v>405</v>
      </c>
      <c r="F283" s="112">
        <v>4.2695900899999994</v>
      </c>
      <c r="G283" s="112">
        <v>6.1566197779999996</v>
      </c>
      <c r="H283" s="113">
        <f t="shared" si="8"/>
        <v>-0.30650417859863499</v>
      </c>
      <c r="I283" s="91">
        <f t="shared" si="9"/>
        <v>4.1550398891920315E-4</v>
      </c>
      <c r="J283" s="92">
        <v>192.15299999999999</v>
      </c>
      <c r="K283" s="92">
        <v>101.84995000000001</v>
      </c>
    </row>
    <row r="284" spans="1:11" x14ac:dyDescent="0.2">
      <c r="A284" s="90" t="s">
        <v>1579</v>
      </c>
      <c r="B284" s="90" t="s">
        <v>1580</v>
      </c>
      <c r="C284" s="90" t="s">
        <v>1581</v>
      </c>
      <c r="D284" s="90" t="s">
        <v>404</v>
      </c>
      <c r="E284" s="90" t="s">
        <v>1893</v>
      </c>
      <c r="F284" s="112">
        <v>4.2561281200000005</v>
      </c>
      <c r="G284" s="112">
        <v>7.2544709100000002</v>
      </c>
      <c r="H284" s="113">
        <f t="shared" si="8"/>
        <v>-0.41330964410745696</v>
      </c>
      <c r="I284" s="91">
        <f t="shared" si="9"/>
        <v>4.1419390946993446E-4</v>
      </c>
      <c r="J284" s="92">
        <v>624.96249575364186</v>
      </c>
      <c r="K284" s="92">
        <v>15.20285</v>
      </c>
    </row>
    <row r="285" spans="1:11" x14ac:dyDescent="0.2">
      <c r="A285" s="90" t="s">
        <v>780</v>
      </c>
      <c r="B285" s="90" t="s">
        <v>249</v>
      </c>
      <c r="C285" s="90" t="s">
        <v>1196</v>
      </c>
      <c r="D285" s="90" t="s">
        <v>403</v>
      </c>
      <c r="E285" s="90" t="s">
        <v>1893</v>
      </c>
      <c r="F285" s="112">
        <v>4.2314356500000008</v>
      </c>
      <c r="G285" s="112">
        <v>1.9471107809999999</v>
      </c>
      <c r="H285" s="113">
        <f t="shared" si="8"/>
        <v>1.1731869040480656</v>
      </c>
      <c r="I285" s="91">
        <f t="shared" si="9"/>
        <v>4.1179091068902163E-4</v>
      </c>
      <c r="J285" s="92">
        <v>128.662721092</v>
      </c>
      <c r="K285" s="92">
        <v>36.709600000000002</v>
      </c>
    </row>
    <row r="286" spans="1:11" x14ac:dyDescent="0.2">
      <c r="A286" s="90" t="s">
        <v>2907</v>
      </c>
      <c r="B286" s="90" t="s">
        <v>2893</v>
      </c>
      <c r="C286" s="90" t="s">
        <v>1568</v>
      </c>
      <c r="D286" s="90" t="s">
        <v>1465</v>
      </c>
      <c r="E286" s="90" t="s">
        <v>405</v>
      </c>
      <c r="F286" s="112">
        <v>4.2281787699999995</v>
      </c>
      <c r="G286" s="112">
        <v>1.14518505</v>
      </c>
      <c r="H286" s="113">
        <f t="shared" si="8"/>
        <v>2.6921358430237974</v>
      </c>
      <c r="I286" s="91">
        <f t="shared" si="9"/>
        <v>4.1147396067674734E-4</v>
      </c>
      <c r="J286" s="92">
        <v>575.31550649999997</v>
      </c>
      <c r="K286" s="92">
        <v>30.419650000000001</v>
      </c>
    </row>
    <row r="287" spans="1:11" x14ac:dyDescent="0.2">
      <c r="A287" s="90" t="s">
        <v>1668</v>
      </c>
      <c r="B287" s="90" t="s">
        <v>1623</v>
      </c>
      <c r="C287" s="90" t="s">
        <v>1568</v>
      </c>
      <c r="D287" s="90" t="s">
        <v>404</v>
      </c>
      <c r="E287" s="90" t="s">
        <v>405</v>
      </c>
      <c r="F287" s="112">
        <v>4.1280062519999996</v>
      </c>
      <c r="G287" s="112">
        <v>4.7104846589999996</v>
      </c>
      <c r="H287" s="113">
        <f t="shared" si="8"/>
        <v>-0.12365572741800535</v>
      </c>
      <c r="I287" s="91">
        <f t="shared" si="9"/>
        <v>4.0172546493553654E-4</v>
      </c>
      <c r="J287" s="92">
        <v>161</v>
      </c>
      <c r="K287" s="92">
        <v>27.762799999999999</v>
      </c>
    </row>
    <row r="288" spans="1:11" x14ac:dyDescent="0.2">
      <c r="A288" s="90" t="s">
        <v>541</v>
      </c>
      <c r="B288" s="90" t="s">
        <v>542</v>
      </c>
      <c r="C288" s="90" t="s">
        <v>551</v>
      </c>
      <c r="D288" s="90" t="s">
        <v>404</v>
      </c>
      <c r="E288" s="90" t="s">
        <v>405</v>
      </c>
      <c r="F288" s="112">
        <v>4.1246608</v>
      </c>
      <c r="G288" s="112">
        <v>1.9889364199999999</v>
      </c>
      <c r="H288" s="113">
        <f t="shared" si="8"/>
        <v>1.073802238484828</v>
      </c>
      <c r="I288" s="91">
        <f t="shared" si="9"/>
        <v>4.0139989535591971E-4</v>
      </c>
      <c r="J288" s="92">
        <v>196.96601509999999</v>
      </c>
      <c r="K288" s="92">
        <v>24.668150000000001</v>
      </c>
    </row>
    <row r="289" spans="1:11" x14ac:dyDescent="0.2">
      <c r="A289" s="90" t="s">
        <v>916</v>
      </c>
      <c r="B289" s="90" t="s">
        <v>1115</v>
      </c>
      <c r="C289" s="90" t="s">
        <v>1568</v>
      </c>
      <c r="D289" s="90" t="s">
        <v>404</v>
      </c>
      <c r="E289" s="90" t="s">
        <v>405</v>
      </c>
      <c r="F289" s="112">
        <v>4.1068137030000003</v>
      </c>
      <c r="G289" s="112">
        <v>3.4722703990000001</v>
      </c>
      <c r="H289" s="113">
        <f t="shared" si="8"/>
        <v>0.1827459359682202</v>
      </c>
      <c r="I289" s="91">
        <f t="shared" si="9"/>
        <v>3.9966306820441024E-4</v>
      </c>
      <c r="J289" s="92">
        <v>291.34199999999998</v>
      </c>
      <c r="K289" s="92">
        <v>39.987650000000002</v>
      </c>
    </row>
    <row r="290" spans="1:11" x14ac:dyDescent="0.2">
      <c r="A290" s="90" t="s">
        <v>1674</v>
      </c>
      <c r="B290" s="90" t="s">
        <v>696</v>
      </c>
      <c r="C290" s="90" t="s">
        <v>1568</v>
      </c>
      <c r="D290" s="90" t="s">
        <v>404</v>
      </c>
      <c r="E290" s="90" t="s">
        <v>405</v>
      </c>
      <c r="F290" s="112">
        <v>4.0867755499999996</v>
      </c>
      <c r="G290" s="112">
        <v>3.6424921490000002</v>
      </c>
      <c r="H290" s="113">
        <f t="shared" si="8"/>
        <v>0.12197237024161378</v>
      </c>
      <c r="I290" s="91">
        <f t="shared" si="9"/>
        <v>3.9771301390726022E-4</v>
      </c>
      <c r="J290" s="92">
        <v>83.873599999999996</v>
      </c>
      <c r="K290" s="92">
        <v>25.1861</v>
      </c>
    </row>
    <row r="291" spans="1:11" x14ac:dyDescent="0.2">
      <c r="A291" s="90" t="s">
        <v>1661</v>
      </c>
      <c r="B291" s="90" t="s">
        <v>810</v>
      </c>
      <c r="C291" s="90" t="s">
        <v>1568</v>
      </c>
      <c r="D291" s="90" t="s">
        <v>404</v>
      </c>
      <c r="E291" s="90" t="s">
        <v>405</v>
      </c>
      <c r="F291" s="112">
        <v>4.0831045559999994</v>
      </c>
      <c r="G291" s="112">
        <v>3.5464907710000002</v>
      </c>
      <c r="H291" s="113">
        <f t="shared" si="8"/>
        <v>0.15130838331455476</v>
      </c>
      <c r="I291" s="91">
        <f t="shared" si="9"/>
        <v>3.973557635347078E-4</v>
      </c>
      <c r="J291" s="92">
        <v>11.7788</v>
      </c>
      <c r="K291" s="92">
        <v>38.603549999999998</v>
      </c>
    </row>
    <row r="292" spans="1:11" x14ac:dyDescent="0.2">
      <c r="A292" s="90" t="s">
        <v>2733</v>
      </c>
      <c r="B292" s="90" t="s">
        <v>199</v>
      </c>
      <c r="C292" s="90" t="s">
        <v>1196</v>
      </c>
      <c r="D292" s="90" t="s">
        <v>403</v>
      </c>
      <c r="E292" s="90" t="s">
        <v>1893</v>
      </c>
      <c r="F292" s="112">
        <v>4.0581588269999997</v>
      </c>
      <c r="G292" s="112">
        <v>4.6693941109999999</v>
      </c>
      <c r="H292" s="113">
        <f t="shared" si="8"/>
        <v>-0.13090248316373054</v>
      </c>
      <c r="I292" s="91">
        <f t="shared" si="9"/>
        <v>3.9492811833048231E-4</v>
      </c>
      <c r="J292" s="92">
        <v>67.562059062399996</v>
      </c>
      <c r="K292" s="92">
        <v>13.5976</v>
      </c>
    </row>
    <row r="293" spans="1:11" x14ac:dyDescent="0.2">
      <c r="A293" s="90" t="s">
        <v>2129</v>
      </c>
      <c r="B293" s="90" t="s">
        <v>1814</v>
      </c>
      <c r="C293" s="90" t="s">
        <v>1562</v>
      </c>
      <c r="D293" s="90" t="s">
        <v>403</v>
      </c>
      <c r="E293" s="90" t="s">
        <v>1893</v>
      </c>
      <c r="F293" s="112">
        <v>4.0565918400000003</v>
      </c>
      <c r="G293" s="112">
        <v>4.0002725899999998</v>
      </c>
      <c r="H293" s="113">
        <f t="shared" si="8"/>
        <v>1.4078853061361141E-2</v>
      </c>
      <c r="I293" s="91">
        <f t="shared" si="9"/>
        <v>3.9477562375012218E-4</v>
      </c>
      <c r="J293" s="92">
        <v>130.17827592</v>
      </c>
      <c r="K293" s="92">
        <v>19.152000000000001</v>
      </c>
    </row>
    <row r="294" spans="1:11" x14ac:dyDescent="0.2">
      <c r="A294" s="90" t="s">
        <v>591</v>
      </c>
      <c r="B294" s="90" t="s">
        <v>592</v>
      </c>
      <c r="C294" s="90" t="s">
        <v>1196</v>
      </c>
      <c r="D294" s="90" t="s">
        <v>403</v>
      </c>
      <c r="E294" s="90" t="s">
        <v>1893</v>
      </c>
      <c r="F294" s="112">
        <v>4.0450755689999998</v>
      </c>
      <c r="G294" s="112">
        <v>6.4826399620000004</v>
      </c>
      <c r="H294" s="113">
        <f t="shared" si="8"/>
        <v>-0.37601415585140285</v>
      </c>
      <c r="I294" s="91">
        <f t="shared" si="9"/>
        <v>3.9365489402265209E-4</v>
      </c>
      <c r="J294" s="92">
        <v>90.524085076318727</v>
      </c>
      <c r="K294" s="92">
        <v>36.065800000000003</v>
      </c>
    </row>
    <row r="295" spans="1:11" x14ac:dyDescent="0.2">
      <c r="A295" s="90" t="s">
        <v>336</v>
      </c>
      <c r="B295" s="90" t="s">
        <v>335</v>
      </c>
      <c r="C295" s="90" t="s">
        <v>1581</v>
      </c>
      <c r="D295" s="90" t="s">
        <v>404</v>
      </c>
      <c r="E295" s="90" t="s">
        <v>405</v>
      </c>
      <c r="F295" s="112">
        <v>4.02078851</v>
      </c>
      <c r="G295" s="112">
        <v>2.1604303799999998</v>
      </c>
      <c r="H295" s="113">
        <f t="shared" si="8"/>
        <v>0.86110533679868007</v>
      </c>
      <c r="I295" s="91">
        <f t="shared" si="9"/>
        <v>3.91291348651575E-4</v>
      </c>
      <c r="J295" s="92">
        <v>111.64250720999999</v>
      </c>
      <c r="K295" s="92">
        <v>25.83315</v>
      </c>
    </row>
    <row r="296" spans="1:11" x14ac:dyDescent="0.2">
      <c r="A296" s="90" t="s">
        <v>1591</v>
      </c>
      <c r="B296" s="90" t="s">
        <v>1592</v>
      </c>
      <c r="C296" s="90" t="s">
        <v>1196</v>
      </c>
      <c r="D296" s="90" t="s">
        <v>403</v>
      </c>
      <c r="E296" s="90" t="s">
        <v>1893</v>
      </c>
      <c r="F296" s="112">
        <v>3.9546161740000003</v>
      </c>
      <c r="G296" s="112">
        <v>7.1971525190000003</v>
      </c>
      <c r="H296" s="113">
        <f t="shared" si="8"/>
        <v>-0.45053044748460191</v>
      </c>
      <c r="I296" s="91">
        <f t="shared" si="9"/>
        <v>3.8485165093246642E-4</v>
      </c>
      <c r="J296" s="92">
        <v>35.576490851099997</v>
      </c>
      <c r="K296" s="92">
        <v>50.836150000000004</v>
      </c>
    </row>
    <row r="297" spans="1:11" x14ac:dyDescent="0.2">
      <c r="A297" s="90" t="s">
        <v>1645</v>
      </c>
      <c r="B297" s="90" t="s">
        <v>1129</v>
      </c>
      <c r="C297" s="90" t="s">
        <v>1568</v>
      </c>
      <c r="D297" s="90" t="s">
        <v>404</v>
      </c>
      <c r="E297" s="90" t="s">
        <v>405</v>
      </c>
      <c r="F297" s="112">
        <v>3.9330789300000002</v>
      </c>
      <c r="G297" s="112">
        <v>4.5888590999999996</v>
      </c>
      <c r="H297" s="113">
        <f t="shared" si="8"/>
        <v>-0.14290701799931038</v>
      </c>
      <c r="I297" s="91">
        <f t="shared" si="9"/>
        <v>3.8275570949460204E-4</v>
      </c>
      <c r="J297" s="92">
        <v>39.93</v>
      </c>
      <c r="K297" s="92">
        <v>31.071100000000001</v>
      </c>
    </row>
    <row r="298" spans="1:11" x14ac:dyDescent="0.2">
      <c r="A298" s="90" t="s">
        <v>910</v>
      </c>
      <c r="B298" s="90" t="s">
        <v>87</v>
      </c>
      <c r="C298" s="90" t="s">
        <v>1567</v>
      </c>
      <c r="D298" s="90" t="s">
        <v>403</v>
      </c>
      <c r="E298" s="90" t="s">
        <v>1893</v>
      </c>
      <c r="F298" s="112">
        <v>3.9154037969999997</v>
      </c>
      <c r="G298" s="112">
        <v>1.3273969299999999</v>
      </c>
      <c r="H298" s="113">
        <f t="shared" si="8"/>
        <v>1.9496857409486399</v>
      </c>
      <c r="I298" s="91">
        <f t="shared" si="9"/>
        <v>3.8103561737536589E-4</v>
      </c>
      <c r="J298" s="92">
        <v>66.017817694264465</v>
      </c>
      <c r="K298" s="92">
        <v>94.042699999999996</v>
      </c>
    </row>
    <row r="299" spans="1:11" x14ac:dyDescent="0.2">
      <c r="A299" s="90" t="s">
        <v>478</v>
      </c>
      <c r="B299" s="90" t="s">
        <v>1052</v>
      </c>
      <c r="C299" s="90" t="s">
        <v>1563</v>
      </c>
      <c r="D299" s="90" t="s">
        <v>403</v>
      </c>
      <c r="E299" s="90" t="s">
        <v>1893</v>
      </c>
      <c r="F299" s="112">
        <v>3.91045314</v>
      </c>
      <c r="G299" s="112">
        <v>5.0122425140000004</v>
      </c>
      <c r="H299" s="113">
        <f t="shared" si="8"/>
        <v>-0.21981964578180835</v>
      </c>
      <c r="I299" s="91">
        <f t="shared" si="9"/>
        <v>3.8055383395168581E-4</v>
      </c>
      <c r="J299" s="92">
        <v>25.123183319999999</v>
      </c>
      <c r="K299" s="92">
        <v>21.421949999999999</v>
      </c>
    </row>
    <row r="300" spans="1:11" x14ac:dyDescent="0.2">
      <c r="A300" s="90" t="s">
        <v>2725</v>
      </c>
      <c r="B300" s="90" t="s">
        <v>192</v>
      </c>
      <c r="C300" s="90" t="s">
        <v>1196</v>
      </c>
      <c r="D300" s="90" t="s">
        <v>403</v>
      </c>
      <c r="E300" s="90" t="s">
        <v>1893</v>
      </c>
      <c r="F300" s="112">
        <v>3.9075997500000001</v>
      </c>
      <c r="G300" s="112">
        <v>4.75375791</v>
      </c>
      <c r="H300" s="113">
        <f t="shared" si="8"/>
        <v>-0.17799773905608918</v>
      </c>
      <c r="I300" s="91">
        <f t="shared" si="9"/>
        <v>3.8027615040315995E-4</v>
      </c>
      <c r="J300" s="92">
        <v>36.2695968417</v>
      </c>
      <c r="K300" s="92">
        <v>17.678599999999999</v>
      </c>
    </row>
    <row r="301" spans="1:11" x14ac:dyDescent="0.2">
      <c r="A301" s="90" t="s">
        <v>707</v>
      </c>
      <c r="B301" s="90" t="s">
        <v>164</v>
      </c>
      <c r="C301" s="90" t="s">
        <v>1792</v>
      </c>
      <c r="D301" s="90" t="s">
        <v>404</v>
      </c>
      <c r="E301" s="90" t="s">
        <v>405</v>
      </c>
      <c r="F301" s="112">
        <v>3.8709842839999999</v>
      </c>
      <c r="G301" s="112">
        <v>2.4823937620000001</v>
      </c>
      <c r="H301" s="113">
        <f t="shared" si="8"/>
        <v>0.55937560884025461</v>
      </c>
      <c r="I301" s="91">
        <f t="shared" si="9"/>
        <v>3.7671284061031391E-4</v>
      </c>
      <c r="J301" s="92">
        <v>713.37585091077756</v>
      </c>
      <c r="K301" s="92">
        <v>20.388200000000001</v>
      </c>
    </row>
    <row r="302" spans="1:11" x14ac:dyDescent="0.2">
      <c r="A302" s="90" t="s">
        <v>1675</v>
      </c>
      <c r="B302" s="90" t="s">
        <v>1730</v>
      </c>
      <c r="C302" s="90" t="s">
        <v>1568</v>
      </c>
      <c r="D302" s="90" t="s">
        <v>404</v>
      </c>
      <c r="E302" s="90" t="s">
        <v>405</v>
      </c>
      <c r="F302" s="112">
        <v>3.8465590819999997</v>
      </c>
      <c r="G302" s="112">
        <v>0.18706361999999999</v>
      </c>
      <c r="H302" s="113">
        <f t="shared" si="8"/>
        <v>19.562838899407591</v>
      </c>
      <c r="I302" s="91">
        <f t="shared" si="9"/>
        <v>3.7433585156751859E-4</v>
      </c>
      <c r="J302" s="92">
        <v>73.992599999999996</v>
      </c>
      <c r="K302" s="92">
        <v>22.498049999999999</v>
      </c>
    </row>
    <row r="303" spans="1:11" x14ac:dyDescent="0.2">
      <c r="A303" s="90" t="s">
        <v>2025</v>
      </c>
      <c r="B303" s="90" t="s">
        <v>1143</v>
      </c>
      <c r="C303" s="90" t="s">
        <v>1563</v>
      </c>
      <c r="D303" s="90" t="s">
        <v>404</v>
      </c>
      <c r="E303" s="90" t="s">
        <v>405</v>
      </c>
      <c r="F303" s="112">
        <v>3.8246163199999996</v>
      </c>
      <c r="G303" s="112">
        <v>6.6690363650000002</v>
      </c>
      <c r="H303" s="113">
        <f t="shared" si="8"/>
        <v>-0.42651140124649789</v>
      </c>
      <c r="I303" s="91">
        <f t="shared" si="9"/>
        <v>3.722004463068921E-4</v>
      </c>
      <c r="J303" s="92">
        <v>7.3000030100000002</v>
      </c>
      <c r="K303" s="92">
        <v>16.575299999999999</v>
      </c>
    </row>
    <row r="304" spans="1:11" x14ac:dyDescent="0.2">
      <c r="A304" s="90" t="s">
        <v>1796</v>
      </c>
      <c r="B304" s="90" t="s">
        <v>985</v>
      </c>
      <c r="C304" s="90" t="s">
        <v>2442</v>
      </c>
      <c r="D304" s="90" t="s">
        <v>404</v>
      </c>
      <c r="E304" s="90" t="s">
        <v>405</v>
      </c>
      <c r="F304" s="112">
        <v>3.8046017599999997</v>
      </c>
      <c r="G304" s="112">
        <v>1.44079457</v>
      </c>
      <c r="H304" s="113">
        <f t="shared" si="8"/>
        <v>1.6406274976452746</v>
      </c>
      <c r="I304" s="91">
        <f t="shared" si="9"/>
        <v>3.7025268801132636E-4</v>
      </c>
      <c r="J304" s="92">
        <v>6.0391528399999999</v>
      </c>
      <c r="K304" s="92">
        <v>21.77815</v>
      </c>
    </row>
    <row r="305" spans="1:11" x14ac:dyDescent="0.2">
      <c r="A305" s="90" t="s">
        <v>1912</v>
      </c>
      <c r="B305" s="90" t="s">
        <v>1086</v>
      </c>
      <c r="C305" s="90" t="s">
        <v>1569</v>
      </c>
      <c r="D305" s="90" t="s">
        <v>403</v>
      </c>
      <c r="E305" s="90" t="s">
        <v>405</v>
      </c>
      <c r="F305" s="112">
        <v>3.7763058350000001</v>
      </c>
      <c r="G305" s="112">
        <v>9.4230997550000009</v>
      </c>
      <c r="H305" s="113">
        <f t="shared" si="8"/>
        <v>-0.59925014770259111</v>
      </c>
      <c r="I305" s="91">
        <f t="shared" si="9"/>
        <v>3.6749901155531359E-4</v>
      </c>
      <c r="J305" s="92">
        <v>376.76935747750002</v>
      </c>
      <c r="K305" s="92">
        <v>37.851550000000003</v>
      </c>
    </row>
    <row r="306" spans="1:11" x14ac:dyDescent="0.2">
      <c r="A306" s="90" t="s">
        <v>2008</v>
      </c>
      <c r="B306" s="90" t="s">
        <v>129</v>
      </c>
      <c r="C306" s="90" t="s">
        <v>1562</v>
      </c>
      <c r="D306" s="90" t="s">
        <v>403</v>
      </c>
      <c r="E306" s="90" t="s">
        <v>1893</v>
      </c>
      <c r="F306" s="112">
        <v>3.7608480200000001</v>
      </c>
      <c r="G306" s="112">
        <v>2.3863710400000002</v>
      </c>
      <c r="H306" s="113">
        <f t="shared" si="8"/>
        <v>0.57596951897304272</v>
      </c>
      <c r="I306" s="91">
        <f t="shared" si="9"/>
        <v>3.6599470232255652E-4</v>
      </c>
      <c r="J306" s="92">
        <v>446.81317191999995</v>
      </c>
      <c r="K306" s="92">
        <v>11.0146</v>
      </c>
    </row>
    <row r="307" spans="1:11" x14ac:dyDescent="0.2">
      <c r="A307" s="90" t="s">
        <v>1699</v>
      </c>
      <c r="B307" s="90" t="s">
        <v>786</v>
      </c>
      <c r="C307" s="90" t="s">
        <v>1565</v>
      </c>
      <c r="D307" s="90" t="s">
        <v>403</v>
      </c>
      <c r="E307" s="90" t="s">
        <v>1893</v>
      </c>
      <c r="F307" s="112">
        <v>3.7230966670000001</v>
      </c>
      <c r="G307" s="112">
        <v>1.4423704199999998</v>
      </c>
      <c r="H307" s="113">
        <f t="shared" si="8"/>
        <v>1.5812347614560762</v>
      </c>
      <c r="I307" s="91">
        <f t="shared" si="9"/>
        <v>3.6232085133734476E-4</v>
      </c>
      <c r="J307" s="92">
        <v>11.37640543</v>
      </c>
      <c r="K307" s="92">
        <v>24.58925</v>
      </c>
    </row>
    <row r="308" spans="1:11" x14ac:dyDescent="0.2">
      <c r="A308" s="90" t="s">
        <v>2157</v>
      </c>
      <c r="B308" s="90" t="s">
        <v>1179</v>
      </c>
      <c r="C308" s="90" t="s">
        <v>1196</v>
      </c>
      <c r="D308" s="90" t="s">
        <v>403</v>
      </c>
      <c r="E308" s="90" t="s">
        <v>1893</v>
      </c>
      <c r="F308" s="112">
        <v>3.6556926949999999</v>
      </c>
      <c r="G308" s="112">
        <v>3.2728241499999999</v>
      </c>
      <c r="H308" s="113">
        <f t="shared" si="8"/>
        <v>0.11698414807896107</v>
      </c>
      <c r="I308" s="91">
        <f t="shared" si="9"/>
        <v>3.5576129441393096E-4</v>
      </c>
      <c r="J308" s="92">
        <v>132.68963338449998</v>
      </c>
      <c r="K308" s="92">
        <v>47.190800000000003</v>
      </c>
    </row>
    <row r="309" spans="1:11" x14ac:dyDescent="0.2">
      <c r="A309" s="90" t="s">
        <v>2746</v>
      </c>
      <c r="B309" s="90" t="s">
        <v>1090</v>
      </c>
      <c r="C309" s="90" t="s">
        <v>1569</v>
      </c>
      <c r="D309" s="90" t="s">
        <v>403</v>
      </c>
      <c r="E309" s="90" t="s">
        <v>1893</v>
      </c>
      <c r="F309" s="112">
        <v>3.6352213500000001</v>
      </c>
      <c r="G309" s="112">
        <v>0.2769471</v>
      </c>
      <c r="H309" s="113">
        <f t="shared" si="8"/>
        <v>12.126049523537167</v>
      </c>
      <c r="I309" s="91">
        <f t="shared" si="9"/>
        <v>3.5376908314148044E-4</v>
      </c>
      <c r="J309" s="92">
        <v>69.561149999999998</v>
      </c>
      <c r="K309" s="92">
        <v>20.393149999999999</v>
      </c>
    </row>
    <row r="310" spans="1:11" x14ac:dyDescent="0.2">
      <c r="A310" s="90" t="s">
        <v>871</v>
      </c>
      <c r="B310" s="90" t="s">
        <v>872</v>
      </c>
      <c r="C310" s="90" t="s">
        <v>1563</v>
      </c>
      <c r="D310" s="90" t="s">
        <v>403</v>
      </c>
      <c r="E310" s="90" t="s">
        <v>1893</v>
      </c>
      <c r="F310" s="112">
        <v>3.6173620660000001</v>
      </c>
      <c r="G310" s="112">
        <v>1.6720849480000002</v>
      </c>
      <c r="H310" s="113">
        <f t="shared" si="8"/>
        <v>1.1633841452414053</v>
      </c>
      <c r="I310" s="91">
        <f t="shared" si="9"/>
        <v>3.5203106998686379E-4</v>
      </c>
      <c r="J310" s="92">
        <v>110.79883912999999</v>
      </c>
      <c r="K310" s="92">
        <v>25.296600000000002</v>
      </c>
    </row>
    <row r="311" spans="1:11" x14ac:dyDescent="0.2">
      <c r="A311" s="90" t="s">
        <v>2122</v>
      </c>
      <c r="B311" s="90" t="s">
        <v>624</v>
      </c>
      <c r="C311" s="90" t="s">
        <v>1562</v>
      </c>
      <c r="D311" s="90" t="s">
        <v>403</v>
      </c>
      <c r="E311" s="90" t="s">
        <v>1893</v>
      </c>
      <c r="F311" s="112">
        <v>3.5983091099999998</v>
      </c>
      <c r="G311" s="112">
        <v>0.59444520000000001</v>
      </c>
      <c r="H311" s="113">
        <f t="shared" si="8"/>
        <v>5.0532225846890508</v>
      </c>
      <c r="I311" s="91">
        <f t="shared" si="9"/>
        <v>3.501768921731097E-4</v>
      </c>
      <c r="J311" s="92">
        <v>586.62207981999995</v>
      </c>
      <c r="K311" s="92">
        <v>30.41405</v>
      </c>
    </row>
    <row r="312" spans="1:11" x14ac:dyDescent="0.2">
      <c r="A312" s="90" t="s">
        <v>1108</v>
      </c>
      <c r="B312" s="90" t="s">
        <v>1109</v>
      </c>
      <c r="C312" s="90" t="s">
        <v>1568</v>
      </c>
      <c r="D312" s="90" t="s">
        <v>404</v>
      </c>
      <c r="E312" s="90" t="s">
        <v>405</v>
      </c>
      <c r="F312" s="112">
        <v>3.5484513629999999</v>
      </c>
      <c r="G312" s="112">
        <v>9.6288371060000006</v>
      </c>
      <c r="H312" s="113">
        <f t="shared" si="8"/>
        <v>-0.63147664417452243</v>
      </c>
      <c r="I312" s="91">
        <f t="shared" si="9"/>
        <v>3.4532488242033639E-4</v>
      </c>
      <c r="J312" s="92">
        <v>41.86</v>
      </c>
      <c r="K312" s="92">
        <v>29.990849999999998</v>
      </c>
    </row>
    <row r="313" spans="1:11" x14ac:dyDescent="0.2">
      <c r="A313" s="90" t="s">
        <v>1870</v>
      </c>
      <c r="B313" s="90" t="s">
        <v>1891</v>
      </c>
      <c r="C313" s="90" t="s">
        <v>1196</v>
      </c>
      <c r="D313" s="90" t="s">
        <v>403</v>
      </c>
      <c r="E313" s="90" t="s">
        <v>1893</v>
      </c>
      <c r="F313" s="112">
        <v>3.525706665</v>
      </c>
      <c r="G313" s="112">
        <v>0.69939675000000001</v>
      </c>
      <c r="H313" s="113">
        <f t="shared" si="8"/>
        <v>4.0410681276399982</v>
      </c>
      <c r="I313" s="91">
        <f t="shared" si="9"/>
        <v>3.4311143509950412E-4</v>
      </c>
      <c r="J313" s="92">
        <v>45.518586661854009</v>
      </c>
      <c r="K313" s="92">
        <v>58.092599999999997</v>
      </c>
    </row>
    <row r="314" spans="1:11" x14ac:dyDescent="0.2">
      <c r="A314" s="90" t="s">
        <v>2888</v>
      </c>
      <c r="B314" s="90" t="s">
        <v>2889</v>
      </c>
      <c r="C314" s="90" t="s">
        <v>1196</v>
      </c>
      <c r="D314" s="90" t="s">
        <v>403</v>
      </c>
      <c r="E314" s="90" t="s">
        <v>1893</v>
      </c>
      <c r="F314" s="112">
        <v>3.4726836749999999</v>
      </c>
      <c r="G314" s="112">
        <v>0.38330124999999998</v>
      </c>
      <c r="H314" s="113">
        <f t="shared" si="8"/>
        <v>8.0599330813557231</v>
      </c>
      <c r="I314" s="91">
        <f t="shared" si="9"/>
        <v>3.3795139317861257E-4</v>
      </c>
      <c r="J314" s="92">
        <v>39.605761440000002</v>
      </c>
      <c r="K314" s="92">
        <v>155.52823076923099</v>
      </c>
    </row>
    <row r="315" spans="1:11" x14ac:dyDescent="0.2">
      <c r="A315" s="90" t="s">
        <v>1060</v>
      </c>
      <c r="B315" s="90" t="s">
        <v>568</v>
      </c>
      <c r="C315" s="90" t="s">
        <v>1564</v>
      </c>
      <c r="D315" s="90" t="s">
        <v>403</v>
      </c>
      <c r="E315" s="90" t="s">
        <v>1893</v>
      </c>
      <c r="F315" s="112">
        <v>3.4688171299999997</v>
      </c>
      <c r="G315" s="112">
        <v>7.5628297999999994</v>
      </c>
      <c r="H315" s="113">
        <f t="shared" si="8"/>
        <v>-0.54133343976615733</v>
      </c>
      <c r="I315" s="91">
        <f t="shared" si="9"/>
        <v>3.3757511235610495E-4</v>
      </c>
      <c r="J315" s="92">
        <v>34.292265680290804</v>
      </c>
      <c r="K315" s="92">
        <v>22.147300000000001</v>
      </c>
    </row>
    <row r="316" spans="1:11" x14ac:dyDescent="0.2">
      <c r="A316" s="90" t="s">
        <v>2317</v>
      </c>
      <c r="B316" s="90" t="s">
        <v>2318</v>
      </c>
      <c r="C316" s="90" t="s">
        <v>1196</v>
      </c>
      <c r="D316" s="90" t="s">
        <v>403</v>
      </c>
      <c r="E316" s="90" t="s">
        <v>1893</v>
      </c>
      <c r="F316" s="112">
        <v>3.4551320099999998</v>
      </c>
      <c r="G316" s="112">
        <v>0.78109144999999991</v>
      </c>
      <c r="H316" s="113">
        <f t="shared" si="8"/>
        <v>3.4234666888236971</v>
      </c>
      <c r="I316" s="91">
        <f t="shared" si="9"/>
        <v>3.3624331660312248E-4</v>
      </c>
      <c r="J316" s="92">
        <v>34.542544059400001</v>
      </c>
      <c r="K316" s="92">
        <v>13.49025</v>
      </c>
    </row>
    <row r="317" spans="1:11" x14ac:dyDescent="0.2">
      <c r="A317" s="90" t="s">
        <v>220</v>
      </c>
      <c r="B317" s="90" t="s">
        <v>32</v>
      </c>
      <c r="C317" s="90" t="s">
        <v>1581</v>
      </c>
      <c r="D317" s="90" t="s">
        <v>1465</v>
      </c>
      <c r="E317" s="90" t="s">
        <v>1893</v>
      </c>
      <c r="F317" s="112">
        <v>3.45027683</v>
      </c>
      <c r="G317" s="112">
        <v>0.36889753999999997</v>
      </c>
      <c r="H317" s="113">
        <f t="shared" si="8"/>
        <v>8.3529407379620917</v>
      </c>
      <c r="I317" s="91">
        <f t="shared" si="9"/>
        <v>3.3577082472113935E-4</v>
      </c>
      <c r="J317" s="92">
        <v>14.314291789999999</v>
      </c>
      <c r="K317" s="92">
        <v>25.728649999999998</v>
      </c>
    </row>
    <row r="318" spans="1:11" x14ac:dyDescent="0.2">
      <c r="A318" s="90" t="s">
        <v>1461</v>
      </c>
      <c r="B318" s="90" t="s">
        <v>1462</v>
      </c>
      <c r="C318" s="90" t="s">
        <v>1568</v>
      </c>
      <c r="D318" s="90" t="s">
        <v>403</v>
      </c>
      <c r="E318" s="90" t="s">
        <v>1893</v>
      </c>
      <c r="F318" s="112">
        <v>3.4260604900000002</v>
      </c>
      <c r="G318" s="112">
        <v>2.5038137000000003</v>
      </c>
      <c r="H318" s="113">
        <f t="shared" si="8"/>
        <v>0.36833682553937619</v>
      </c>
      <c r="I318" s="91">
        <f t="shared" si="9"/>
        <v>3.3341416151579084E-4</v>
      </c>
      <c r="J318" s="92">
        <v>26.376193799999999</v>
      </c>
      <c r="K318" s="92">
        <v>65.760149999999996</v>
      </c>
    </row>
    <row r="319" spans="1:11" x14ac:dyDescent="0.2">
      <c r="A319" s="90" t="s">
        <v>993</v>
      </c>
      <c r="B319" s="90" t="s">
        <v>994</v>
      </c>
      <c r="C319" s="90" t="s">
        <v>1568</v>
      </c>
      <c r="D319" s="90" t="s">
        <v>404</v>
      </c>
      <c r="E319" s="90" t="s">
        <v>1893</v>
      </c>
      <c r="F319" s="112">
        <v>3.3971655320000003</v>
      </c>
      <c r="G319" s="112">
        <v>3.502759867</v>
      </c>
      <c r="H319" s="113">
        <f t="shared" si="8"/>
        <v>-3.0146038840635048E-2</v>
      </c>
      <c r="I319" s="91">
        <f t="shared" si="9"/>
        <v>3.3060218892461108E-4</v>
      </c>
      <c r="J319" s="92">
        <v>68.233500000000006</v>
      </c>
      <c r="K319" s="92">
        <v>39.132249999999999</v>
      </c>
    </row>
    <row r="320" spans="1:11" x14ac:dyDescent="0.2">
      <c r="A320" s="90" t="s">
        <v>476</v>
      </c>
      <c r="B320" s="90" t="s">
        <v>869</v>
      </c>
      <c r="C320" s="90" t="s">
        <v>1563</v>
      </c>
      <c r="D320" s="90" t="s">
        <v>403</v>
      </c>
      <c r="E320" s="90" t="s">
        <v>1893</v>
      </c>
      <c r="F320" s="112">
        <v>3.3917440910000001</v>
      </c>
      <c r="G320" s="112">
        <v>1.4756150859999999</v>
      </c>
      <c r="H320" s="113">
        <f t="shared" si="8"/>
        <v>1.2985290155809643</v>
      </c>
      <c r="I320" s="91">
        <f t="shared" si="9"/>
        <v>3.3007459018241186E-4</v>
      </c>
      <c r="J320" s="92">
        <v>104.98750213</v>
      </c>
      <c r="K320" s="92">
        <v>20.79665</v>
      </c>
    </row>
    <row r="321" spans="1:11" x14ac:dyDescent="0.2">
      <c r="A321" s="90" t="s">
        <v>1936</v>
      </c>
      <c r="B321" s="90" t="s">
        <v>444</v>
      </c>
      <c r="C321" s="90" t="s">
        <v>1564</v>
      </c>
      <c r="D321" s="90" t="s">
        <v>403</v>
      </c>
      <c r="E321" s="90" t="s">
        <v>1893</v>
      </c>
      <c r="F321" s="112">
        <v>3.36595792</v>
      </c>
      <c r="G321" s="112">
        <v>1.42436805</v>
      </c>
      <c r="H321" s="113">
        <f t="shared" si="8"/>
        <v>1.3631237165141412</v>
      </c>
      <c r="I321" s="91">
        <f t="shared" si="9"/>
        <v>3.2756515562696193E-4</v>
      </c>
      <c r="J321" s="92">
        <v>5.8945719600000004</v>
      </c>
      <c r="K321" s="92">
        <v>20.51</v>
      </c>
    </row>
    <row r="322" spans="1:11" x14ac:dyDescent="0.2">
      <c r="A322" s="90" t="s">
        <v>1178</v>
      </c>
      <c r="B322" s="90" t="s">
        <v>1184</v>
      </c>
      <c r="C322" s="90" t="s">
        <v>1569</v>
      </c>
      <c r="D322" s="90" t="s">
        <v>403</v>
      </c>
      <c r="E322" s="90" t="s">
        <v>405</v>
      </c>
      <c r="F322" s="112">
        <v>3.35611156</v>
      </c>
      <c r="G322" s="112">
        <v>1.9766967200000001</v>
      </c>
      <c r="H322" s="113">
        <f t="shared" si="8"/>
        <v>0.69783838160059264</v>
      </c>
      <c r="I322" s="91">
        <f t="shared" si="9"/>
        <v>3.26606936741754E-4</v>
      </c>
      <c r="J322" s="92">
        <v>37.096628609999996</v>
      </c>
      <c r="K322" s="92">
        <v>41.627000000000002</v>
      </c>
    </row>
    <row r="323" spans="1:11" x14ac:dyDescent="0.2">
      <c r="A323" s="90" t="s">
        <v>1913</v>
      </c>
      <c r="B323" s="90" t="s">
        <v>582</v>
      </c>
      <c r="C323" s="90" t="s">
        <v>1569</v>
      </c>
      <c r="D323" s="90" t="s">
        <v>403</v>
      </c>
      <c r="E323" s="90" t="s">
        <v>1893</v>
      </c>
      <c r="F323" s="112">
        <v>3.3272918799999998</v>
      </c>
      <c r="G323" s="112">
        <v>2.6616632280000001</v>
      </c>
      <c r="H323" s="113">
        <f t="shared" si="8"/>
        <v>0.25007996691608492</v>
      </c>
      <c r="I323" s="91">
        <f t="shared" si="9"/>
        <v>3.2380228998481555E-4</v>
      </c>
      <c r="J323" s="92">
        <v>552.62208750000002</v>
      </c>
      <c r="K323" s="92">
        <v>15.5693</v>
      </c>
    </row>
    <row r="324" spans="1:11" x14ac:dyDescent="0.2">
      <c r="A324" s="90" t="s">
        <v>217</v>
      </c>
      <c r="B324" s="90" t="s">
        <v>360</v>
      </c>
      <c r="C324" s="90" t="s">
        <v>1581</v>
      </c>
      <c r="D324" s="90" t="s">
        <v>404</v>
      </c>
      <c r="E324" s="90" t="s">
        <v>1893</v>
      </c>
      <c r="F324" s="112">
        <v>3.31408514</v>
      </c>
      <c r="G324" s="112">
        <v>3.2260682200000002</v>
      </c>
      <c r="H324" s="113">
        <f t="shared" si="8"/>
        <v>2.7283031231124966E-2</v>
      </c>
      <c r="I324" s="91">
        <f t="shared" si="9"/>
        <v>3.2251704877080036E-4</v>
      </c>
      <c r="J324" s="92">
        <v>64.026669670000004</v>
      </c>
      <c r="K324" s="92">
        <v>17.905550000000002</v>
      </c>
    </row>
    <row r="325" spans="1:11" x14ac:dyDescent="0.2">
      <c r="A325" s="90" t="s">
        <v>1755</v>
      </c>
      <c r="B325" s="90" t="s">
        <v>1756</v>
      </c>
      <c r="C325" s="90" t="s">
        <v>1196</v>
      </c>
      <c r="D325" s="90" t="s">
        <v>403</v>
      </c>
      <c r="E325" s="90" t="s">
        <v>1893</v>
      </c>
      <c r="F325" s="112">
        <v>3.2854663799999999</v>
      </c>
      <c r="G325" s="112">
        <v>3.8346006479999999</v>
      </c>
      <c r="H325" s="113">
        <f t="shared" si="8"/>
        <v>-0.14320507359388523</v>
      </c>
      <c r="I325" s="91">
        <f t="shared" si="9"/>
        <v>3.1973195495915501E-4</v>
      </c>
      <c r="J325" s="92">
        <v>23.787469836540001</v>
      </c>
      <c r="K325" s="92">
        <v>43.537950000000002</v>
      </c>
    </row>
    <row r="326" spans="1:11" x14ac:dyDescent="0.2">
      <c r="A326" s="90" t="s">
        <v>1933</v>
      </c>
      <c r="B326" s="90" t="s">
        <v>446</v>
      </c>
      <c r="C326" s="90" t="s">
        <v>1564</v>
      </c>
      <c r="D326" s="90" t="s">
        <v>403</v>
      </c>
      <c r="E326" s="90" t="s">
        <v>1893</v>
      </c>
      <c r="F326" s="112">
        <v>3.2780461400000003</v>
      </c>
      <c r="G326" s="112">
        <v>6.9126382099999999</v>
      </c>
      <c r="H326" s="113">
        <f t="shared" si="8"/>
        <v>-0.5257894250478935</v>
      </c>
      <c r="I326" s="91">
        <f t="shared" si="9"/>
        <v>3.1900983895884882E-4</v>
      </c>
      <c r="J326" s="92">
        <v>34.391310090000005</v>
      </c>
      <c r="K326" s="92">
        <v>19.171150000000001</v>
      </c>
    </row>
    <row r="327" spans="1:11" x14ac:dyDescent="0.2">
      <c r="A327" s="90" t="s">
        <v>1149</v>
      </c>
      <c r="B327" s="90" t="s">
        <v>1144</v>
      </c>
      <c r="C327" s="90" t="s">
        <v>1563</v>
      </c>
      <c r="D327" s="90" t="s">
        <v>403</v>
      </c>
      <c r="E327" s="90" t="s">
        <v>1893</v>
      </c>
      <c r="F327" s="112">
        <v>3.25640318</v>
      </c>
      <c r="G327" s="112">
        <v>2.1133435449999998</v>
      </c>
      <c r="H327" s="113">
        <f t="shared" ref="H327:H390" si="10">IF(ISERROR(F327/G327-1),"",IF((F327/G327-1)&gt;10000%,"",F327/G327-1))</f>
        <v>0.54087733994048759</v>
      </c>
      <c r="I327" s="91">
        <f t="shared" ref="I327:I390" si="11">F327/$F$1014</f>
        <v>3.1690360954982874E-4</v>
      </c>
      <c r="J327" s="92">
        <v>10.407582099999999</v>
      </c>
      <c r="K327" s="92">
        <v>31.45</v>
      </c>
    </row>
    <row r="328" spans="1:11" x14ac:dyDescent="0.2">
      <c r="A328" s="90" t="s">
        <v>519</v>
      </c>
      <c r="B328" s="90" t="s">
        <v>520</v>
      </c>
      <c r="C328" s="90" t="s">
        <v>1563</v>
      </c>
      <c r="D328" s="90" t="s">
        <v>403</v>
      </c>
      <c r="E328" s="90" t="s">
        <v>1893</v>
      </c>
      <c r="F328" s="112">
        <v>3.232104257</v>
      </c>
      <c r="G328" s="112">
        <v>8.7590490830000007</v>
      </c>
      <c r="H328" s="113">
        <f t="shared" si="10"/>
        <v>-0.63099827088844274</v>
      </c>
      <c r="I328" s="91">
        <f t="shared" si="11"/>
        <v>3.1453890960905746E-4</v>
      </c>
      <c r="J328" s="92">
        <v>68.514426499999999</v>
      </c>
      <c r="K328" s="92">
        <v>13.403650000000001</v>
      </c>
    </row>
    <row r="329" spans="1:11" x14ac:dyDescent="0.2">
      <c r="A329" s="90" t="s">
        <v>2455</v>
      </c>
      <c r="B329" s="90" t="s">
        <v>2456</v>
      </c>
      <c r="C329" s="90" t="s">
        <v>1196</v>
      </c>
      <c r="D329" s="90" t="s">
        <v>403</v>
      </c>
      <c r="E329" s="90" t="s">
        <v>405</v>
      </c>
      <c r="F329" s="112">
        <v>3.2243625699999998</v>
      </c>
      <c r="G329" s="112">
        <v>3.2284511600000001</v>
      </c>
      <c r="H329" s="113">
        <f t="shared" si="10"/>
        <v>-1.2664246096262266E-3</v>
      </c>
      <c r="I329" s="91">
        <f t="shared" si="11"/>
        <v>3.1378551132920903E-4</v>
      </c>
      <c r="J329" s="92">
        <v>32.828057372499998</v>
      </c>
      <c r="K329" s="92">
        <v>11.631550000000001</v>
      </c>
    </row>
    <row r="330" spans="1:11" x14ac:dyDescent="0.2">
      <c r="A330" s="90" t="s">
        <v>525</v>
      </c>
      <c r="B330" s="90" t="s">
        <v>526</v>
      </c>
      <c r="C330" s="90" t="s">
        <v>551</v>
      </c>
      <c r="D330" s="90" t="s">
        <v>1465</v>
      </c>
      <c r="E330" s="90" t="s">
        <v>405</v>
      </c>
      <c r="F330" s="112">
        <v>3.2148229599999998</v>
      </c>
      <c r="G330" s="112">
        <v>0.87884128000000006</v>
      </c>
      <c r="H330" s="113">
        <f t="shared" si="10"/>
        <v>2.6580245297535403</v>
      </c>
      <c r="I330" s="91">
        <f t="shared" si="11"/>
        <v>3.1285714445459563E-4</v>
      </c>
      <c r="J330" s="92">
        <v>35.28990254</v>
      </c>
      <c r="K330" s="92">
        <v>25.772400000000001</v>
      </c>
    </row>
    <row r="331" spans="1:11" x14ac:dyDescent="0.2">
      <c r="A331" s="90" t="s">
        <v>1484</v>
      </c>
      <c r="B331" s="90" t="s">
        <v>1485</v>
      </c>
      <c r="C331" s="90" t="s">
        <v>1563</v>
      </c>
      <c r="D331" s="90" t="s">
        <v>403</v>
      </c>
      <c r="E331" s="90" t="s">
        <v>1893</v>
      </c>
      <c r="F331" s="112">
        <v>3.1929900920000001</v>
      </c>
      <c r="G331" s="112">
        <v>0.954180319</v>
      </c>
      <c r="H331" s="113">
        <f t="shared" si="10"/>
        <v>2.3463172824045642</v>
      </c>
      <c r="I331" s="91">
        <f t="shared" si="11"/>
        <v>3.1073243375583478E-4</v>
      </c>
      <c r="J331" s="92">
        <v>24.212001899999997</v>
      </c>
      <c r="K331" s="92">
        <v>23.873249999999999</v>
      </c>
    </row>
    <row r="332" spans="1:11" x14ac:dyDescent="0.2">
      <c r="A332" s="90" t="s">
        <v>1463</v>
      </c>
      <c r="B332" s="90" t="s">
        <v>1464</v>
      </c>
      <c r="C332" s="90" t="s">
        <v>1568</v>
      </c>
      <c r="D332" s="90" t="s">
        <v>1465</v>
      </c>
      <c r="E332" s="90" t="s">
        <v>1893</v>
      </c>
      <c r="F332" s="112">
        <v>3.1629860999999999</v>
      </c>
      <c r="G332" s="112">
        <v>0.22432182000000001</v>
      </c>
      <c r="H332" s="113">
        <f t="shared" si="10"/>
        <v>13.100215930844355</v>
      </c>
      <c r="I332" s="91">
        <f t="shared" si="11"/>
        <v>3.0781253322751501E-4</v>
      </c>
      <c r="J332" s="92">
        <v>89.152000000000001</v>
      </c>
      <c r="K332" s="92">
        <v>34.618949999999998</v>
      </c>
    </row>
    <row r="333" spans="1:11" x14ac:dyDescent="0.2">
      <c r="A333" s="90" t="s">
        <v>1667</v>
      </c>
      <c r="B333" s="90" t="s">
        <v>1622</v>
      </c>
      <c r="C333" s="90" t="s">
        <v>1568</v>
      </c>
      <c r="D333" s="90" t="s">
        <v>404</v>
      </c>
      <c r="E333" s="90" t="s">
        <v>405</v>
      </c>
      <c r="F333" s="112">
        <v>3.1516384660000001</v>
      </c>
      <c r="G333" s="112">
        <v>2.1759692149999998</v>
      </c>
      <c r="H333" s="113">
        <f t="shared" si="10"/>
        <v>0.4483837566608222</v>
      </c>
      <c r="I333" s="91">
        <f t="shared" si="11"/>
        <v>3.067082147584333E-4</v>
      </c>
      <c r="J333" s="92">
        <v>124.292</v>
      </c>
      <c r="K333" s="92">
        <v>22.314450000000001</v>
      </c>
    </row>
    <row r="334" spans="1:11" x14ac:dyDescent="0.2">
      <c r="A334" s="90" t="s">
        <v>776</v>
      </c>
      <c r="B334" s="90" t="s">
        <v>256</v>
      </c>
      <c r="C334" s="90" t="s">
        <v>1196</v>
      </c>
      <c r="D334" s="90" t="s">
        <v>403</v>
      </c>
      <c r="E334" s="90" t="s">
        <v>1893</v>
      </c>
      <c r="F334" s="112">
        <v>3.1143595940000002</v>
      </c>
      <c r="G334" s="112">
        <v>3.9198862499999998</v>
      </c>
      <c r="H334" s="113">
        <f t="shared" si="10"/>
        <v>-0.20549745697340061</v>
      </c>
      <c r="I334" s="91">
        <f t="shared" si="11"/>
        <v>3.0308034423880495E-4</v>
      </c>
      <c r="J334" s="92">
        <v>109.1946296224</v>
      </c>
      <c r="K334" s="92">
        <v>28.789300000000001</v>
      </c>
    </row>
    <row r="335" spans="1:11" x14ac:dyDescent="0.2">
      <c r="A335" s="90" t="s">
        <v>928</v>
      </c>
      <c r="B335" s="90" t="s">
        <v>1066</v>
      </c>
      <c r="C335" s="90" t="s">
        <v>1569</v>
      </c>
      <c r="D335" s="90" t="s">
        <v>403</v>
      </c>
      <c r="E335" s="90" t="s">
        <v>405</v>
      </c>
      <c r="F335" s="112">
        <v>3.11169669</v>
      </c>
      <c r="G335" s="112">
        <v>1.100228515</v>
      </c>
      <c r="H335" s="113">
        <f t="shared" si="10"/>
        <v>1.8282276341474391</v>
      </c>
      <c r="I335" s="91">
        <f t="shared" si="11"/>
        <v>3.0282119822928514E-4</v>
      </c>
      <c r="J335" s="92">
        <v>12.203036175000001</v>
      </c>
      <c r="K335" s="92">
        <v>18.646899999999999</v>
      </c>
    </row>
    <row r="336" spans="1:11" x14ac:dyDescent="0.2">
      <c r="A336" s="90" t="s">
        <v>2153</v>
      </c>
      <c r="B336" s="90" t="s">
        <v>2152</v>
      </c>
      <c r="C336" s="90" t="s">
        <v>1563</v>
      </c>
      <c r="D336" s="90" t="s">
        <v>403</v>
      </c>
      <c r="E336" s="90" t="s">
        <v>1893</v>
      </c>
      <c r="F336" s="112">
        <v>3.0989688100000001</v>
      </c>
      <c r="G336" s="112">
        <v>1.9188226799999999</v>
      </c>
      <c r="H336" s="113">
        <f t="shared" si="10"/>
        <v>0.61503657544844126</v>
      </c>
      <c r="I336" s="91">
        <f t="shared" si="11"/>
        <v>3.0158255826642983E-4</v>
      </c>
      <c r="J336" s="92">
        <v>86.817705260000011</v>
      </c>
      <c r="K336" s="92">
        <v>23.004200000000001</v>
      </c>
    </row>
    <row r="337" spans="1:11" x14ac:dyDescent="0.2">
      <c r="A337" s="90" t="s">
        <v>2632</v>
      </c>
      <c r="B337" s="90" t="s">
        <v>2633</v>
      </c>
      <c r="C337" s="90" t="s">
        <v>303</v>
      </c>
      <c r="D337" s="90" t="s">
        <v>404</v>
      </c>
      <c r="E337" s="90" t="s">
        <v>405</v>
      </c>
      <c r="F337" s="112">
        <v>3.0683575299999997</v>
      </c>
      <c r="G337" s="112">
        <v>9.9223739600000016</v>
      </c>
      <c r="H337" s="113">
        <f t="shared" si="10"/>
        <v>-0.69076376859313626</v>
      </c>
      <c r="I337" s="91">
        <f t="shared" si="11"/>
        <v>2.9860355825054707E-4</v>
      </c>
      <c r="J337" s="92">
        <v>100.755</v>
      </c>
      <c r="K337" s="92">
        <v>17.452300000000001</v>
      </c>
    </row>
    <row r="338" spans="1:11" x14ac:dyDescent="0.2">
      <c r="A338" s="90" t="s">
        <v>1011</v>
      </c>
      <c r="B338" s="90" t="s">
        <v>1012</v>
      </c>
      <c r="C338" s="90" t="s">
        <v>1563</v>
      </c>
      <c r="D338" s="90" t="s">
        <v>403</v>
      </c>
      <c r="E338" s="90" t="s">
        <v>1893</v>
      </c>
      <c r="F338" s="112">
        <v>3.060835865</v>
      </c>
      <c r="G338" s="112">
        <v>5.652016637</v>
      </c>
      <c r="H338" s="113">
        <f t="shared" si="10"/>
        <v>-0.45845243183419881</v>
      </c>
      <c r="I338" s="91">
        <f t="shared" si="11"/>
        <v>2.9787157186662378E-4</v>
      </c>
      <c r="J338" s="92">
        <v>29.311645070000001</v>
      </c>
      <c r="K338" s="92">
        <v>20.225850000000001</v>
      </c>
    </row>
    <row r="339" spans="1:11" x14ac:dyDescent="0.2">
      <c r="A339" s="90" t="s">
        <v>1939</v>
      </c>
      <c r="B339" s="90" t="s">
        <v>442</v>
      </c>
      <c r="C339" s="90" t="s">
        <v>1564</v>
      </c>
      <c r="D339" s="90" t="s">
        <v>403</v>
      </c>
      <c r="E339" s="90" t="s">
        <v>1893</v>
      </c>
      <c r="F339" s="112">
        <v>3.013171329</v>
      </c>
      <c r="G339" s="112">
        <v>2.1718614000000001</v>
      </c>
      <c r="H339" s="113">
        <f t="shared" si="10"/>
        <v>0.38736814835421818</v>
      </c>
      <c r="I339" s="91">
        <f t="shared" si="11"/>
        <v>2.9323299897777229E-4</v>
      </c>
      <c r="J339" s="92">
        <v>23.71402406</v>
      </c>
      <c r="K339" s="92">
        <v>20.316749999999999</v>
      </c>
    </row>
    <row r="340" spans="1:11" x14ac:dyDescent="0.2">
      <c r="A340" s="90" t="s">
        <v>2753</v>
      </c>
      <c r="B340" s="90" t="s">
        <v>984</v>
      </c>
      <c r="C340" s="90" t="s">
        <v>1792</v>
      </c>
      <c r="D340" s="90" t="s">
        <v>403</v>
      </c>
      <c r="E340" s="90" t="s">
        <v>1893</v>
      </c>
      <c r="F340" s="112">
        <v>2.9890446699999997</v>
      </c>
      <c r="G340" s="112">
        <v>6.2378513299999998</v>
      </c>
      <c r="H340" s="113">
        <f t="shared" si="10"/>
        <v>-0.52082143163229255</v>
      </c>
      <c r="I340" s="91">
        <f t="shared" si="11"/>
        <v>2.9088506326439487E-4</v>
      </c>
      <c r="J340" s="92">
        <v>75.106879555558393</v>
      </c>
      <c r="K340" s="92">
        <v>46.417450000000002</v>
      </c>
    </row>
    <row r="341" spans="1:11" x14ac:dyDescent="0.2">
      <c r="A341" s="90" t="s">
        <v>2364</v>
      </c>
      <c r="B341" s="90" t="s">
        <v>424</v>
      </c>
      <c r="C341" s="90" t="s">
        <v>1569</v>
      </c>
      <c r="D341" s="90" t="s">
        <v>403</v>
      </c>
      <c r="E341" s="90" t="s">
        <v>405</v>
      </c>
      <c r="F341" s="112">
        <v>2.9783848119999998</v>
      </c>
      <c r="G341" s="112">
        <v>0.55000426599999996</v>
      </c>
      <c r="H341" s="113">
        <f t="shared" si="10"/>
        <v>4.4152031104427838</v>
      </c>
      <c r="I341" s="91">
        <f t="shared" si="11"/>
        <v>2.8984767713904149E-4</v>
      </c>
      <c r="J341" s="92">
        <v>31.453484535200005</v>
      </c>
      <c r="K341" s="92">
        <v>178.56215</v>
      </c>
    </row>
    <row r="342" spans="1:11" x14ac:dyDescent="0.2">
      <c r="A342" s="90" t="s">
        <v>683</v>
      </c>
      <c r="B342" s="90" t="s">
        <v>684</v>
      </c>
      <c r="C342" s="90" t="s">
        <v>1565</v>
      </c>
      <c r="D342" s="90" t="s">
        <v>403</v>
      </c>
      <c r="E342" s="90" t="s">
        <v>405</v>
      </c>
      <c r="F342" s="112">
        <v>2.970873031</v>
      </c>
      <c r="G342" s="112">
        <v>6.0918486469999999</v>
      </c>
      <c r="H342" s="113">
        <f t="shared" si="10"/>
        <v>-0.51231995357221494</v>
      </c>
      <c r="I342" s="91">
        <f t="shared" si="11"/>
        <v>2.8911665263701779E-4</v>
      </c>
      <c r="J342" s="92">
        <v>265.42494496</v>
      </c>
      <c r="K342" s="92">
        <v>24.051600000000001</v>
      </c>
    </row>
    <row r="343" spans="1:11" x14ac:dyDescent="0.2">
      <c r="A343" s="90" t="s">
        <v>410</v>
      </c>
      <c r="B343" s="90" t="s">
        <v>411</v>
      </c>
      <c r="C343" s="90" t="s">
        <v>1563</v>
      </c>
      <c r="D343" s="90" t="s">
        <v>403</v>
      </c>
      <c r="E343" s="90" t="s">
        <v>1893</v>
      </c>
      <c r="F343" s="112">
        <v>2.9316155259999999</v>
      </c>
      <c r="G343" s="112">
        <v>4.3257850790000001</v>
      </c>
      <c r="H343" s="113">
        <f t="shared" si="10"/>
        <v>-0.32229283876541848</v>
      </c>
      <c r="I343" s="91">
        <f t="shared" si="11"/>
        <v>2.8529622735527478E-4</v>
      </c>
      <c r="J343" s="92">
        <v>154.22508191999998</v>
      </c>
      <c r="K343" s="92">
        <v>5.8205999999999998</v>
      </c>
    </row>
    <row r="344" spans="1:11" x14ac:dyDescent="0.2">
      <c r="A344" s="90" t="s">
        <v>898</v>
      </c>
      <c r="B344" s="90" t="s">
        <v>117</v>
      </c>
      <c r="C344" s="90" t="s">
        <v>901</v>
      </c>
      <c r="D344" s="90" t="s">
        <v>403</v>
      </c>
      <c r="E344" s="90" t="s">
        <v>1893</v>
      </c>
      <c r="F344" s="112">
        <v>2.8641350299999999</v>
      </c>
      <c r="G344" s="112">
        <v>0.100200184</v>
      </c>
      <c r="H344" s="113">
        <f t="shared" si="10"/>
        <v>27.584129446309202</v>
      </c>
      <c r="I344" s="91">
        <f t="shared" si="11"/>
        <v>2.78729223340553E-4</v>
      </c>
      <c r="J344" s="92">
        <v>12.10583583</v>
      </c>
      <c r="K344" s="92">
        <v>71.272649999999999</v>
      </c>
    </row>
    <row r="345" spans="1:11" x14ac:dyDescent="0.2">
      <c r="A345" s="90" t="s">
        <v>2133</v>
      </c>
      <c r="B345" s="90" t="s">
        <v>126</v>
      </c>
      <c r="C345" s="90" t="s">
        <v>1562</v>
      </c>
      <c r="D345" s="90" t="s">
        <v>403</v>
      </c>
      <c r="E345" s="90" t="s">
        <v>1893</v>
      </c>
      <c r="F345" s="112">
        <v>2.8535846030000003</v>
      </c>
      <c r="G345" s="112">
        <v>3.4896318270000002</v>
      </c>
      <c r="H345" s="113">
        <f t="shared" si="10"/>
        <v>-0.18226771634725802</v>
      </c>
      <c r="I345" s="91">
        <f t="shared" si="11"/>
        <v>2.7770248671926277E-4</v>
      </c>
      <c r="J345" s="92">
        <v>17.373847470000001</v>
      </c>
      <c r="K345" s="92">
        <v>34.66245</v>
      </c>
    </row>
    <row r="346" spans="1:11" x14ac:dyDescent="0.2">
      <c r="A346" s="90" t="s">
        <v>2735</v>
      </c>
      <c r="B346" s="90" t="s">
        <v>1128</v>
      </c>
      <c r="C346" s="90" t="s">
        <v>1568</v>
      </c>
      <c r="D346" s="90" t="s">
        <v>404</v>
      </c>
      <c r="E346" s="90" t="s">
        <v>405</v>
      </c>
      <c r="F346" s="112">
        <v>2.85312337</v>
      </c>
      <c r="G346" s="112">
        <v>4.6526295379999993</v>
      </c>
      <c r="H346" s="113">
        <f t="shared" si="10"/>
        <v>-0.38677185735564568</v>
      </c>
      <c r="I346" s="91">
        <f t="shared" si="11"/>
        <v>2.7765760087605968E-4</v>
      </c>
      <c r="J346" s="92">
        <v>61.632599999999996</v>
      </c>
      <c r="K346" s="92">
        <v>28.165649999999999</v>
      </c>
    </row>
    <row r="347" spans="1:11" x14ac:dyDescent="0.2">
      <c r="A347" s="90" t="s">
        <v>2139</v>
      </c>
      <c r="B347" s="90" t="s">
        <v>132</v>
      </c>
      <c r="C347" s="90" t="s">
        <v>1562</v>
      </c>
      <c r="D347" s="90" t="s">
        <v>403</v>
      </c>
      <c r="E347" s="90" t="s">
        <v>1893</v>
      </c>
      <c r="F347" s="112">
        <v>2.8425905299999998</v>
      </c>
      <c r="G347" s="112">
        <v>0.61778141000000009</v>
      </c>
      <c r="H347" s="113">
        <f t="shared" si="10"/>
        <v>3.6012885528556122</v>
      </c>
      <c r="I347" s="91">
        <f t="shared" si="11"/>
        <v>2.7663257577004353E-4</v>
      </c>
      <c r="J347" s="92">
        <v>120.14299037000001</v>
      </c>
      <c r="K347" s="92">
        <v>20.15915</v>
      </c>
    </row>
    <row r="348" spans="1:11" x14ac:dyDescent="0.2">
      <c r="A348" s="90" t="s">
        <v>1793</v>
      </c>
      <c r="B348" s="90" t="s">
        <v>999</v>
      </c>
      <c r="C348" s="90" t="s">
        <v>1569</v>
      </c>
      <c r="D348" s="90" t="s">
        <v>403</v>
      </c>
      <c r="E348" s="90" t="s">
        <v>1893</v>
      </c>
      <c r="F348" s="112">
        <v>2.8179086880000002</v>
      </c>
      <c r="G348" s="112">
        <v>1.3824656529999999</v>
      </c>
      <c r="H348" s="113">
        <f t="shared" si="10"/>
        <v>1.0383209390302302</v>
      </c>
      <c r="I348" s="91">
        <f t="shared" si="11"/>
        <v>2.7423061127492888E-4</v>
      </c>
      <c r="J348" s="92">
        <v>139.80604964179997</v>
      </c>
      <c r="K348" s="92">
        <v>23.68815</v>
      </c>
    </row>
    <row r="349" spans="1:11" x14ac:dyDescent="0.2">
      <c r="A349" s="90" t="s">
        <v>2721</v>
      </c>
      <c r="B349" s="90" t="s">
        <v>189</v>
      </c>
      <c r="C349" s="90" t="s">
        <v>1196</v>
      </c>
      <c r="D349" s="90" t="s">
        <v>403</v>
      </c>
      <c r="E349" s="90" t="s">
        <v>1893</v>
      </c>
      <c r="F349" s="112">
        <v>2.8159752999999998</v>
      </c>
      <c r="G349" s="112">
        <v>13.506189442</v>
      </c>
      <c r="H349" s="113">
        <f t="shared" si="10"/>
        <v>-0.7915048273169335</v>
      </c>
      <c r="I349" s="91">
        <f t="shared" si="11"/>
        <v>2.7404245962355368E-4</v>
      </c>
      <c r="J349" s="92">
        <v>114.2727979428</v>
      </c>
      <c r="K349" s="92">
        <v>18.560849999999999</v>
      </c>
    </row>
    <row r="350" spans="1:11" x14ac:dyDescent="0.2">
      <c r="A350" s="90" t="s">
        <v>2103</v>
      </c>
      <c r="B350" s="90" t="s">
        <v>549</v>
      </c>
      <c r="C350" s="90" t="s">
        <v>1196</v>
      </c>
      <c r="D350" s="90" t="s">
        <v>403</v>
      </c>
      <c r="E350" s="90" t="s">
        <v>1893</v>
      </c>
      <c r="F350" s="112">
        <v>2.7754335800000001</v>
      </c>
      <c r="G350" s="112">
        <v>5.7065958700000001</v>
      </c>
      <c r="H350" s="113">
        <f t="shared" si="10"/>
        <v>-0.51364462400594002</v>
      </c>
      <c r="I350" s="91">
        <f t="shared" si="11"/>
        <v>2.7009705830338964E-4</v>
      </c>
      <c r="J350" s="92">
        <v>57.767529455099996</v>
      </c>
      <c r="K350" s="92">
        <v>57.164850000000001</v>
      </c>
    </row>
    <row r="351" spans="1:11" x14ac:dyDescent="0.2">
      <c r="A351" s="90" t="s">
        <v>1601</v>
      </c>
      <c r="B351" s="90" t="s">
        <v>1754</v>
      </c>
      <c r="C351" s="90" t="s">
        <v>1196</v>
      </c>
      <c r="D351" s="90" t="s">
        <v>403</v>
      </c>
      <c r="E351" s="90" t="s">
        <v>1893</v>
      </c>
      <c r="F351" s="112">
        <v>2.7152937100000001</v>
      </c>
      <c r="G351" s="112">
        <v>1.4184346399999999</v>
      </c>
      <c r="H351" s="113">
        <f t="shared" si="10"/>
        <v>0.91428891640717436</v>
      </c>
      <c r="I351" s="91">
        <f t="shared" si="11"/>
        <v>2.6424442248792606E-4</v>
      </c>
      <c r="J351" s="92">
        <v>4.8708239999999998</v>
      </c>
      <c r="K351" s="92">
        <v>49.012099999999997</v>
      </c>
    </row>
    <row r="352" spans="1:11" x14ac:dyDescent="0.2">
      <c r="A352" s="90" t="s">
        <v>2880</v>
      </c>
      <c r="B352" s="90" t="s">
        <v>2881</v>
      </c>
      <c r="C352" s="90" t="s">
        <v>1568</v>
      </c>
      <c r="D352" s="90" t="s">
        <v>1465</v>
      </c>
      <c r="E352" s="90" t="s">
        <v>405</v>
      </c>
      <c r="F352" s="112">
        <v>2.70799045</v>
      </c>
      <c r="G352" s="112">
        <v>1.20956226</v>
      </c>
      <c r="H352" s="113">
        <f t="shared" si="10"/>
        <v>1.2388185706124792</v>
      </c>
      <c r="I352" s="91">
        <f t="shared" si="11"/>
        <v>2.6353369063822894E-4</v>
      </c>
      <c r="J352" s="92">
        <v>68.005600000000001</v>
      </c>
      <c r="K352" s="92">
        <v>20.269500000000001</v>
      </c>
    </row>
    <row r="353" spans="1:11" x14ac:dyDescent="0.2">
      <c r="A353" s="90" t="s">
        <v>1686</v>
      </c>
      <c r="B353" s="90" t="s">
        <v>682</v>
      </c>
      <c r="C353" s="90" t="s">
        <v>1565</v>
      </c>
      <c r="D353" s="90" t="s">
        <v>403</v>
      </c>
      <c r="E353" s="90" t="s">
        <v>1893</v>
      </c>
      <c r="F353" s="112">
        <v>2.7068765299999997</v>
      </c>
      <c r="G353" s="112">
        <v>1.042571436</v>
      </c>
      <c r="H353" s="113">
        <f t="shared" si="10"/>
        <v>1.5963463380364469</v>
      </c>
      <c r="I353" s="91">
        <f t="shared" si="11"/>
        <v>2.6342528720989494E-4</v>
      </c>
      <c r="J353" s="92">
        <v>46.370688319999999</v>
      </c>
      <c r="K353" s="92">
        <v>127.2289</v>
      </c>
    </row>
    <row r="354" spans="1:11" x14ac:dyDescent="0.2">
      <c r="A354" s="90" t="s">
        <v>2009</v>
      </c>
      <c r="B354" s="90" t="s">
        <v>130</v>
      </c>
      <c r="C354" s="90" t="s">
        <v>1562</v>
      </c>
      <c r="D354" s="90" t="s">
        <v>403</v>
      </c>
      <c r="E354" s="90" t="s">
        <v>1893</v>
      </c>
      <c r="F354" s="112">
        <v>2.7003669599999998</v>
      </c>
      <c r="G354" s="112">
        <v>3.619542005</v>
      </c>
      <c r="H354" s="113">
        <f t="shared" si="10"/>
        <v>-0.25394788725486839</v>
      </c>
      <c r="I354" s="91">
        <f t="shared" si="11"/>
        <v>2.6279179494386129E-4</v>
      </c>
      <c r="J354" s="92">
        <v>151.27823434999999</v>
      </c>
      <c r="K354" s="92">
        <v>22.253050000000002</v>
      </c>
    </row>
    <row r="355" spans="1:11" x14ac:dyDescent="0.2">
      <c r="A355" s="90" t="s">
        <v>2809</v>
      </c>
      <c r="B355" s="90" t="s">
        <v>614</v>
      </c>
      <c r="C355" s="90" t="s">
        <v>1581</v>
      </c>
      <c r="D355" s="90" t="s">
        <v>404</v>
      </c>
      <c r="E355" s="90" t="s">
        <v>1893</v>
      </c>
      <c r="F355" s="112">
        <v>2.6966579100000003</v>
      </c>
      <c r="G355" s="112">
        <v>2.5722187999999999</v>
      </c>
      <c r="H355" s="113">
        <f t="shared" si="10"/>
        <v>4.8378120088384602E-2</v>
      </c>
      <c r="I355" s="91">
        <f t="shared" si="11"/>
        <v>2.6243084107297095E-4</v>
      </c>
      <c r="J355" s="92">
        <v>317.83457446788242</v>
      </c>
      <c r="K355" s="92">
        <v>48.687899999999999</v>
      </c>
    </row>
    <row r="356" spans="1:11" x14ac:dyDescent="0.2">
      <c r="A356" s="90" t="s">
        <v>2736</v>
      </c>
      <c r="B356" s="90" t="s">
        <v>2737</v>
      </c>
      <c r="C356" s="90" t="s">
        <v>1568</v>
      </c>
      <c r="D356" s="90" t="s">
        <v>1465</v>
      </c>
      <c r="E356" s="90" t="s">
        <v>1893</v>
      </c>
      <c r="F356" s="112">
        <v>2.6372505899999998</v>
      </c>
      <c r="G356" s="112">
        <v>1.7606161299999998</v>
      </c>
      <c r="H356" s="113">
        <f t="shared" si="10"/>
        <v>0.49791345487673122</v>
      </c>
      <c r="I356" s="91">
        <f t="shared" si="11"/>
        <v>2.566494948756362E-4</v>
      </c>
      <c r="J356" s="92">
        <v>35.231999999999999</v>
      </c>
      <c r="K356" s="92">
        <v>38.999899999999997</v>
      </c>
    </row>
    <row r="357" spans="1:11" x14ac:dyDescent="0.2">
      <c r="A357" s="90" t="s">
        <v>2084</v>
      </c>
      <c r="B357" s="90" t="s">
        <v>713</v>
      </c>
      <c r="C357" s="90" t="s">
        <v>1196</v>
      </c>
      <c r="D357" s="90" t="s">
        <v>403</v>
      </c>
      <c r="E357" s="90" t="s">
        <v>1893</v>
      </c>
      <c r="F357" s="112">
        <v>2.6350780600000001</v>
      </c>
      <c r="G357" s="112">
        <v>1.14791581</v>
      </c>
      <c r="H357" s="113">
        <f t="shared" si="10"/>
        <v>1.2955325094790706</v>
      </c>
      <c r="I357" s="91">
        <f t="shared" si="11"/>
        <v>2.564380706259967E-4</v>
      </c>
      <c r="J357" s="92">
        <v>17.270750111999998</v>
      </c>
      <c r="K357" s="92">
        <v>10.248799999999999</v>
      </c>
    </row>
    <row r="358" spans="1:11" x14ac:dyDescent="0.2">
      <c r="A358" s="90" t="s">
        <v>1448</v>
      </c>
      <c r="B358" s="90" t="s">
        <v>1449</v>
      </c>
      <c r="C358" s="90" t="s">
        <v>1566</v>
      </c>
      <c r="D358" s="90" t="s">
        <v>404</v>
      </c>
      <c r="E358" s="90" t="s">
        <v>405</v>
      </c>
      <c r="F358" s="112">
        <v>2.6127799999999999</v>
      </c>
      <c r="G358" s="112">
        <v>2.77296E-2</v>
      </c>
      <c r="H358" s="113">
        <f t="shared" si="10"/>
        <v>93.223501240551613</v>
      </c>
      <c r="I358" s="91">
        <f t="shared" si="11"/>
        <v>2.5426808880576069E-4</v>
      </c>
      <c r="J358" s="92">
        <v>10.054697669999999</v>
      </c>
      <c r="K358" s="92">
        <v>13.769600000000001</v>
      </c>
    </row>
    <row r="359" spans="1:11" x14ac:dyDescent="0.2">
      <c r="A359" s="90" t="s">
        <v>1758</v>
      </c>
      <c r="B359" s="90" t="s">
        <v>1759</v>
      </c>
      <c r="C359" s="90" t="s">
        <v>1196</v>
      </c>
      <c r="D359" s="90" t="s">
        <v>403</v>
      </c>
      <c r="E359" s="90" t="s">
        <v>1893</v>
      </c>
      <c r="F359" s="112">
        <v>2.6098322</v>
      </c>
      <c r="G359" s="112">
        <v>0.23301843999999999</v>
      </c>
      <c r="H359" s="113">
        <f t="shared" si="10"/>
        <v>10.200110171538356</v>
      </c>
      <c r="I359" s="91">
        <f t="shared" si="11"/>
        <v>2.539812175528494E-4</v>
      </c>
      <c r="J359" s="92">
        <v>17.938500210000001</v>
      </c>
      <c r="K359" s="92">
        <v>35.796250000000001</v>
      </c>
    </row>
    <row r="360" spans="1:11" x14ac:dyDescent="0.2">
      <c r="A360" s="90" t="s">
        <v>523</v>
      </c>
      <c r="B360" s="90" t="s">
        <v>524</v>
      </c>
      <c r="C360" s="90" t="s">
        <v>551</v>
      </c>
      <c r="D360" s="90" t="s">
        <v>404</v>
      </c>
      <c r="E360" s="90" t="s">
        <v>405</v>
      </c>
      <c r="F360" s="112">
        <v>2.6012680099999996</v>
      </c>
      <c r="G360" s="112">
        <v>1.0657102899999999</v>
      </c>
      <c r="H360" s="113">
        <f t="shared" si="10"/>
        <v>1.440877257551862</v>
      </c>
      <c r="I360" s="91">
        <f t="shared" si="11"/>
        <v>2.531477756926585E-4</v>
      </c>
      <c r="J360" s="92">
        <v>463.15092370770003</v>
      </c>
      <c r="K360" s="92">
        <v>25.114850000000001</v>
      </c>
    </row>
    <row r="361" spans="1:11" x14ac:dyDescent="0.2">
      <c r="A361" s="90" t="s">
        <v>230</v>
      </c>
      <c r="B361" s="90" t="s">
        <v>368</v>
      </c>
      <c r="C361" s="90" t="s">
        <v>1581</v>
      </c>
      <c r="D361" s="90" t="s">
        <v>404</v>
      </c>
      <c r="E361" s="90" t="s">
        <v>1893</v>
      </c>
      <c r="F361" s="112">
        <v>2.5961908999999999</v>
      </c>
      <c r="G361" s="112">
        <v>9.5990318699999992</v>
      </c>
      <c r="H361" s="113">
        <f t="shared" si="10"/>
        <v>-0.72953617248486125</v>
      </c>
      <c r="I361" s="91">
        <f t="shared" si="11"/>
        <v>2.5265368623378462E-4</v>
      </c>
      <c r="J361" s="92">
        <v>813.59296354999992</v>
      </c>
      <c r="K361" s="92">
        <v>18.97195</v>
      </c>
    </row>
    <row r="362" spans="1:11" x14ac:dyDescent="0.2">
      <c r="A362" s="90" t="s">
        <v>1721</v>
      </c>
      <c r="B362" s="90" t="s">
        <v>1724</v>
      </c>
      <c r="C362" s="90" t="s">
        <v>1568</v>
      </c>
      <c r="D362" s="90" t="s">
        <v>404</v>
      </c>
      <c r="E362" s="90" t="s">
        <v>405</v>
      </c>
      <c r="F362" s="112">
        <v>2.5922405739999999</v>
      </c>
      <c r="G362" s="112">
        <v>0.68576593399999997</v>
      </c>
      <c r="H362" s="113">
        <f t="shared" si="10"/>
        <v>2.7800661209280775</v>
      </c>
      <c r="I362" s="91">
        <f t="shared" si="11"/>
        <v>2.5226925209000681E-4</v>
      </c>
      <c r="J362" s="92">
        <v>242.53599999999997</v>
      </c>
      <c r="K362" s="92">
        <v>54.970599999999997</v>
      </c>
    </row>
    <row r="363" spans="1:11" x14ac:dyDescent="0.2">
      <c r="A363" s="90" t="s">
        <v>1094</v>
      </c>
      <c r="B363" s="90" t="s">
        <v>1095</v>
      </c>
      <c r="C363" s="90" t="s">
        <v>1569</v>
      </c>
      <c r="D363" s="90" t="s">
        <v>403</v>
      </c>
      <c r="E363" s="90" t="s">
        <v>1893</v>
      </c>
      <c r="F363" s="112">
        <v>2.5884212469999999</v>
      </c>
      <c r="G363" s="112">
        <v>2.7939342950000001</v>
      </c>
      <c r="H363" s="113">
        <f t="shared" si="10"/>
        <v>-7.3556865087265888E-2</v>
      </c>
      <c r="I363" s="91">
        <f t="shared" si="11"/>
        <v>2.5189756638481378E-4</v>
      </c>
      <c r="J363" s="92">
        <v>60.635240400000001</v>
      </c>
      <c r="K363" s="92">
        <v>42.844749999999998</v>
      </c>
    </row>
    <row r="364" spans="1:11" x14ac:dyDescent="0.2">
      <c r="A364" s="90" t="s">
        <v>1502</v>
      </c>
      <c r="B364" s="90" t="s">
        <v>1503</v>
      </c>
      <c r="C364" s="90" t="s">
        <v>1568</v>
      </c>
      <c r="D364" s="90" t="s">
        <v>404</v>
      </c>
      <c r="E364" s="90" t="s">
        <v>1893</v>
      </c>
      <c r="F364" s="112">
        <v>2.5619915</v>
      </c>
      <c r="G364" s="112">
        <v>2.1715500699999999</v>
      </c>
      <c r="H364" s="113">
        <f t="shared" si="10"/>
        <v>0.17979849297234951</v>
      </c>
      <c r="I364" s="91">
        <f t="shared" si="11"/>
        <v>2.4932550090003906E-4</v>
      </c>
      <c r="J364" s="92">
        <v>18.161000000000001</v>
      </c>
      <c r="K364" s="92">
        <v>62.509149999999998</v>
      </c>
    </row>
    <row r="365" spans="1:11" x14ac:dyDescent="0.2">
      <c r="A365" s="90" t="s">
        <v>912</v>
      </c>
      <c r="B365" s="90" t="s">
        <v>698</v>
      </c>
      <c r="C365" s="90" t="s">
        <v>1568</v>
      </c>
      <c r="D365" s="90" t="s">
        <v>404</v>
      </c>
      <c r="E365" s="90" t="s">
        <v>1893</v>
      </c>
      <c r="F365" s="112">
        <v>2.5520416250000002</v>
      </c>
      <c r="G365" s="112">
        <v>2.7381891060000001</v>
      </c>
      <c r="H365" s="113">
        <f t="shared" si="10"/>
        <v>-6.7981966837903252E-2</v>
      </c>
      <c r="I365" s="91">
        <f t="shared" si="11"/>
        <v>2.4835720823854202E-4</v>
      </c>
      <c r="J365" s="92">
        <v>404.69820000000004</v>
      </c>
      <c r="K365" s="92">
        <v>19.028600000000001</v>
      </c>
    </row>
    <row r="366" spans="1:11" x14ac:dyDescent="0.2">
      <c r="A366" s="90" t="s">
        <v>1654</v>
      </c>
      <c r="B366" s="90" t="s">
        <v>801</v>
      </c>
      <c r="C366" s="90" t="s">
        <v>1568</v>
      </c>
      <c r="D366" s="90" t="s">
        <v>404</v>
      </c>
      <c r="E366" s="90" t="s">
        <v>405</v>
      </c>
      <c r="F366" s="112">
        <v>2.5453810610000001</v>
      </c>
      <c r="G366" s="112">
        <v>1.118618372</v>
      </c>
      <c r="H366" s="113">
        <f t="shared" si="10"/>
        <v>1.2754686716337966</v>
      </c>
      <c r="I366" s="91">
        <f t="shared" si="11"/>
        <v>2.4770902167914994E-4</v>
      </c>
      <c r="J366" s="92">
        <v>10.683199999999999</v>
      </c>
      <c r="K366" s="92">
        <v>36.458199999999998</v>
      </c>
    </row>
    <row r="367" spans="1:11" x14ac:dyDescent="0.2">
      <c r="A367" s="90" t="s">
        <v>938</v>
      </c>
      <c r="B367" s="90" t="s">
        <v>1076</v>
      </c>
      <c r="C367" s="90" t="s">
        <v>1569</v>
      </c>
      <c r="D367" s="90" t="s">
        <v>403</v>
      </c>
      <c r="E367" s="90" t="s">
        <v>405</v>
      </c>
      <c r="F367" s="112">
        <v>2.5179962799999998</v>
      </c>
      <c r="G367" s="112">
        <v>7.1152339999999994E-2</v>
      </c>
      <c r="H367" s="113">
        <f t="shared" si="10"/>
        <v>34.388804921946345</v>
      </c>
      <c r="I367" s="91">
        <f t="shared" si="11"/>
        <v>2.4504401508569992E-4</v>
      </c>
      <c r="J367" s="92">
        <v>12.1057152832</v>
      </c>
      <c r="K367" s="92">
        <v>22.462499999999999</v>
      </c>
    </row>
    <row r="368" spans="1:11" x14ac:dyDescent="0.2">
      <c r="A368" s="90" t="s">
        <v>562</v>
      </c>
      <c r="B368" s="90" t="s">
        <v>563</v>
      </c>
      <c r="C368" s="90" t="s">
        <v>1566</v>
      </c>
      <c r="D368" s="90" t="s">
        <v>404</v>
      </c>
      <c r="E368" s="90" t="s">
        <v>405</v>
      </c>
      <c r="F368" s="112">
        <v>2.4804534999999999</v>
      </c>
      <c r="G368" s="112">
        <v>5.184533955</v>
      </c>
      <c r="H368" s="113">
        <f t="shared" si="10"/>
        <v>-0.52156673646474361</v>
      </c>
      <c r="I368" s="91">
        <f t="shared" si="11"/>
        <v>2.4139046181330227E-4</v>
      </c>
      <c r="J368" s="92">
        <v>84.790323459999996</v>
      </c>
      <c r="K368" s="92">
        <v>54.108150000000002</v>
      </c>
    </row>
    <row r="369" spans="1:11" x14ac:dyDescent="0.2">
      <c r="A369" s="90" t="s">
        <v>936</v>
      </c>
      <c r="B369" s="90" t="s">
        <v>1074</v>
      </c>
      <c r="C369" s="90" t="s">
        <v>1569</v>
      </c>
      <c r="D369" s="90" t="s">
        <v>403</v>
      </c>
      <c r="E369" s="90" t="s">
        <v>405</v>
      </c>
      <c r="F369" s="112">
        <v>2.4751053199999999</v>
      </c>
      <c r="G369" s="112">
        <v>5.7185449999999999E-2</v>
      </c>
      <c r="H369" s="113">
        <f t="shared" si="10"/>
        <v>42.282081718339192</v>
      </c>
      <c r="I369" s="91">
        <f t="shared" si="11"/>
        <v>2.4086999261681836E-4</v>
      </c>
      <c r="J369" s="92">
        <v>37.863990426400001</v>
      </c>
      <c r="K369" s="92">
        <v>17.103850000000001</v>
      </c>
    </row>
    <row r="370" spans="1:11" x14ac:dyDescent="0.2">
      <c r="A370" s="90" t="s">
        <v>2749</v>
      </c>
      <c r="B370" s="90" t="s">
        <v>1093</v>
      </c>
      <c r="C370" s="90" t="s">
        <v>1569</v>
      </c>
      <c r="D370" s="90" t="s">
        <v>403</v>
      </c>
      <c r="E370" s="90" t="s">
        <v>1893</v>
      </c>
      <c r="F370" s="112">
        <v>2.4657792200000004</v>
      </c>
      <c r="G370" s="112">
        <v>0.28062429999999999</v>
      </c>
      <c r="H370" s="113">
        <f t="shared" si="10"/>
        <v>7.7867630137518393</v>
      </c>
      <c r="I370" s="91">
        <f t="shared" si="11"/>
        <v>2.3996240390938365E-4</v>
      </c>
      <c r="J370" s="92">
        <v>139.94904500000001</v>
      </c>
      <c r="K370" s="92">
        <v>9.4607500000000009</v>
      </c>
    </row>
    <row r="371" spans="1:11" x14ac:dyDescent="0.2">
      <c r="A371" s="90" t="s">
        <v>1915</v>
      </c>
      <c r="B371" s="90" t="s">
        <v>1916</v>
      </c>
      <c r="C371" s="90" t="s">
        <v>1569</v>
      </c>
      <c r="D371" s="90" t="s">
        <v>403</v>
      </c>
      <c r="E371" s="90" t="s">
        <v>1893</v>
      </c>
      <c r="F371" s="112">
        <v>2.46335747</v>
      </c>
      <c r="G371" s="112">
        <v>2.1826756</v>
      </c>
      <c r="H371" s="113">
        <f t="shared" si="10"/>
        <v>0.12859532126533146</v>
      </c>
      <c r="I371" s="91">
        <f t="shared" si="11"/>
        <v>2.3972672630006889E-4</v>
      </c>
      <c r="J371" s="92">
        <v>41.948652853124997</v>
      </c>
      <c r="K371" s="92">
        <v>39.290199999999999</v>
      </c>
    </row>
    <row r="372" spans="1:11" x14ac:dyDescent="0.2">
      <c r="A372" s="90" t="s">
        <v>1021</v>
      </c>
      <c r="B372" s="90" t="s">
        <v>1022</v>
      </c>
      <c r="C372" s="90" t="s">
        <v>1563</v>
      </c>
      <c r="D372" s="90" t="s">
        <v>403</v>
      </c>
      <c r="E372" s="90" t="s">
        <v>1893</v>
      </c>
      <c r="F372" s="112">
        <v>2.4530773399999997</v>
      </c>
      <c r="G372" s="112">
        <v>0.66077257099999998</v>
      </c>
      <c r="H372" s="113">
        <f t="shared" si="10"/>
        <v>2.7124382089401222</v>
      </c>
      <c r="I372" s="91">
        <f t="shared" si="11"/>
        <v>2.3872629419029504E-4</v>
      </c>
      <c r="J372" s="92">
        <v>23.405143260000003</v>
      </c>
      <c r="K372" s="92">
        <v>26.445</v>
      </c>
    </row>
    <row r="373" spans="1:11" x14ac:dyDescent="0.2">
      <c r="A373" s="90" t="s">
        <v>1649</v>
      </c>
      <c r="B373" s="90" t="s">
        <v>812</v>
      </c>
      <c r="C373" s="90" t="s">
        <v>1568</v>
      </c>
      <c r="D373" s="90" t="s">
        <v>404</v>
      </c>
      <c r="E373" s="90" t="s">
        <v>405</v>
      </c>
      <c r="F373" s="112">
        <v>2.4267795460000001</v>
      </c>
      <c r="G373" s="112">
        <v>12.683304493000001</v>
      </c>
      <c r="H373" s="113">
        <f t="shared" si="10"/>
        <v>-0.80866346405707157</v>
      </c>
      <c r="I373" s="91">
        <f t="shared" si="11"/>
        <v>2.3616706998458791E-4</v>
      </c>
      <c r="J373" s="92">
        <v>62.131999999999998</v>
      </c>
      <c r="K373" s="92">
        <v>23.248349999999999</v>
      </c>
    </row>
    <row r="374" spans="1:11" x14ac:dyDescent="0.2">
      <c r="A374" s="90" t="s">
        <v>307</v>
      </c>
      <c r="B374" s="90" t="s">
        <v>308</v>
      </c>
      <c r="C374" s="90" t="s">
        <v>1196</v>
      </c>
      <c r="D374" s="90" t="s">
        <v>403</v>
      </c>
      <c r="E374" s="90" t="s">
        <v>1893</v>
      </c>
      <c r="F374" s="112">
        <v>2.37095184</v>
      </c>
      <c r="G374" s="112">
        <v>2.2700887799999996</v>
      </c>
      <c r="H374" s="113">
        <f t="shared" si="10"/>
        <v>4.4431328364171074E-2</v>
      </c>
      <c r="I374" s="91">
        <f t="shared" si="11"/>
        <v>2.3073408132613603E-4</v>
      </c>
      <c r="J374" s="92">
        <v>88.484027936800004</v>
      </c>
      <c r="K374" s="92">
        <v>57.154200000000003</v>
      </c>
    </row>
    <row r="375" spans="1:11" x14ac:dyDescent="0.2">
      <c r="A375" s="90" t="s">
        <v>2085</v>
      </c>
      <c r="B375" s="90" t="s">
        <v>175</v>
      </c>
      <c r="C375" s="90" t="s">
        <v>1196</v>
      </c>
      <c r="D375" s="90" t="s">
        <v>403</v>
      </c>
      <c r="E375" s="90" t="s">
        <v>1893</v>
      </c>
      <c r="F375" s="112">
        <v>2.3674669599999998</v>
      </c>
      <c r="G375" s="112">
        <v>3.0184632999999996</v>
      </c>
      <c r="H375" s="113">
        <f t="shared" si="10"/>
        <v>-0.21567144447308662</v>
      </c>
      <c r="I375" s="91">
        <f t="shared" si="11"/>
        <v>2.3039494302236858E-4</v>
      </c>
      <c r="J375" s="92">
        <v>7.7497879368000007</v>
      </c>
      <c r="K375" s="92">
        <v>11.22695</v>
      </c>
    </row>
    <row r="376" spans="1:11" x14ac:dyDescent="0.2">
      <c r="A376" s="90" t="s">
        <v>330</v>
      </c>
      <c r="B376" s="90" t="s">
        <v>331</v>
      </c>
      <c r="C376" s="90" t="s">
        <v>1792</v>
      </c>
      <c r="D376" s="90" t="s">
        <v>404</v>
      </c>
      <c r="E376" s="90" t="s">
        <v>405</v>
      </c>
      <c r="F376" s="112">
        <v>2.3484889500000001</v>
      </c>
      <c r="G376" s="112">
        <v>2.3604979400000001</v>
      </c>
      <c r="H376" s="113">
        <f t="shared" si="10"/>
        <v>-5.0874816692277891E-3</v>
      </c>
      <c r="I376" s="91">
        <f t="shared" si="11"/>
        <v>2.2854805873358938E-4</v>
      </c>
      <c r="J376" s="92">
        <v>88.516298629969526</v>
      </c>
      <c r="K376" s="92">
        <v>40.029150000000001</v>
      </c>
    </row>
    <row r="377" spans="1:11" x14ac:dyDescent="0.2">
      <c r="A377" s="90" t="s">
        <v>1586</v>
      </c>
      <c r="B377" s="90" t="s">
        <v>1587</v>
      </c>
      <c r="C377" s="90" t="s">
        <v>1196</v>
      </c>
      <c r="D377" s="90" t="s">
        <v>403</v>
      </c>
      <c r="E377" s="90" t="s">
        <v>1893</v>
      </c>
      <c r="F377" s="112">
        <v>2.3446840799999999</v>
      </c>
      <c r="G377" s="112">
        <v>3.02357985</v>
      </c>
      <c r="H377" s="113">
        <f t="shared" si="10"/>
        <v>-0.22453376582728579</v>
      </c>
      <c r="I377" s="91">
        <f t="shared" si="11"/>
        <v>2.2817777994124774E-4</v>
      </c>
      <c r="J377" s="92">
        <v>23.2608427029</v>
      </c>
      <c r="K377" s="92">
        <v>60.742049999999999</v>
      </c>
    </row>
    <row r="378" spans="1:11" x14ac:dyDescent="0.2">
      <c r="A378" s="90" t="s">
        <v>290</v>
      </c>
      <c r="B378" s="90" t="s">
        <v>291</v>
      </c>
      <c r="C378" s="90" t="s">
        <v>303</v>
      </c>
      <c r="D378" s="90" t="s">
        <v>404</v>
      </c>
      <c r="E378" s="90" t="s">
        <v>1893</v>
      </c>
      <c r="F378" s="112">
        <v>2.3350937000000003</v>
      </c>
      <c r="G378" s="112">
        <v>9.3308850000000013E-2</v>
      </c>
      <c r="H378" s="113">
        <f t="shared" si="10"/>
        <v>24.025425776868968</v>
      </c>
      <c r="I378" s="91">
        <f t="shared" si="11"/>
        <v>2.2724447227909445E-4</v>
      </c>
      <c r="J378" s="92">
        <v>64.560199999999995</v>
      </c>
      <c r="K378" s="92">
        <v>68.342600000000004</v>
      </c>
    </row>
    <row r="379" spans="1:11" x14ac:dyDescent="0.2">
      <c r="A379" s="90" t="s">
        <v>2089</v>
      </c>
      <c r="B379" s="90" t="s">
        <v>430</v>
      </c>
      <c r="C379" s="90" t="s">
        <v>1196</v>
      </c>
      <c r="D379" s="90" t="s">
        <v>403</v>
      </c>
      <c r="E379" s="90" t="s">
        <v>1893</v>
      </c>
      <c r="F379" s="112">
        <v>2.3337612239999999</v>
      </c>
      <c r="G379" s="112">
        <v>3.5051183269999999</v>
      </c>
      <c r="H379" s="113">
        <f t="shared" si="10"/>
        <v>-0.33418475318707841</v>
      </c>
      <c r="I379" s="91">
        <f t="shared" si="11"/>
        <v>2.2711479962165689E-4</v>
      </c>
      <c r="J379" s="92">
        <v>122.67687343799999</v>
      </c>
      <c r="K379" s="92">
        <v>54.079749999999997</v>
      </c>
    </row>
    <row r="380" spans="1:11" x14ac:dyDescent="0.2">
      <c r="A380" s="90" t="s">
        <v>1193</v>
      </c>
      <c r="B380" s="90" t="s">
        <v>809</v>
      </c>
      <c r="C380" s="90" t="s">
        <v>1568</v>
      </c>
      <c r="D380" s="90" t="s">
        <v>404</v>
      </c>
      <c r="E380" s="90" t="s">
        <v>405</v>
      </c>
      <c r="F380" s="112">
        <v>2.3149541600000001</v>
      </c>
      <c r="G380" s="112">
        <v>3.673702005</v>
      </c>
      <c r="H380" s="113">
        <f t="shared" si="10"/>
        <v>-0.36985793707565562</v>
      </c>
      <c r="I380" s="91">
        <f t="shared" si="11"/>
        <v>2.2528455129637595E-4</v>
      </c>
      <c r="J380" s="92">
        <v>50.7545</v>
      </c>
      <c r="K380" s="92">
        <v>43.430149999999998</v>
      </c>
    </row>
    <row r="381" spans="1:11" x14ac:dyDescent="0.2">
      <c r="A381" s="90" t="s">
        <v>229</v>
      </c>
      <c r="B381" s="90" t="s">
        <v>363</v>
      </c>
      <c r="C381" s="90" t="s">
        <v>1581</v>
      </c>
      <c r="D381" s="90" t="s">
        <v>404</v>
      </c>
      <c r="E381" s="90" t="s">
        <v>1893</v>
      </c>
      <c r="F381" s="112">
        <v>2.2978938799999997</v>
      </c>
      <c r="G381" s="112">
        <v>5.3411449999999999E-2</v>
      </c>
      <c r="H381" s="113">
        <f t="shared" si="10"/>
        <v>42.022495738273342</v>
      </c>
      <c r="I381" s="91">
        <f t="shared" si="11"/>
        <v>2.2362429486832183E-4</v>
      </c>
      <c r="J381" s="92">
        <v>160.28383208653293</v>
      </c>
      <c r="K381" s="92">
        <v>42.301900000000003</v>
      </c>
    </row>
    <row r="382" spans="1:11" x14ac:dyDescent="0.2">
      <c r="A382" s="90" t="s">
        <v>1947</v>
      </c>
      <c r="B382" s="90" t="s">
        <v>165</v>
      </c>
      <c r="C382" s="90" t="s">
        <v>1792</v>
      </c>
      <c r="D382" s="90" t="s">
        <v>404</v>
      </c>
      <c r="E382" s="90" t="s">
        <v>405</v>
      </c>
      <c r="F382" s="112">
        <v>2.2902296400000002</v>
      </c>
      <c r="G382" s="112">
        <v>1.5883101810000002</v>
      </c>
      <c r="H382" s="113">
        <f t="shared" si="10"/>
        <v>0.44192845163157712</v>
      </c>
      <c r="I382" s="91">
        <f t="shared" si="11"/>
        <v>2.2287843350343519E-4</v>
      </c>
      <c r="J382" s="92">
        <v>459.09597749128358</v>
      </c>
      <c r="K382" s="92">
        <v>25.803850000000001</v>
      </c>
    </row>
    <row r="383" spans="1:11" x14ac:dyDescent="0.2">
      <c r="A383" s="90" t="s">
        <v>2328</v>
      </c>
      <c r="B383" s="90" t="s">
        <v>2329</v>
      </c>
      <c r="C383" s="90" t="s">
        <v>1562</v>
      </c>
      <c r="D383" s="90" t="s">
        <v>403</v>
      </c>
      <c r="E383" s="90" t="s">
        <v>405</v>
      </c>
      <c r="F383" s="112">
        <v>2.26972365</v>
      </c>
      <c r="G383" s="112">
        <v>0.52021552999999998</v>
      </c>
      <c r="H383" s="113">
        <f t="shared" si="10"/>
        <v>3.3630447749224253</v>
      </c>
      <c r="I383" s="91">
        <f t="shared" si="11"/>
        <v>2.2088285068116537E-4</v>
      </c>
      <c r="J383" s="92">
        <v>19.668131120000002</v>
      </c>
      <c r="K383" s="92">
        <v>14.03965</v>
      </c>
    </row>
    <row r="384" spans="1:11" x14ac:dyDescent="0.2">
      <c r="A384" s="90" t="s">
        <v>740</v>
      </c>
      <c r="B384" s="90" t="s">
        <v>741</v>
      </c>
      <c r="C384" s="90" t="s">
        <v>1568</v>
      </c>
      <c r="D384" s="90" t="s">
        <v>1465</v>
      </c>
      <c r="E384" s="90" t="s">
        <v>1893</v>
      </c>
      <c r="F384" s="112">
        <v>2.2271378399999997</v>
      </c>
      <c r="G384" s="112">
        <v>1.63664824</v>
      </c>
      <c r="H384" s="113">
        <f t="shared" si="10"/>
        <v>0.36079200500652453</v>
      </c>
      <c r="I384" s="91">
        <f t="shared" si="11"/>
        <v>2.1673852451556961E-4</v>
      </c>
      <c r="J384" s="92">
        <v>91.17</v>
      </c>
      <c r="K384" s="92">
        <v>19.9251</v>
      </c>
    </row>
    <row r="385" spans="1:11" x14ac:dyDescent="0.2">
      <c r="A385" s="90" t="s">
        <v>38</v>
      </c>
      <c r="B385" s="90" t="s">
        <v>262</v>
      </c>
      <c r="C385" s="90" t="s">
        <v>1196</v>
      </c>
      <c r="D385" s="90" t="s">
        <v>403</v>
      </c>
      <c r="E385" s="90" t="s">
        <v>1893</v>
      </c>
      <c r="F385" s="112">
        <v>2.1990826400000003</v>
      </c>
      <c r="G385" s="112">
        <v>2.4000204199999997</v>
      </c>
      <c r="H385" s="113">
        <f t="shared" si="10"/>
        <v>-8.3723362653722488E-2</v>
      </c>
      <c r="I385" s="91">
        <f t="shared" si="11"/>
        <v>2.1400827471073979E-4</v>
      </c>
      <c r="J385" s="92">
        <v>81.054044882100001</v>
      </c>
      <c r="K385" s="92">
        <v>14.379350000000001</v>
      </c>
    </row>
    <row r="386" spans="1:11" x14ac:dyDescent="0.2">
      <c r="A386" s="90" t="s">
        <v>2452</v>
      </c>
      <c r="B386" s="90" t="s">
        <v>2490</v>
      </c>
      <c r="C386" s="90" t="s">
        <v>1196</v>
      </c>
      <c r="D386" s="90" t="s">
        <v>403</v>
      </c>
      <c r="E386" s="90" t="s">
        <v>1893</v>
      </c>
      <c r="F386" s="112">
        <v>2.1789067000000002</v>
      </c>
      <c r="G386" s="112">
        <v>0.6384377</v>
      </c>
      <c r="H386" s="113">
        <f t="shared" si="10"/>
        <v>2.4128728613614143</v>
      </c>
      <c r="I386" s="91">
        <f t="shared" si="11"/>
        <v>2.1204481138674782E-4</v>
      </c>
      <c r="J386" s="92">
        <v>9.2590670610000014</v>
      </c>
      <c r="K386" s="92">
        <v>41.25515</v>
      </c>
    </row>
    <row r="387" spans="1:11" x14ac:dyDescent="0.2">
      <c r="A387" s="90" t="s">
        <v>1682</v>
      </c>
      <c r="B387" s="90" t="s">
        <v>703</v>
      </c>
      <c r="C387" s="90" t="s">
        <v>1568</v>
      </c>
      <c r="D387" s="90" t="s">
        <v>404</v>
      </c>
      <c r="E387" s="90" t="s">
        <v>405</v>
      </c>
      <c r="F387" s="112">
        <v>2.16865168</v>
      </c>
      <c r="G387" s="112">
        <v>7.2393679999999988E-2</v>
      </c>
      <c r="H387" s="113">
        <f t="shared" si="10"/>
        <v>28.956367461911043</v>
      </c>
      <c r="I387" s="91">
        <f t="shared" si="11"/>
        <v>2.1104682290855033E-4</v>
      </c>
      <c r="J387" s="92">
        <v>54.444799999999994</v>
      </c>
      <c r="K387" s="92">
        <v>21.732949999999999</v>
      </c>
    </row>
    <row r="388" spans="1:11" x14ac:dyDescent="0.2">
      <c r="A388" s="90" t="s">
        <v>1672</v>
      </c>
      <c r="B388" s="90" t="s">
        <v>1620</v>
      </c>
      <c r="C388" s="90" t="s">
        <v>1568</v>
      </c>
      <c r="D388" s="90" t="s">
        <v>404</v>
      </c>
      <c r="E388" s="90" t="s">
        <v>405</v>
      </c>
      <c r="F388" s="112">
        <v>2.1405485780000002</v>
      </c>
      <c r="G388" s="112">
        <v>8.3218662460000008</v>
      </c>
      <c r="H388" s="113">
        <f t="shared" si="10"/>
        <v>-0.74278022324272763</v>
      </c>
      <c r="I388" s="91">
        <f t="shared" si="11"/>
        <v>2.083119114215314E-4</v>
      </c>
      <c r="J388" s="92">
        <v>112.914</v>
      </c>
      <c r="K388" s="92">
        <v>30.88335</v>
      </c>
    </row>
    <row r="389" spans="1:11" x14ac:dyDescent="0.2">
      <c r="A389" s="90" t="s">
        <v>219</v>
      </c>
      <c r="B389" s="90" t="s">
        <v>31</v>
      </c>
      <c r="C389" s="90" t="s">
        <v>1581</v>
      </c>
      <c r="D389" s="90" t="s">
        <v>1465</v>
      </c>
      <c r="E389" s="90" t="s">
        <v>1893</v>
      </c>
      <c r="F389" s="112">
        <v>2.1296749100000003</v>
      </c>
      <c r="G389" s="112">
        <v>3.2220779999999997E-2</v>
      </c>
      <c r="H389" s="113">
        <f t="shared" si="10"/>
        <v>65.096317655873023</v>
      </c>
      <c r="I389" s="91">
        <f t="shared" si="11"/>
        <v>2.0725371793387903E-4</v>
      </c>
      <c r="J389" s="92">
        <v>95.98715464</v>
      </c>
      <c r="K389" s="92">
        <v>18.211549999999999</v>
      </c>
    </row>
    <row r="390" spans="1:11" x14ac:dyDescent="0.2">
      <c r="A390" s="90" t="s">
        <v>632</v>
      </c>
      <c r="B390" s="90" t="s">
        <v>633</v>
      </c>
      <c r="C390" s="90" t="s">
        <v>1581</v>
      </c>
      <c r="D390" s="90" t="s">
        <v>404</v>
      </c>
      <c r="E390" s="90" t="s">
        <v>1893</v>
      </c>
      <c r="F390" s="112">
        <v>2.1225626600000003</v>
      </c>
      <c r="G390" s="112">
        <v>0.62410543399999996</v>
      </c>
      <c r="H390" s="113">
        <f t="shared" si="10"/>
        <v>2.4009680806592697</v>
      </c>
      <c r="I390" s="91">
        <f t="shared" si="11"/>
        <v>2.065615746173316E-4</v>
      </c>
      <c r="J390" s="92">
        <v>52.128727373370602</v>
      </c>
      <c r="K390" s="92">
        <v>44.067450000000001</v>
      </c>
    </row>
    <row r="391" spans="1:11" x14ac:dyDescent="0.2">
      <c r="A391" s="90" t="s">
        <v>1444</v>
      </c>
      <c r="B391" s="90" t="s">
        <v>1445</v>
      </c>
      <c r="C391" s="90" t="s">
        <v>1566</v>
      </c>
      <c r="D391" s="90" t="s">
        <v>404</v>
      </c>
      <c r="E391" s="90" t="s">
        <v>405</v>
      </c>
      <c r="F391" s="112">
        <v>2.0869</v>
      </c>
      <c r="G391" s="112">
        <v>0</v>
      </c>
      <c r="H391" s="113" t="str">
        <f t="shared" ref="H391:H454" si="12">IF(ISERROR(F391/G391-1),"",IF((F391/G391-1)&gt;10000%,"",F391/G391-1))</f>
        <v/>
      </c>
      <c r="I391" s="91">
        <f t="shared" ref="I391:I454" si="13">F391/$F$1014</f>
        <v>2.0309098911073338E-4</v>
      </c>
      <c r="J391" s="92">
        <v>8.8988178100000006</v>
      </c>
      <c r="K391" s="92">
        <v>17.73685</v>
      </c>
    </row>
    <row r="392" spans="1:11" x14ac:dyDescent="0.2">
      <c r="A392" s="90" t="s">
        <v>1726</v>
      </c>
      <c r="B392" s="90" t="s">
        <v>1727</v>
      </c>
      <c r="C392" s="90" t="s">
        <v>1568</v>
      </c>
      <c r="D392" s="90" t="s">
        <v>404</v>
      </c>
      <c r="E392" s="90" t="s">
        <v>405</v>
      </c>
      <c r="F392" s="112">
        <v>2.0671889999999999</v>
      </c>
      <c r="G392" s="112">
        <v>1.4025908</v>
      </c>
      <c r="H392" s="113">
        <f t="shared" si="12"/>
        <v>0.47383613239157141</v>
      </c>
      <c r="I392" s="91">
        <f t="shared" si="13"/>
        <v>2.0117277238431542E-4</v>
      </c>
      <c r="J392" s="92">
        <v>45.945900000000002</v>
      </c>
      <c r="K392" s="92">
        <v>19.521550000000001</v>
      </c>
    </row>
    <row r="393" spans="1:11" x14ac:dyDescent="0.2">
      <c r="A393" s="90" t="s">
        <v>1671</v>
      </c>
      <c r="B393" s="90" t="s">
        <v>1619</v>
      </c>
      <c r="C393" s="90" t="s">
        <v>1568</v>
      </c>
      <c r="D393" s="90" t="s">
        <v>404</v>
      </c>
      <c r="E393" s="90" t="s">
        <v>405</v>
      </c>
      <c r="F393" s="112">
        <v>2.0601430700000001</v>
      </c>
      <c r="G393" s="112">
        <v>1.4276162749999999</v>
      </c>
      <c r="H393" s="113">
        <f t="shared" si="12"/>
        <v>0.44306499307735914</v>
      </c>
      <c r="I393" s="91">
        <f t="shared" si="13"/>
        <v>2.0048708313571463E-4</v>
      </c>
      <c r="J393" s="92">
        <v>13</v>
      </c>
      <c r="K393" s="92">
        <v>69.422349999999994</v>
      </c>
    </row>
    <row r="394" spans="1:11" x14ac:dyDescent="0.2">
      <c r="A394" s="90" t="s">
        <v>2723</v>
      </c>
      <c r="B394" s="90" t="s">
        <v>191</v>
      </c>
      <c r="C394" s="90" t="s">
        <v>1196</v>
      </c>
      <c r="D394" s="90" t="s">
        <v>403</v>
      </c>
      <c r="E394" s="90" t="s">
        <v>1893</v>
      </c>
      <c r="F394" s="112">
        <v>1.9685122399999999</v>
      </c>
      <c r="G394" s="112">
        <v>1.6187769089999999</v>
      </c>
      <c r="H394" s="113">
        <f t="shared" si="12"/>
        <v>0.21604912267747212</v>
      </c>
      <c r="I394" s="91">
        <f t="shared" si="13"/>
        <v>1.9156983942603161E-4</v>
      </c>
      <c r="J394" s="92">
        <v>40.4826233868</v>
      </c>
      <c r="K394" s="92">
        <v>17.299900000000001</v>
      </c>
    </row>
    <row r="395" spans="1:11" x14ac:dyDescent="0.2">
      <c r="A395" s="90" t="s">
        <v>2035</v>
      </c>
      <c r="B395" s="90" t="s">
        <v>2039</v>
      </c>
      <c r="C395" s="90" t="s">
        <v>901</v>
      </c>
      <c r="D395" s="90" t="s">
        <v>403</v>
      </c>
      <c r="E395" s="90" t="s">
        <v>1893</v>
      </c>
      <c r="F395" s="112">
        <v>1.96393375</v>
      </c>
      <c r="G395" s="112">
        <v>5.5118769999999997E-2</v>
      </c>
      <c r="H395" s="113">
        <f t="shared" si="12"/>
        <v>34.630942961898462</v>
      </c>
      <c r="I395" s="91">
        <f t="shared" si="13"/>
        <v>1.9112427420358031E-4</v>
      </c>
      <c r="J395" s="92">
        <v>19.147057150000002</v>
      </c>
      <c r="K395" s="92">
        <v>178.91210000000001</v>
      </c>
    </row>
    <row r="396" spans="1:11" x14ac:dyDescent="0.2">
      <c r="A396" s="90" t="s">
        <v>266</v>
      </c>
      <c r="B396" s="90" t="s">
        <v>274</v>
      </c>
      <c r="C396" s="90" t="s">
        <v>1563</v>
      </c>
      <c r="D396" s="90" t="s">
        <v>403</v>
      </c>
      <c r="E396" s="90" t="s">
        <v>1893</v>
      </c>
      <c r="F396" s="112">
        <v>1.9511010200000001</v>
      </c>
      <c r="G396" s="112">
        <v>3.0439424E-2</v>
      </c>
      <c r="H396" s="113">
        <f t="shared" si="12"/>
        <v>63.097829840669789</v>
      </c>
      <c r="I396" s="91">
        <f t="shared" si="13"/>
        <v>1.8987543054615019E-4</v>
      </c>
      <c r="J396" s="92">
        <v>10.740707089999999</v>
      </c>
      <c r="K396" s="92">
        <v>23.137650000000001</v>
      </c>
    </row>
    <row r="397" spans="1:11" x14ac:dyDescent="0.2">
      <c r="A397" s="90" t="s">
        <v>939</v>
      </c>
      <c r="B397" s="90" t="s">
        <v>1077</v>
      </c>
      <c r="C397" s="90" t="s">
        <v>1569</v>
      </c>
      <c r="D397" s="90" t="s">
        <v>403</v>
      </c>
      <c r="E397" s="90" t="s">
        <v>405</v>
      </c>
      <c r="F397" s="112">
        <v>1.934682383</v>
      </c>
      <c r="G397" s="112">
        <v>5.863679265</v>
      </c>
      <c r="H397" s="113">
        <f t="shared" si="12"/>
        <v>-0.67005658127516976</v>
      </c>
      <c r="I397" s="91">
        <f t="shared" si="13"/>
        <v>1.8827761693352853E-4</v>
      </c>
      <c r="J397" s="92">
        <v>161.28689879199999</v>
      </c>
      <c r="K397" s="92">
        <v>15.3514</v>
      </c>
    </row>
    <row r="398" spans="1:11" x14ac:dyDescent="0.2">
      <c r="A398" s="90" t="s">
        <v>1867</v>
      </c>
      <c r="B398" s="90" t="s">
        <v>1888</v>
      </c>
      <c r="C398" s="90" t="s">
        <v>1196</v>
      </c>
      <c r="D398" s="90" t="s">
        <v>403</v>
      </c>
      <c r="E398" s="90" t="s">
        <v>1893</v>
      </c>
      <c r="F398" s="112">
        <v>1.9301206200000001</v>
      </c>
      <c r="G398" s="112">
        <v>1.68170917</v>
      </c>
      <c r="H398" s="113">
        <f t="shared" si="12"/>
        <v>0.14771367988675488</v>
      </c>
      <c r="I398" s="91">
        <f t="shared" si="13"/>
        <v>1.8783367953367289E-4</v>
      </c>
      <c r="J398" s="92">
        <v>7.1460333155520006</v>
      </c>
      <c r="K398" s="92">
        <v>64.158950000000004</v>
      </c>
    </row>
    <row r="399" spans="1:11" x14ac:dyDescent="0.2">
      <c r="A399" s="90" t="s">
        <v>245</v>
      </c>
      <c r="B399" s="90" t="s">
        <v>35</v>
      </c>
      <c r="C399" s="90" t="s">
        <v>1581</v>
      </c>
      <c r="D399" s="90" t="s">
        <v>1465</v>
      </c>
      <c r="E399" s="90" t="s">
        <v>405</v>
      </c>
      <c r="F399" s="112">
        <v>1.9201495100000001</v>
      </c>
      <c r="G399" s="112">
        <v>4.0928457729999996</v>
      </c>
      <c r="H399" s="113">
        <f t="shared" si="12"/>
        <v>-0.53085221958105766</v>
      </c>
      <c r="I399" s="91">
        <f t="shared" si="13"/>
        <v>1.868633203442379E-4</v>
      </c>
      <c r="J399" s="92">
        <v>1019.1162727885719</v>
      </c>
      <c r="K399" s="92">
        <v>30.734500000000001</v>
      </c>
    </row>
    <row r="400" spans="1:11" x14ac:dyDescent="0.2">
      <c r="A400" s="90" t="s">
        <v>605</v>
      </c>
      <c r="B400" s="90" t="s">
        <v>606</v>
      </c>
      <c r="C400" s="90" t="s">
        <v>1581</v>
      </c>
      <c r="D400" s="90" t="s">
        <v>404</v>
      </c>
      <c r="E400" s="90" t="s">
        <v>1893</v>
      </c>
      <c r="F400" s="112">
        <v>1.90974789</v>
      </c>
      <c r="G400" s="112">
        <v>3.19370208</v>
      </c>
      <c r="H400" s="113">
        <f t="shared" si="12"/>
        <v>-0.40202691354354503</v>
      </c>
      <c r="I400" s="91">
        <f t="shared" si="13"/>
        <v>1.8585106518387851E-4</v>
      </c>
      <c r="J400" s="92">
        <v>36.541570082547608</v>
      </c>
      <c r="K400" s="92">
        <v>29.5336</v>
      </c>
    </row>
    <row r="401" spans="1:11" x14ac:dyDescent="0.2">
      <c r="A401" s="90" t="s">
        <v>714</v>
      </c>
      <c r="B401" s="90" t="s">
        <v>715</v>
      </c>
      <c r="C401" s="90" t="s">
        <v>1196</v>
      </c>
      <c r="D401" s="90" t="s">
        <v>403</v>
      </c>
      <c r="E401" s="90" t="s">
        <v>405</v>
      </c>
      <c r="F401" s="112">
        <v>1.90552012</v>
      </c>
      <c r="G401" s="112">
        <v>1.1918380900000001</v>
      </c>
      <c r="H401" s="113">
        <f t="shared" si="12"/>
        <v>0.59880787162961036</v>
      </c>
      <c r="I401" s="91">
        <f t="shared" si="13"/>
        <v>1.8543963100349964E-4</v>
      </c>
      <c r="J401" s="92">
        <v>26.092820249000003</v>
      </c>
      <c r="K401" s="92">
        <v>13.241899999999999</v>
      </c>
    </row>
    <row r="402" spans="1:11" x14ac:dyDescent="0.2">
      <c r="A402" s="90" t="s">
        <v>332</v>
      </c>
      <c r="B402" s="90" t="s">
        <v>333</v>
      </c>
      <c r="C402" s="90" t="s">
        <v>1792</v>
      </c>
      <c r="D402" s="90" t="s">
        <v>404</v>
      </c>
      <c r="E402" s="90" t="s">
        <v>405</v>
      </c>
      <c r="F402" s="112">
        <v>1.8980513300000001</v>
      </c>
      <c r="G402" s="112">
        <v>0.23744560000000001</v>
      </c>
      <c r="H402" s="113">
        <f t="shared" si="12"/>
        <v>6.9936260347633317</v>
      </c>
      <c r="I402" s="91">
        <f t="shared" si="13"/>
        <v>1.8471279025954432E-4</v>
      </c>
      <c r="J402" s="92">
        <v>57.81152561341694</v>
      </c>
      <c r="K402" s="92">
        <v>66.063149999999993</v>
      </c>
    </row>
    <row r="403" spans="1:11" x14ac:dyDescent="0.2">
      <c r="A403" s="90" t="s">
        <v>2115</v>
      </c>
      <c r="B403" s="90" t="s">
        <v>1187</v>
      </c>
      <c r="C403" s="90" t="s">
        <v>1196</v>
      </c>
      <c r="D403" s="90" t="s">
        <v>403</v>
      </c>
      <c r="E403" s="90" t="s">
        <v>1893</v>
      </c>
      <c r="F403" s="112">
        <v>1.89687691</v>
      </c>
      <c r="G403" s="112">
        <v>5.0249135850000002</v>
      </c>
      <c r="H403" s="113">
        <f t="shared" si="12"/>
        <v>-0.62250556593402595</v>
      </c>
      <c r="I403" s="91">
        <f t="shared" si="13"/>
        <v>1.8459849914859917E-4</v>
      </c>
      <c r="J403" s="92">
        <v>198.56102091450001</v>
      </c>
      <c r="K403" s="92">
        <v>27.373850000000001</v>
      </c>
    </row>
    <row r="404" spans="1:11" x14ac:dyDescent="0.2">
      <c r="A404" s="90" t="s">
        <v>2135</v>
      </c>
      <c r="B404" s="90" t="s">
        <v>1757</v>
      </c>
      <c r="C404" s="90" t="s">
        <v>1562</v>
      </c>
      <c r="D404" s="90" t="s">
        <v>403</v>
      </c>
      <c r="E404" s="90" t="s">
        <v>1893</v>
      </c>
      <c r="F404" s="112">
        <v>1.8943675</v>
      </c>
      <c r="G404" s="112">
        <v>2.2149381800000003</v>
      </c>
      <c r="H404" s="113">
        <f t="shared" si="12"/>
        <v>-0.14473120870578893</v>
      </c>
      <c r="I404" s="91">
        <f t="shared" si="13"/>
        <v>1.8435429072510769E-4</v>
      </c>
      <c r="J404" s="92">
        <v>18.181629059999999</v>
      </c>
      <c r="K404" s="92">
        <v>30.027000000000001</v>
      </c>
    </row>
    <row r="405" spans="1:11" x14ac:dyDescent="0.2">
      <c r="A405" s="90" t="s">
        <v>2727</v>
      </c>
      <c r="B405" s="90" t="s">
        <v>194</v>
      </c>
      <c r="C405" s="90" t="s">
        <v>1196</v>
      </c>
      <c r="D405" s="90" t="s">
        <v>403</v>
      </c>
      <c r="E405" s="90" t="s">
        <v>1893</v>
      </c>
      <c r="F405" s="112">
        <v>1.8681688140000001</v>
      </c>
      <c r="G405" s="112">
        <v>4.5459769790000006</v>
      </c>
      <c r="H405" s="113">
        <f t="shared" si="12"/>
        <v>-0.58905009360365268</v>
      </c>
      <c r="I405" s="91">
        <f t="shared" si="13"/>
        <v>1.8180471141937118E-4</v>
      </c>
      <c r="J405" s="92">
        <v>58.593731795999993</v>
      </c>
      <c r="K405" s="92">
        <v>14.8797</v>
      </c>
    </row>
    <row r="406" spans="1:11" x14ac:dyDescent="0.2">
      <c r="A406" s="90" t="s">
        <v>736</v>
      </c>
      <c r="B406" s="90" t="s">
        <v>737</v>
      </c>
      <c r="C406" s="90" t="s">
        <v>1568</v>
      </c>
      <c r="D406" s="90" t="s">
        <v>1465</v>
      </c>
      <c r="E406" s="90" t="s">
        <v>1893</v>
      </c>
      <c r="F406" s="112">
        <v>1.8556815149999999</v>
      </c>
      <c r="G406" s="112">
        <v>3.13458529</v>
      </c>
      <c r="H406" s="113">
        <f t="shared" si="12"/>
        <v>-0.40799775941014516</v>
      </c>
      <c r="I406" s="91">
        <f t="shared" si="13"/>
        <v>1.8058948409404102E-4</v>
      </c>
      <c r="J406" s="92">
        <v>40.545999999999999</v>
      </c>
      <c r="K406" s="92">
        <v>29.1509</v>
      </c>
    </row>
    <row r="407" spans="1:11" x14ac:dyDescent="0.2">
      <c r="A407" s="90" t="s">
        <v>2782</v>
      </c>
      <c r="B407" s="90" t="s">
        <v>2783</v>
      </c>
      <c r="C407" s="90" t="s">
        <v>303</v>
      </c>
      <c r="D407" s="90" t="s">
        <v>1465</v>
      </c>
      <c r="E407" s="90" t="s">
        <v>405</v>
      </c>
      <c r="F407" s="112">
        <v>1.8460196</v>
      </c>
      <c r="G407" s="112">
        <v>0.42960619999999999</v>
      </c>
      <c r="H407" s="113">
        <f t="shared" si="12"/>
        <v>3.2970040935163416</v>
      </c>
      <c r="I407" s="91">
        <f t="shared" si="13"/>
        <v>1.7964921485543169E-4</v>
      </c>
      <c r="J407" s="92">
        <v>17.247599999999998</v>
      </c>
      <c r="K407" s="92">
        <v>47.0184</v>
      </c>
    </row>
    <row r="408" spans="1:11" x14ac:dyDescent="0.2">
      <c r="A408" s="90" t="s">
        <v>607</v>
      </c>
      <c r="B408" s="90" t="s">
        <v>608</v>
      </c>
      <c r="C408" s="90" t="s">
        <v>1581</v>
      </c>
      <c r="D408" s="90" t="s">
        <v>403</v>
      </c>
      <c r="E408" s="90" t="s">
        <v>1893</v>
      </c>
      <c r="F408" s="112">
        <v>1.8426417900000001</v>
      </c>
      <c r="G408" s="112">
        <v>0.33648725000000002</v>
      </c>
      <c r="H408" s="113">
        <f t="shared" si="12"/>
        <v>4.4761117694652617</v>
      </c>
      <c r="I408" s="91">
        <f t="shared" si="13"/>
        <v>1.7932049629012999E-4</v>
      </c>
      <c r="J408" s="92">
        <v>36.477561175610404</v>
      </c>
      <c r="K408" s="92">
        <v>48.447249999999997</v>
      </c>
    </row>
    <row r="409" spans="1:11" x14ac:dyDescent="0.2">
      <c r="A409" s="90" t="s">
        <v>777</v>
      </c>
      <c r="B409" s="90" t="s">
        <v>250</v>
      </c>
      <c r="C409" s="90" t="s">
        <v>1196</v>
      </c>
      <c r="D409" s="90" t="s">
        <v>403</v>
      </c>
      <c r="E409" s="90" t="s">
        <v>1893</v>
      </c>
      <c r="F409" s="112">
        <v>1.82829266</v>
      </c>
      <c r="G409" s="112">
        <v>8.6597921000000008E-2</v>
      </c>
      <c r="H409" s="113">
        <f t="shared" si="12"/>
        <v>20.11243132499682</v>
      </c>
      <c r="I409" s="91">
        <f t="shared" si="13"/>
        <v>1.7792408103085619E-4</v>
      </c>
      <c r="J409" s="92">
        <v>29.271924073099999</v>
      </c>
      <c r="K409" s="92">
        <v>35.491799999999998</v>
      </c>
    </row>
    <row r="410" spans="1:11" x14ac:dyDescent="0.2">
      <c r="A410" s="90" t="s">
        <v>1602</v>
      </c>
      <c r="B410" s="90" t="s">
        <v>184</v>
      </c>
      <c r="C410" s="90" t="s">
        <v>1196</v>
      </c>
      <c r="D410" s="90" t="s">
        <v>403</v>
      </c>
      <c r="E410" s="90" t="s">
        <v>405</v>
      </c>
      <c r="F410" s="112">
        <v>1.81762391</v>
      </c>
      <c r="G410" s="112">
        <v>4.7607776059999996</v>
      </c>
      <c r="H410" s="113">
        <f t="shared" si="12"/>
        <v>-0.61820860783136522</v>
      </c>
      <c r="I410" s="91">
        <f t="shared" si="13"/>
        <v>1.7688582956213456E-4</v>
      </c>
      <c r="J410" s="92">
        <v>65.0867902687</v>
      </c>
      <c r="K410" s="92">
        <v>26.909549999999999</v>
      </c>
    </row>
    <row r="411" spans="1:11" x14ac:dyDescent="0.2">
      <c r="A411" s="90" t="s">
        <v>583</v>
      </c>
      <c r="B411" s="90" t="s">
        <v>584</v>
      </c>
      <c r="C411" s="90" t="s">
        <v>1196</v>
      </c>
      <c r="D411" s="90" t="s">
        <v>403</v>
      </c>
      <c r="E411" s="90" t="s">
        <v>1893</v>
      </c>
      <c r="F411" s="112">
        <v>1.8124266499999999</v>
      </c>
      <c r="G411" s="112">
        <v>0.54715541000000001</v>
      </c>
      <c r="H411" s="113">
        <f t="shared" si="12"/>
        <v>2.3124531291758585</v>
      </c>
      <c r="I411" s="91">
        <f t="shared" si="13"/>
        <v>1.763800474575461E-4</v>
      </c>
      <c r="J411" s="92">
        <v>22.353854773320002</v>
      </c>
      <c r="K411" s="92">
        <v>47.188600000000001</v>
      </c>
    </row>
    <row r="412" spans="1:11" x14ac:dyDescent="0.2">
      <c r="A412" s="90" t="s">
        <v>2487</v>
      </c>
      <c r="B412" s="90" t="s">
        <v>2488</v>
      </c>
      <c r="C412" s="90" t="s">
        <v>303</v>
      </c>
      <c r="D412" s="90" t="s">
        <v>404</v>
      </c>
      <c r="E412" s="90" t="s">
        <v>405</v>
      </c>
      <c r="F412" s="112">
        <v>1.7873128500000002</v>
      </c>
      <c r="G412" s="112">
        <v>1.43254649</v>
      </c>
      <c r="H412" s="113">
        <f t="shared" si="12"/>
        <v>0.247647362564827</v>
      </c>
      <c r="I412" s="91">
        <f t="shared" si="13"/>
        <v>1.7393604607639267E-4</v>
      </c>
      <c r="J412" s="92">
        <v>83.52</v>
      </c>
      <c r="K412" s="92">
        <v>46.319800000000001</v>
      </c>
    </row>
    <row r="413" spans="1:11" x14ac:dyDescent="0.2">
      <c r="A413" s="90" t="s">
        <v>492</v>
      </c>
      <c r="B413" s="90" t="s">
        <v>858</v>
      </c>
      <c r="C413" s="90" t="s">
        <v>1563</v>
      </c>
      <c r="D413" s="90" t="s">
        <v>403</v>
      </c>
      <c r="E413" s="90" t="s">
        <v>1893</v>
      </c>
      <c r="F413" s="112">
        <v>1.782123702</v>
      </c>
      <c r="G413" s="112">
        <v>1.5884346549999999</v>
      </c>
      <c r="H413" s="113">
        <f t="shared" si="12"/>
        <v>0.1219370569574989</v>
      </c>
      <c r="I413" s="91">
        <f t="shared" si="13"/>
        <v>1.7343105340785945E-4</v>
      </c>
      <c r="J413" s="92">
        <v>75.825974700000003</v>
      </c>
      <c r="K413" s="92">
        <v>17.410299999999999</v>
      </c>
    </row>
    <row r="414" spans="1:11" x14ac:dyDescent="0.2">
      <c r="A414" s="90" t="s">
        <v>467</v>
      </c>
      <c r="B414" s="90" t="s">
        <v>468</v>
      </c>
      <c r="C414" s="90" t="s">
        <v>1563</v>
      </c>
      <c r="D414" s="90" t="s">
        <v>403</v>
      </c>
      <c r="E414" s="90" t="s">
        <v>1893</v>
      </c>
      <c r="F414" s="112">
        <v>1.780686921</v>
      </c>
      <c r="G414" s="112">
        <v>5.5658712900000005</v>
      </c>
      <c r="H414" s="113">
        <f t="shared" si="12"/>
        <v>-0.68007040978484434</v>
      </c>
      <c r="I414" s="91">
        <f t="shared" si="13"/>
        <v>1.7329123009364914E-4</v>
      </c>
      <c r="J414" s="92">
        <v>37.39128264</v>
      </c>
      <c r="K414" s="92">
        <v>10.6059</v>
      </c>
    </row>
    <row r="415" spans="1:11" x14ac:dyDescent="0.2">
      <c r="A415" s="90" t="s">
        <v>1715</v>
      </c>
      <c r="B415" s="90" t="s">
        <v>1716</v>
      </c>
      <c r="C415" s="90" t="s">
        <v>1568</v>
      </c>
      <c r="D415" s="90" t="s">
        <v>404</v>
      </c>
      <c r="E415" s="90" t="s">
        <v>405</v>
      </c>
      <c r="F415" s="112">
        <v>1.7754708450000001</v>
      </c>
      <c r="G415" s="112">
        <v>25.277830465999998</v>
      </c>
      <c r="H415" s="113">
        <f t="shared" si="12"/>
        <v>-0.92976173934752426</v>
      </c>
      <c r="I415" s="91">
        <f t="shared" si="13"/>
        <v>1.7278361687111008E-4</v>
      </c>
      <c r="J415" s="92">
        <v>236.36799999999999</v>
      </c>
      <c r="K415" s="92">
        <v>38.61195</v>
      </c>
    </row>
    <row r="416" spans="1:11" x14ac:dyDescent="0.2">
      <c r="A416" s="90" t="s">
        <v>1658</v>
      </c>
      <c r="B416" s="90" t="s">
        <v>806</v>
      </c>
      <c r="C416" s="90" t="s">
        <v>1568</v>
      </c>
      <c r="D416" s="90" t="s">
        <v>404</v>
      </c>
      <c r="E416" s="90" t="s">
        <v>405</v>
      </c>
      <c r="F416" s="112">
        <v>1.76232407</v>
      </c>
      <c r="G416" s="112">
        <v>4.6472481480000001</v>
      </c>
      <c r="H416" s="113">
        <f t="shared" si="12"/>
        <v>-0.62078115610021012</v>
      </c>
      <c r="I416" s="91">
        <f t="shared" si="13"/>
        <v>1.7150421127507467E-4</v>
      </c>
      <c r="J416" s="92">
        <v>13.586399999999999</v>
      </c>
      <c r="K416" s="92">
        <v>30.709949999999999</v>
      </c>
    </row>
    <row r="417" spans="1:11" x14ac:dyDescent="0.2">
      <c r="A417" s="90" t="s">
        <v>943</v>
      </c>
      <c r="B417" s="90" t="s">
        <v>1081</v>
      </c>
      <c r="C417" s="90" t="s">
        <v>1569</v>
      </c>
      <c r="D417" s="90" t="s">
        <v>403</v>
      </c>
      <c r="E417" s="90" t="s">
        <v>405</v>
      </c>
      <c r="F417" s="112">
        <v>1.7619009099999998</v>
      </c>
      <c r="G417" s="112">
        <v>2.6995870600000003</v>
      </c>
      <c r="H417" s="113">
        <f t="shared" si="12"/>
        <v>-0.34734428975963472</v>
      </c>
      <c r="I417" s="91">
        <f t="shared" si="13"/>
        <v>1.7146303058459975E-4</v>
      </c>
      <c r="J417" s="92">
        <v>100.058191576</v>
      </c>
      <c r="K417" s="92">
        <v>18.120200000000001</v>
      </c>
    </row>
    <row r="418" spans="1:11" x14ac:dyDescent="0.2">
      <c r="A418" s="90" t="s">
        <v>1027</v>
      </c>
      <c r="B418" s="90" t="s">
        <v>1028</v>
      </c>
      <c r="C418" s="90" t="s">
        <v>1563</v>
      </c>
      <c r="D418" s="90" t="s">
        <v>403</v>
      </c>
      <c r="E418" s="90" t="s">
        <v>1893</v>
      </c>
      <c r="F418" s="112">
        <v>1.7348328</v>
      </c>
      <c r="G418" s="112">
        <v>4.3219927400000007</v>
      </c>
      <c r="H418" s="113">
        <f t="shared" si="12"/>
        <v>-0.59860349048156902</v>
      </c>
      <c r="I418" s="91">
        <f t="shared" si="13"/>
        <v>1.6882884148437544E-4</v>
      </c>
      <c r="J418" s="92">
        <v>30.99738047</v>
      </c>
      <c r="K418" s="92">
        <v>48.286549999999998</v>
      </c>
    </row>
    <row r="419" spans="1:11" x14ac:dyDescent="0.2">
      <c r="A419" s="90" t="s">
        <v>944</v>
      </c>
      <c r="B419" s="90" t="s">
        <v>1082</v>
      </c>
      <c r="C419" s="90" t="s">
        <v>1569</v>
      </c>
      <c r="D419" s="90" t="s">
        <v>403</v>
      </c>
      <c r="E419" s="90" t="s">
        <v>405</v>
      </c>
      <c r="F419" s="112">
        <v>1.7249379499999999</v>
      </c>
      <c r="G419" s="112">
        <v>0.67132469299999997</v>
      </c>
      <c r="H419" s="113">
        <f t="shared" si="12"/>
        <v>1.5694540480726813</v>
      </c>
      <c r="I419" s="91">
        <f t="shared" si="13"/>
        <v>1.6786590369454252E-4</v>
      </c>
      <c r="J419" s="92">
        <v>5.8995623429999995</v>
      </c>
      <c r="K419" s="92">
        <v>28.126249999999999</v>
      </c>
    </row>
    <row r="420" spans="1:11" x14ac:dyDescent="0.2">
      <c r="A420" s="90" t="s">
        <v>1606</v>
      </c>
      <c r="B420" s="90" t="s">
        <v>1362</v>
      </c>
      <c r="C420" s="90" t="s">
        <v>1568</v>
      </c>
      <c r="D420" s="90" t="s">
        <v>404</v>
      </c>
      <c r="E420" s="90" t="s">
        <v>1893</v>
      </c>
      <c r="F420" s="112">
        <v>1.6812699099999999</v>
      </c>
      <c r="G420" s="112">
        <v>6.9999590300000003</v>
      </c>
      <c r="H420" s="113">
        <f t="shared" si="12"/>
        <v>-0.7598171785299721</v>
      </c>
      <c r="I420" s="91">
        <f t="shared" si="13"/>
        <v>1.6361625807849618E-4</v>
      </c>
      <c r="J420" s="92">
        <v>50.420999999999999</v>
      </c>
      <c r="K420" s="92">
        <v>17.672550000000001</v>
      </c>
    </row>
    <row r="421" spans="1:11" x14ac:dyDescent="0.2">
      <c r="A421" s="90" t="s">
        <v>915</v>
      </c>
      <c r="B421" s="90" t="s">
        <v>734</v>
      </c>
      <c r="C421" s="90" t="s">
        <v>1568</v>
      </c>
      <c r="D421" s="90" t="s">
        <v>1465</v>
      </c>
      <c r="E421" s="90" t="s">
        <v>405</v>
      </c>
      <c r="F421" s="112">
        <v>1.6713601380000001</v>
      </c>
      <c r="G421" s="112">
        <v>3.5970688059999998</v>
      </c>
      <c r="H421" s="113">
        <f t="shared" si="12"/>
        <v>-0.5353549714667315</v>
      </c>
      <c r="I421" s="91">
        <f t="shared" si="13"/>
        <v>1.6265186812337528E-4</v>
      </c>
      <c r="J421" s="92">
        <v>160.57957218999999</v>
      </c>
      <c r="K421" s="92">
        <v>15.068949999999999</v>
      </c>
    </row>
    <row r="422" spans="1:11" x14ac:dyDescent="0.2">
      <c r="A422" s="90" t="s">
        <v>940</v>
      </c>
      <c r="B422" s="90" t="s">
        <v>1078</v>
      </c>
      <c r="C422" s="90" t="s">
        <v>1569</v>
      </c>
      <c r="D422" s="90" t="s">
        <v>403</v>
      </c>
      <c r="E422" s="90" t="s">
        <v>405</v>
      </c>
      <c r="F422" s="112">
        <v>1.6585815230000001</v>
      </c>
      <c r="G422" s="112">
        <v>1.2998527499999999</v>
      </c>
      <c r="H422" s="113">
        <f t="shared" si="12"/>
        <v>0.27597646964242695</v>
      </c>
      <c r="I422" s="91">
        <f t="shared" si="13"/>
        <v>1.6140829077907739E-4</v>
      </c>
      <c r="J422" s="92">
        <v>42.433471889099998</v>
      </c>
      <c r="K422" s="92">
        <v>17.447900000000001</v>
      </c>
    </row>
    <row r="423" spans="1:11" x14ac:dyDescent="0.2">
      <c r="A423" s="90" t="s">
        <v>9</v>
      </c>
      <c r="B423" s="90" t="s">
        <v>10</v>
      </c>
      <c r="C423" s="90" t="s">
        <v>1792</v>
      </c>
      <c r="D423" s="90" t="s">
        <v>404</v>
      </c>
      <c r="E423" s="90" t="s">
        <v>405</v>
      </c>
      <c r="F423" s="112">
        <v>1.6567208899999999</v>
      </c>
      <c r="G423" s="112">
        <v>0.89517387999999998</v>
      </c>
      <c r="H423" s="113">
        <f t="shared" si="12"/>
        <v>0.85072523563801927</v>
      </c>
      <c r="I423" s="91">
        <f t="shared" si="13"/>
        <v>1.6122721943098112E-4</v>
      </c>
      <c r="J423" s="92">
        <v>61.232605622695459</v>
      </c>
      <c r="K423" s="92">
        <v>38.756500000000003</v>
      </c>
    </row>
    <row r="424" spans="1:11" x14ac:dyDescent="0.2">
      <c r="A424" s="90" t="s">
        <v>1708</v>
      </c>
      <c r="B424" s="90" t="s">
        <v>1709</v>
      </c>
      <c r="C424" s="90" t="s">
        <v>1568</v>
      </c>
      <c r="D424" s="90" t="s">
        <v>404</v>
      </c>
      <c r="E424" s="90" t="s">
        <v>405</v>
      </c>
      <c r="F424" s="112">
        <v>1.6356880199999999</v>
      </c>
      <c r="G424" s="112">
        <v>8.9911703599999999</v>
      </c>
      <c r="H424" s="113">
        <f t="shared" si="12"/>
        <v>-0.8180784086489048</v>
      </c>
      <c r="I424" s="91">
        <f t="shared" si="13"/>
        <v>1.5918036219194837E-4</v>
      </c>
      <c r="J424" s="92">
        <v>127.1725</v>
      </c>
      <c r="K424" s="92">
        <v>55.580399999999997</v>
      </c>
    </row>
    <row r="425" spans="1:11" x14ac:dyDescent="0.2">
      <c r="A425" s="90" t="s">
        <v>71</v>
      </c>
      <c r="B425" s="90" t="s">
        <v>86</v>
      </c>
      <c r="C425" s="90" t="s">
        <v>1568</v>
      </c>
      <c r="D425" s="90" t="s">
        <v>1465</v>
      </c>
      <c r="E425" s="90" t="s">
        <v>405</v>
      </c>
      <c r="F425" s="112">
        <v>1.61679054</v>
      </c>
      <c r="G425" s="112">
        <v>0.39053416499999999</v>
      </c>
      <c r="H425" s="113">
        <f t="shared" si="12"/>
        <v>3.1399464756175686</v>
      </c>
      <c r="I425" s="91">
        <f t="shared" si="13"/>
        <v>1.5734131484665138E-4</v>
      </c>
      <c r="J425" s="92">
        <v>78.408000000000001</v>
      </c>
      <c r="K425" s="92">
        <v>49.358750000000001</v>
      </c>
    </row>
    <row r="426" spans="1:11" x14ac:dyDescent="0.2">
      <c r="A426" s="90" t="s">
        <v>942</v>
      </c>
      <c r="B426" s="90" t="s">
        <v>1080</v>
      </c>
      <c r="C426" s="90" t="s">
        <v>1569</v>
      </c>
      <c r="D426" s="90" t="s">
        <v>403</v>
      </c>
      <c r="E426" s="90" t="s">
        <v>405</v>
      </c>
      <c r="F426" s="112">
        <v>1.6116400099999999</v>
      </c>
      <c r="G426" s="112">
        <v>0.35402151799999998</v>
      </c>
      <c r="H426" s="113">
        <f t="shared" si="12"/>
        <v>3.5523786777277193</v>
      </c>
      <c r="I426" s="91">
        <f t="shared" si="13"/>
        <v>1.5684008036864834E-4</v>
      </c>
      <c r="J426" s="92">
        <v>20.780868421299999</v>
      </c>
      <c r="K426" s="92">
        <v>19.995999999999999</v>
      </c>
    </row>
    <row r="427" spans="1:11" x14ac:dyDescent="0.2">
      <c r="A427" s="90" t="s">
        <v>1662</v>
      </c>
      <c r="B427" s="90" t="s">
        <v>813</v>
      </c>
      <c r="C427" s="90" t="s">
        <v>1568</v>
      </c>
      <c r="D427" s="90" t="s">
        <v>404</v>
      </c>
      <c r="E427" s="90" t="s">
        <v>405</v>
      </c>
      <c r="F427" s="112">
        <v>1.6035873700000001</v>
      </c>
      <c r="G427" s="112">
        <v>3.2978773779999999</v>
      </c>
      <c r="H427" s="113">
        <f t="shared" si="12"/>
        <v>-0.51375166927143401</v>
      </c>
      <c r="I427" s="91">
        <f t="shared" si="13"/>
        <v>1.5605642105456877E-4</v>
      </c>
      <c r="J427" s="92">
        <v>8.9960000000000004</v>
      </c>
      <c r="K427" s="92">
        <v>52.847799999999999</v>
      </c>
    </row>
    <row r="428" spans="1:11" x14ac:dyDescent="0.2">
      <c r="A428" s="90" t="s">
        <v>2094</v>
      </c>
      <c r="B428" s="90" t="s">
        <v>1101</v>
      </c>
      <c r="C428" s="90" t="s">
        <v>1196</v>
      </c>
      <c r="D428" s="90" t="s">
        <v>403</v>
      </c>
      <c r="E428" s="90" t="s">
        <v>1893</v>
      </c>
      <c r="F428" s="112">
        <v>1.595258155</v>
      </c>
      <c r="G428" s="112">
        <v>4.7977545060000004</v>
      </c>
      <c r="H428" s="113">
        <f t="shared" si="12"/>
        <v>-0.66749900333479051</v>
      </c>
      <c r="I428" s="91">
        <f t="shared" si="13"/>
        <v>1.5524584627242015E-4</v>
      </c>
      <c r="J428" s="92">
        <v>16.463089237039199</v>
      </c>
      <c r="K428" s="92">
        <v>65.8446</v>
      </c>
    </row>
    <row r="429" spans="1:11" x14ac:dyDescent="0.2">
      <c r="A429" s="90" t="s">
        <v>1440</v>
      </c>
      <c r="B429" s="90" t="s">
        <v>1441</v>
      </c>
      <c r="C429" s="90" t="s">
        <v>901</v>
      </c>
      <c r="D429" s="90" t="s">
        <v>403</v>
      </c>
      <c r="E429" s="90" t="s">
        <v>1893</v>
      </c>
      <c r="F429" s="112">
        <v>1.5935698</v>
      </c>
      <c r="G429" s="112">
        <v>0</v>
      </c>
      <c r="H429" s="113" t="str">
        <f t="shared" si="12"/>
        <v/>
      </c>
      <c r="I429" s="91">
        <f t="shared" si="13"/>
        <v>1.5508154051415668E-4</v>
      </c>
      <c r="J429" s="92">
        <v>5.1145675699999993</v>
      </c>
      <c r="K429" s="92">
        <v>46.91545</v>
      </c>
    </row>
    <row r="430" spans="1:11" x14ac:dyDescent="0.2">
      <c r="A430" s="90" t="s">
        <v>2731</v>
      </c>
      <c r="B430" s="90" t="s">
        <v>197</v>
      </c>
      <c r="C430" s="90" t="s">
        <v>1196</v>
      </c>
      <c r="D430" s="90" t="s">
        <v>403</v>
      </c>
      <c r="E430" s="90" t="s">
        <v>1893</v>
      </c>
      <c r="F430" s="112">
        <v>1.5889585400000001</v>
      </c>
      <c r="G430" s="112">
        <v>2.7419866850000001</v>
      </c>
      <c r="H430" s="113">
        <f t="shared" si="12"/>
        <v>-0.42050829470019835</v>
      </c>
      <c r="I430" s="91">
        <f t="shared" si="13"/>
        <v>1.5463278621138859E-4</v>
      </c>
      <c r="J430" s="92">
        <v>26.794104414299998</v>
      </c>
      <c r="K430" s="92">
        <v>15.74625</v>
      </c>
    </row>
    <row r="431" spans="1:11" x14ac:dyDescent="0.2">
      <c r="A431" s="90" t="s">
        <v>1869</v>
      </c>
      <c r="B431" s="90" t="s">
        <v>1890</v>
      </c>
      <c r="C431" s="90" t="s">
        <v>1196</v>
      </c>
      <c r="D431" s="90" t="s">
        <v>403</v>
      </c>
      <c r="E431" s="90" t="s">
        <v>1893</v>
      </c>
      <c r="F431" s="112">
        <v>1.571683035</v>
      </c>
      <c r="G431" s="112">
        <v>2.66753069</v>
      </c>
      <c r="H431" s="113">
        <f t="shared" si="12"/>
        <v>-0.41080976466666252</v>
      </c>
      <c r="I431" s="91">
        <f t="shared" si="13"/>
        <v>1.5295158471738434E-4</v>
      </c>
      <c r="J431" s="92">
        <v>15.009745138560001</v>
      </c>
      <c r="K431" s="92">
        <v>76.558300000000003</v>
      </c>
    </row>
    <row r="432" spans="1:11" x14ac:dyDescent="0.2">
      <c r="A432" s="90" t="s">
        <v>63</v>
      </c>
      <c r="B432" s="90" t="s">
        <v>74</v>
      </c>
      <c r="C432" s="90" t="s">
        <v>1566</v>
      </c>
      <c r="D432" s="90" t="s">
        <v>404</v>
      </c>
      <c r="E432" s="90" t="s">
        <v>405</v>
      </c>
      <c r="F432" s="112">
        <v>1.5637859999999999</v>
      </c>
      <c r="G432" s="112">
        <v>2.55387203</v>
      </c>
      <c r="H432" s="113">
        <f t="shared" si="12"/>
        <v>-0.38768036078926005</v>
      </c>
      <c r="I432" s="91">
        <f t="shared" si="13"/>
        <v>1.5218306842566356E-4</v>
      </c>
      <c r="J432" s="92">
        <v>12.846867080000001</v>
      </c>
      <c r="K432" s="92">
        <v>19.821249999999999</v>
      </c>
    </row>
    <row r="433" spans="1:11" x14ac:dyDescent="0.2">
      <c r="A433" s="90" t="s">
        <v>1430</v>
      </c>
      <c r="B433" s="90" t="s">
        <v>1431</v>
      </c>
      <c r="C433" s="90" t="s">
        <v>1568</v>
      </c>
      <c r="D433" s="90" t="s">
        <v>1465</v>
      </c>
      <c r="E433" s="90" t="s">
        <v>1893</v>
      </c>
      <c r="F433" s="112">
        <v>1.5616637</v>
      </c>
      <c r="G433" s="112">
        <v>0.50457335999999997</v>
      </c>
      <c r="H433" s="113">
        <f t="shared" si="12"/>
        <v>2.0950181357176687</v>
      </c>
      <c r="I433" s="91">
        <f t="shared" si="13"/>
        <v>1.5197653241234732E-4</v>
      </c>
      <c r="J433" s="92">
        <v>88.614999999999995</v>
      </c>
      <c r="K433" s="92">
        <v>24.086200000000002</v>
      </c>
    </row>
    <row r="434" spans="1:11" x14ac:dyDescent="0.2">
      <c r="A434" s="90" t="s">
        <v>603</v>
      </c>
      <c r="B434" s="90" t="s">
        <v>604</v>
      </c>
      <c r="C434" s="90" t="s">
        <v>1581</v>
      </c>
      <c r="D434" s="90" t="s">
        <v>404</v>
      </c>
      <c r="E434" s="90" t="s">
        <v>1893</v>
      </c>
      <c r="F434" s="112">
        <v>1.5505326939999999</v>
      </c>
      <c r="G434" s="112">
        <v>0.5991041800000001</v>
      </c>
      <c r="H434" s="113">
        <f t="shared" si="12"/>
        <v>1.5880852542207262</v>
      </c>
      <c r="I434" s="91">
        <f t="shared" si="13"/>
        <v>1.5089329554506209E-4</v>
      </c>
      <c r="J434" s="92">
        <v>35.072140778233198</v>
      </c>
      <c r="K434" s="92">
        <v>100.18235</v>
      </c>
    </row>
    <row r="435" spans="1:11" x14ac:dyDescent="0.2">
      <c r="A435" s="90" t="s">
        <v>494</v>
      </c>
      <c r="B435" s="90" t="s">
        <v>860</v>
      </c>
      <c r="C435" s="90" t="s">
        <v>1563</v>
      </c>
      <c r="D435" s="90" t="s">
        <v>403</v>
      </c>
      <c r="E435" s="90" t="s">
        <v>1893</v>
      </c>
      <c r="F435" s="112">
        <v>1.5487610139999999</v>
      </c>
      <c r="G435" s="112">
        <v>0.31415757900000002</v>
      </c>
      <c r="H435" s="113">
        <f t="shared" si="12"/>
        <v>3.929885883797188</v>
      </c>
      <c r="I435" s="91">
        <f t="shared" si="13"/>
        <v>1.5072088084211143E-4</v>
      </c>
      <c r="J435" s="92">
        <v>30.20788932</v>
      </c>
      <c r="K435" s="92">
        <v>27.082750000000001</v>
      </c>
    </row>
    <row r="436" spans="1:11" x14ac:dyDescent="0.2">
      <c r="A436" s="90" t="s">
        <v>934</v>
      </c>
      <c r="B436" s="90" t="s">
        <v>1072</v>
      </c>
      <c r="C436" s="90" t="s">
        <v>1569</v>
      </c>
      <c r="D436" s="90" t="s">
        <v>403</v>
      </c>
      <c r="E436" s="90" t="s">
        <v>405</v>
      </c>
      <c r="F436" s="112">
        <v>1.537160995</v>
      </c>
      <c r="G436" s="112">
        <v>9.6124998479999988</v>
      </c>
      <c r="H436" s="113">
        <f t="shared" si="12"/>
        <v>-0.84008728017615253</v>
      </c>
      <c r="I436" s="91">
        <f t="shared" si="13"/>
        <v>1.4959200100483449E-4</v>
      </c>
      <c r="J436" s="92">
        <v>95.533835884999988</v>
      </c>
      <c r="K436" s="92">
        <v>16.342700000000001</v>
      </c>
    </row>
    <row r="437" spans="1:11" x14ac:dyDescent="0.2">
      <c r="A437" s="90" t="s">
        <v>1678</v>
      </c>
      <c r="B437" s="90" t="s">
        <v>1733</v>
      </c>
      <c r="C437" s="90" t="s">
        <v>1568</v>
      </c>
      <c r="D437" s="90" t="s">
        <v>404</v>
      </c>
      <c r="E437" s="90" t="s">
        <v>405</v>
      </c>
      <c r="F437" s="112">
        <v>1.5350496599999999</v>
      </c>
      <c r="G437" s="112">
        <v>1.07506916</v>
      </c>
      <c r="H437" s="113">
        <f t="shared" si="12"/>
        <v>0.42786131080162315</v>
      </c>
      <c r="I437" s="91">
        <f t="shared" si="13"/>
        <v>1.4938653207316832E-4</v>
      </c>
      <c r="J437" s="92">
        <v>46.9392</v>
      </c>
      <c r="K437" s="92">
        <v>22.815650000000002</v>
      </c>
    </row>
    <row r="438" spans="1:11" x14ac:dyDescent="0.2">
      <c r="A438" s="90" t="s">
        <v>673</v>
      </c>
      <c r="B438" s="90" t="s">
        <v>674</v>
      </c>
      <c r="C438" s="90" t="s">
        <v>1196</v>
      </c>
      <c r="D438" s="90" t="s">
        <v>403</v>
      </c>
      <c r="E438" s="90" t="s">
        <v>1893</v>
      </c>
      <c r="F438" s="112">
        <v>1.5094659459999999</v>
      </c>
      <c r="G438" s="112">
        <v>1.329593104</v>
      </c>
      <c r="H438" s="113">
        <f t="shared" si="12"/>
        <v>0.13528412674438783</v>
      </c>
      <c r="I438" s="91">
        <f t="shared" si="13"/>
        <v>1.468968000393449E-4</v>
      </c>
      <c r="J438" s="92">
        <v>44.2069362351846</v>
      </c>
      <c r="K438" s="92">
        <v>113.28395</v>
      </c>
    </row>
    <row r="439" spans="1:11" x14ac:dyDescent="0.2">
      <c r="A439" s="90" t="s">
        <v>1019</v>
      </c>
      <c r="B439" s="90" t="s">
        <v>1020</v>
      </c>
      <c r="C439" s="90" t="s">
        <v>1563</v>
      </c>
      <c r="D439" s="90" t="s">
        <v>403</v>
      </c>
      <c r="E439" s="90" t="s">
        <v>1893</v>
      </c>
      <c r="F439" s="112">
        <v>1.4845262590000001</v>
      </c>
      <c r="G439" s="112">
        <v>8.4300906000000009E-2</v>
      </c>
      <c r="H439" s="113">
        <f t="shared" si="12"/>
        <v>16.60984940066955</v>
      </c>
      <c r="I439" s="91">
        <f t="shared" si="13"/>
        <v>1.4446974282484391E-4</v>
      </c>
      <c r="J439" s="92">
        <v>35.602447229999996</v>
      </c>
      <c r="K439" s="92">
        <v>41.161149999999999</v>
      </c>
    </row>
    <row r="440" spans="1:11" x14ac:dyDescent="0.2">
      <c r="A440" s="90" t="s">
        <v>2087</v>
      </c>
      <c r="B440" s="90" t="s">
        <v>177</v>
      </c>
      <c r="C440" s="90" t="s">
        <v>1196</v>
      </c>
      <c r="D440" s="90" t="s">
        <v>403</v>
      </c>
      <c r="E440" s="90" t="s">
        <v>1893</v>
      </c>
      <c r="F440" s="112">
        <v>1.4841992399999999</v>
      </c>
      <c r="G440" s="112">
        <v>3.0213361760000002</v>
      </c>
      <c r="H440" s="113">
        <f t="shared" si="12"/>
        <v>-0.50876064312546732</v>
      </c>
      <c r="I440" s="91">
        <f t="shared" si="13"/>
        <v>1.4443791829459905E-4</v>
      </c>
      <c r="J440" s="92">
        <v>36.704895056000005</v>
      </c>
      <c r="K440" s="92">
        <v>8.7293500000000002</v>
      </c>
    </row>
    <row r="441" spans="1:11" x14ac:dyDescent="0.2">
      <c r="A441" s="90" t="s">
        <v>2553</v>
      </c>
      <c r="B441" s="90" t="s">
        <v>2554</v>
      </c>
      <c r="C441" s="90" t="s">
        <v>1792</v>
      </c>
      <c r="D441" s="90" t="s">
        <v>403</v>
      </c>
      <c r="E441" s="90" t="s">
        <v>1893</v>
      </c>
      <c r="F441" s="112">
        <v>1.4760954766752898</v>
      </c>
      <c r="G441" s="112">
        <v>3.2865831069531999</v>
      </c>
      <c r="H441" s="113">
        <f t="shared" si="12"/>
        <v>-0.55087231065223474</v>
      </c>
      <c r="I441" s="91">
        <f t="shared" si="13"/>
        <v>1.4364928380845469E-4</v>
      </c>
      <c r="J441" s="92">
        <v>35.908780705011196</v>
      </c>
      <c r="K441" s="92">
        <v>89.995249999999999</v>
      </c>
    </row>
    <row r="442" spans="1:11" x14ac:dyDescent="0.2">
      <c r="A442" s="90" t="s">
        <v>1943</v>
      </c>
      <c r="B442" s="90" t="s">
        <v>1421</v>
      </c>
      <c r="C442" s="90" t="s">
        <v>1792</v>
      </c>
      <c r="D442" s="90" t="s">
        <v>403</v>
      </c>
      <c r="E442" s="90" t="s">
        <v>1893</v>
      </c>
      <c r="F442" s="112">
        <v>1.4715223656880199</v>
      </c>
      <c r="G442" s="112">
        <v>0.49239224710437401</v>
      </c>
      <c r="H442" s="113">
        <f t="shared" si="12"/>
        <v>1.9885165218210603</v>
      </c>
      <c r="I442" s="91">
        <f t="shared" si="13"/>
        <v>1.4320424205575076E-4</v>
      </c>
      <c r="J442" s="92">
        <v>29.734560935135999</v>
      </c>
      <c r="K442" s="92">
        <v>71.294600000000003</v>
      </c>
    </row>
    <row r="443" spans="1:11" x14ac:dyDescent="0.2">
      <c r="A443" s="90" t="s">
        <v>931</v>
      </c>
      <c r="B443" s="90" t="s">
        <v>1069</v>
      </c>
      <c r="C443" s="90" t="s">
        <v>1569</v>
      </c>
      <c r="D443" s="90" t="s">
        <v>403</v>
      </c>
      <c r="E443" s="90" t="s">
        <v>405</v>
      </c>
      <c r="F443" s="112">
        <v>1.45753424</v>
      </c>
      <c r="G443" s="112">
        <v>2.74620402</v>
      </c>
      <c r="H443" s="113">
        <f t="shared" si="12"/>
        <v>-0.46925493175849331</v>
      </c>
      <c r="I443" s="91">
        <f t="shared" si="13"/>
        <v>1.4184295867763718E-4</v>
      </c>
      <c r="J443" s="92">
        <v>40.111355241600002</v>
      </c>
      <c r="K443" s="92">
        <v>19.17475</v>
      </c>
    </row>
    <row r="444" spans="1:11" x14ac:dyDescent="0.2">
      <c r="A444" s="90" t="s">
        <v>2315</v>
      </c>
      <c r="B444" s="90" t="s">
        <v>2316</v>
      </c>
      <c r="C444" s="90" t="s">
        <v>1564</v>
      </c>
      <c r="D444" s="90" t="s">
        <v>403</v>
      </c>
      <c r="E444" s="90" t="s">
        <v>1893</v>
      </c>
      <c r="F444" s="112">
        <v>1.4516675000000001</v>
      </c>
      <c r="G444" s="112">
        <v>1.5048319999999999</v>
      </c>
      <c r="H444" s="113">
        <f t="shared" si="12"/>
        <v>-3.5329192893292949E-2</v>
      </c>
      <c r="I444" s="91">
        <f t="shared" si="13"/>
        <v>1.412720247423957E-4</v>
      </c>
      <c r="J444" s="92">
        <v>273.26875933609978</v>
      </c>
      <c r="K444" s="92">
        <v>14.70715</v>
      </c>
    </row>
    <row r="445" spans="1:11" x14ac:dyDescent="0.2">
      <c r="A445" s="90" t="s">
        <v>2131</v>
      </c>
      <c r="B445" s="90" t="s">
        <v>370</v>
      </c>
      <c r="C445" s="90" t="s">
        <v>1562</v>
      </c>
      <c r="D445" s="90" t="s">
        <v>403</v>
      </c>
      <c r="E445" s="90" t="s">
        <v>1893</v>
      </c>
      <c r="F445" s="112">
        <v>1.4490832</v>
      </c>
      <c r="G445" s="112">
        <v>8.1562500000000003E-3</v>
      </c>
      <c r="H445" s="113" t="str">
        <f t="shared" si="12"/>
        <v/>
      </c>
      <c r="I445" s="91">
        <f t="shared" si="13"/>
        <v>1.4102052824368523E-4</v>
      </c>
      <c r="J445" s="92">
        <v>30.692275900000002</v>
      </c>
      <c r="K445" s="92">
        <v>31.553000000000001</v>
      </c>
    </row>
    <row r="446" spans="1:11" x14ac:dyDescent="0.2">
      <c r="A446" s="90" t="s">
        <v>2561</v>
      </c>
      <c r="B446" s="90" t="s">
        <v>2562</v>
      </c>
      <c r="C446" s="90" t="s">
        <v>303</v>
      </c>
      <c r="D446" s="90" t="s">
        <v>404</v>
      </c>
      <c r="E446" s="90" t="s">
        <v>405</v>
      </c>
      <c r="F446" s="112">
        <v>1.4430746699999999</v>
      </c>
      <c r="G446" s="112">
        <v>0.68799694999999994</v>
      </c>
      <c r="H446" s="113">
        <f t="shared" si="12"/>
        <v>1.0975015514240289</v>
      </c>
      <c r="I446" s="91">
        <f t="shared" si="13"/>
        <v>1.4043579572137866E-4</v>
      </c>
      <c r="J446" s="92">
        <v>16.972999999999999</v>
      </c>
      <c r="K446" s="92">
        <v>115.00005</v>
      </c>
    </row>
    <row r="447" spans="1:11" x14ac:dyDescent="0.2">
      <c r="A447" s="90" t="s">
        <v>1925</v>
      </c>
      <c r="B447" s="90" t="s">
        <v>440</v>
      </c>
      <c r="C447" s="90" t="s">
        <v>1564</v>
      </c>
      <c r="D447" s="90" t="s">
        <v>403</v>
      </c>
      <c r="E447" s="90" t="s">
        <v>1893</v>
      </c>
      <c r="F447" s="112">
        <v>1.4369584799999999</v>
      </c>
      <c r="G447" s="112">
        <v>5.0415028799999995</v>
      </c>
      <c r="H447" s="113">
        <f t="shared" si="12"/>
        <v>-0.71497418246044919</v>
      </c>
      <c r="I447" s="91">
        <f t="shared" si="13"/>
        <v>1.3984058604353633E-4</v>
      </c>
      <c r="J447" s="92">
        <v>20.34393665</v>
      </c>
      <c r="K447" s="92">
        <v>21.701049999999999</v>
      </c>
    </row>
    <row r="448" spans="1:11" x14ac:dyDescent="0.2">
      <c r="A448" s="90" t="s">
        <v>92</v>
      </c>
      <c r="B448" s="90" t="s">
        <v>93</v>
      </c>
      <c r="C448" s="90" t="s">
        <v>1566</v>
      </c>
      <c r="D448" s="90" t="s">
        <v>404</v>
      </c>
      <c r="E448" s="90" t="s">
        <v>405</v>
      </c>
      <c r="F448" s="112">
        <v>1.415975244</v>
      </c>
      <c r="G448" s="112">
        <v>2.9061242279999999</v>
      </c>
      <c r="H448" s="113">
        <f t="shared" si="12"/>
        <v>-0.51276162582544638</v>
      </c>
      <c r="I448" s="91">
        <f t="shared" si="13"/>
        <v>1.3779855903985435E-4</v>
      </c>
      <c r="J448" s="92">
        <v>9.5715217847590708</v>
      </c>
      <c r="K448" s="92">
        <v>33.886800000000001</v>
      </c>
    </row>
    <row r="449" spans="1:11" x14ac:dyDescent="0.2">
      <c r="A449" s="90" t="s">
        <v>42</v>
      </c>
      <c r="B449" s="90" t="s">
        <v>1063</v>
      </c>
      <c r="C449" s="90" t="s">
        <v>1569</v>
      </c>
      <c r="D449" s="90" t="s">
        <v>403</v>
      </c>
      <c r="E449" s="90" t="s">
        <v>1893</v>
      </c>
      <c r="F449" s="112">
        <v>1.404786034</v>
      </c>
      <c r="G449" s="112">
        <v>1.1959501100000001</v>
      </c>
      <c r="H449" s="113">
        <f t="shared" si="12"/>
        <v>0.17461926066464417</v>
      </c>
      <c r="I449" s="91">
        <f t="shared" si="13"/>
        <v>1.3670965792994601E-4</v>
      </c>
      <c r="J449" s="92">
        <v>11.898123501600001</v>
      </c>
      <c r="K449" s="92">
        <v>111.76345000000001</v>
      </c>
    </row>
    <row r="450" spans="1:11" x14ac:dyDescent="0.2">
      <c r="A450" s="90" t="s">
        <v>2557</v>
      </c>
      <c r="B450" s="90" t="s">
        <v>2558</v>
      </c>
      <c r="C450" s="90" t="s">
        <v>1792</v>
      </c>
      <c r="D450" s="90" t="s">
        <v>403</v>
      </c>
      <c r="E450" s="90" t="s">
        <v>1893</v>
      </c>
      <c r="F450" s="112">
        <v>1.38266606</v>
      </c>
      <c r="G450" s="112">
        <v>3.0657937599999996</v>
      </c>
      <c r="H450" s="113">
        <f t="shared" si="12"/>
        <v>-0.5490022590430218</v>
      </c>
      <c r="I450" s="91">
        <f t="shared" si="13"/>
        <v>1.3455700691707349E-4</v>
      </c>
      <c r="J450" s="92">
        <v>2.0069019799999999</v>
      </c>
      <c r="K450" s="92">
        <v>96.40325</v>
      </c>
    </row>
    <row r="451" spans="1:11" x14ac:dyDescent="0.2">
      <c r="A451" s="90" t="s">
        <v>1703</v>
      </c>
      <c r="B451" s="90" t="s">
        <v>749</v>
      </c>
      <c r="C451" s="90" t="s">
        <v>1568</v>
      </c>
      <c r="D451" s="90" t="s">
        <v>404</v>
      </c>
      <c r="E451" s="90" t="s">
        <v>405</v>
      </c>
      <c r="F451" s="112">
        <v>1.38034952</v>
      </c>
      <c r="G451" s="112">
        <v>8.6519440000000003E-2</v>
      </c>
      <c r="H451" s="113">
        <f t="shared" si="12"/>
        <v>14.95421237123125</v>
      </c>
      <c r="I451" s="91">
        <f t="shared" si="13"/>
        <v>1.3433156803647806E-4</v>
      </c>
      <c r="J451" s="92">
        <v>99.001000000000005</v>
      </c>
      <c r="K451" s="92">
        <v>8.9641500000000001</v>
      </c>
    </row>
    <row r="452" spans="1:11" x14ac:dyDescent="0.2">
      <c r="A452" s="90" t="s">
        <v>2005</v>
      </c>
      <c r="B452" s="90" t="s">
        <v>124</v>
      </c>
      <c r="C452" s="90" t="s">
        <v>1562</v>
      </c>
      <c r="D452" s="90" t="s">
        <v>403</v>
      </c>
      <c r="E452" s="90" t="s">
        <v>1893</v>
      </c>
      <c r="F452" s="112">
        <v>1.3785010200000001</v>
      </c>
      <c r="G452" s="112">
        <v>2.7571608900000002</v>
      </c>
      <c r="H452" s="113">
        <f t="shared" si="12"/>
        <v>-0.50002880680641026</v>
      </c>
      <c r="I452" s="91">
        <f t="shared" si="13"/>
        <v>1.3415167743636728E-4</v>
      </c>
      <c r="J452" s="92">
        <v>8.90004624</v>
      </c>
      <c r="K452" s="92">
        <v>51.704700000000003</v>
      </c>
    </row>
    <row r="453" spans="1:11" x14ac:dyDescent="0.2">
      <c r="A453" s="90" t="s">
        <v>1822</v>
      </c>
      <c r="B453" s="90" t="s">
        <v>1823</v>
      </c>
      <c r="C453" s="90" t="s">
        <v>1196</v>
      </c>
      <c r="D453" s="90" t="s">
        <v>403</v>
      </c>
      <c r="E453" s="90" t="s">
        <v>1893</v>
      </c>
      <c r="F453" s="112">
        <v>1.3780251729999999</v>
      </c>
      <c r="G453" s="112">
        <v>1.804264874</v>
      </c>
      <c r="H453" s="113">
        <f t="shared" si="12"/>
        <v>-0.23624009265060941</v>
      </c>
      <c r="I453" s="91">
        <f t="shared" si="13"/>
        <v>1.3410536940153313E-4</v>
      </c>
      <c r="J453" s="92">
        <v>26.247879947160001</v>
      </c>
      <c r="K453" s="92">
        <v>135.90600000000001</v>
      </c>
    </row>
    <row r="454" spans="1:11" x14ac:dyDescent="0.2">
      <c r="A454" s="90" t="s">
        <v>65</v>
      </c>
      <c r="B454" s="90" t="s">
        <v>76</v>
      </c>
      <c r="C454" s="90" t="s">
        <v>1566</v>
      </c>
      <c r="D454" s="90" t="s">
        <v>404</v>
      </c>
      <c r="E454" s="90" t="s">
        <v>405</v>
      </c>
      <c r="F454" s="112">
        <v>1.3728515400000001</v>
      </c>
      <c r="G454" s="112">
        <v>2.90814694</v>
      </c>
      <c r="H454" s="113">
        <f t="shared" si="12"/>
        <v>-0.52792910113407121</v>
      </c>
      <c r="I454" s="91">
        <f t="shared" si="13"/>
        <v>1.336018866073092E-4</v>
      </c>
      <c r="J454" s="92">
        <v>40.499089770000005</v>
      </c>
      <c r="K454" s="92">
        <v>17.451550000000001</v>
      </c>
    </row>
    <row r="455" spans="1:11" x14ac:dyDescent="0.2">
      <c r="A455" s="90" t="s">
        <v>235</v>
      </c>
      <c r="B455" s="90" t="s">
        <v>25</v>
      </c>
      <c r="C455" s="90" t="s">
        <v>1581</v>
      </c>
      <c r="D455" s="90" t="s">
        <v>1465</v>
      </c>
      <c r="E455" s="90" t="s">
        <v>1893</v>
      </c>
      <c r="F455" s="112">
        <v>1.36501344</v>
      </c>
      <c r="G455" s="112">
        <v>7.1969000000000005E-2</v>
      </c>
      <c r="H455" s="113">
        <f t="shared" ref="H455:H518" si="14">IF(ISERROR(F455/G455-1),"",IF((F455/G455-1)&gt;10000%,"",F455/G455-1))</f>
        <v>17.966686212119107</v>
      </c>
      <c r="I455" s="91">
        <f t="shared" ref="I455:I518" si="15">F455/$F$1014</f>
        <v>1.3283910569698821E-4</v>
      </c>
      <c r="J455" s="92">
        <v>38.744279869567507</v>
      </c>
      <c r="K455" s="92">
        <v>41.585250000000002</v>
      </c>
    </row>
    <row r="456" spans="1:11" x14ac:dyDescent="0.2">
      <c r="A456" s="90" t="s">
        <v>490</v>
      </c>
      <c r="B456" s="90" t="s">
        <v>825</v>
      </c>
      <c r="C456" s="90" t="s">
        <v>1563</v>
      </c>
      <c r="D456" s="90" t="s">
        <v>403</v>
      </c>
      <c r="E456" s="90" t="s">
        <v>1893</v>
      </c>
      <c r="F456" s="112">
        <v>1.35837922</v>
      </c>
      <c r="G456" s="112">
        <v>1.4286800000000001E-3</v>
      </c>
      <c r="H456" s="113" t="str">
        <f t="shared" si="14"/>
        <v/>
      </c>
      <c r="I456" s="91">
        <f t="shared" si="15"/>
        <v>1.3219348285843429E-4</v>
      </c>
      <c r="J456" s="92">
        <v>18.817173030000003</v>
      </c>
      <c r="K456" s="92">
        <v>22.684000000000001</v>
      </c>
    </row>
    <row r="457" spans="1:11" x14ac:dyDescent="0.2">
      <c r="A457" s="90" t="s">
        <v>2751</v>
      </c>
      <c r="B457" s="90" t="s">
        <v>1103</v>
      </c>
      <c r="C457" s="90" t="s">
        <v>1569</v>
      </c>
      <c r="D457" s="90" t="s">
        <v>403</v>
      </c>
      <c r="E457" s="90" t="s">
        <v>1893</v>
      </c>
      <c r="F457" s="112">
        <v>1.3548715060000001</v>
      </c>
      <c r="G457" s="112">
        <v>0.86362993300000002</v>
      </c>
      <c r="H457" s="113">
        <f t="shared" si="14"/>
        <v>0.56881026725598693</v>
      </c>
      <c r="I457" s="91">
        <f t="shared" si="15"/>
        <v>1.3185212241673724E-4</v>
      </c>
      <c r="J457" s="92">
        <v>232.60081249999999</v>
      </c>
      <c r="K457" s="92">
        <v>23.870349999999998</v>
      </c>
    </row>
    <row r="458" spans="1:11" x14ac:dyDescent="0.2">
      <c r="A458" s="90" t="s">
        <v>1937</v>
      </c>
      <c r="B458" s="90" t="s">
        <v>433</v>
      </c>
      <c r="C458" s="90" t="s">
        <v>1564</v>
      </c>
      <c r="D458" s="90" t="s">
        <v>403</v>
      </c>
      <c r="E458" s="90" t="s">
        <v>1893</v>
      </c>
      <c r="F458" s="112">
        <v>1.3541088300000002</v>
      </c>
      <c r="G458" s="112">
        <v>2.3302104700000004</v>
      </c>
      <c r="H458" s="113">
        <f t="shared" si="14"/>
        <v>-0.41888990396648595</v>
      </c>
      <c r="I458" s="91">
        <f t="shared" si="15"/>
        <v>1.3177790102461928E-4</v>
      </c>
      <c r="J458" s="92">
        <v>46.153034939999998</v>
      </c>
      <c r="K458" s="92">
        <v>20.29975</v>
      </c>
    </row>
    <row r="459" spans="1:11" x14ac:dyDescent="0.2">
      <c r="A459" s="90" t="s">
        <v>501</v>
      </c>
      <c r="B459" s="90" t="s">
        <v>865</v>
      </c>
      <c r="C459" s="90" t="s">
        <v>1563</v>
      </c>
      <c r="D459" s="90" t="s">
        <v>403</v>
      </c>
      <c r="E459" s="90" t="s">
        <v>1893</v>
      </c>
      <c r="F459" s="112">
        <v>1.3506124779999999</v>
      </c>
      <c r="G459" s="112">
        <v>8.151178299999999E-2</v>
      </c>
      <c r="H459" s="113">
        <f t="shared" si="14"/>
        <v>15.569536676679004</v>
      </c>
      <c r="I459" s="91">
        <f t="shared" si="15"/>
        <v>1.3143764629944829E-4</v>
      </c>
      <c r="J459" s="92">
        <v>27.06300646</v>
      </c>
      <c r="K459" s="92">
        <v>30.780999999999999</v>
      </c>
    </row>
    <row r="460" spans="1:11" x14ac:dyDescent="0.2">
      <c r="A460" s="90" t="s">
        <v>2810</v>
      </c>
      <c r="B460" s="90" t="s">
        <v>2811</v>
      </c>
      <c r="C460" s="90" t="s">
        <v>1562</v>
      </c>
      <c r="D460" s="90" t="s">
        <v>403</v>
      </c>
      <c r="E460" s="90" t="s">
        <v>405</v>
      </c>
      <c r="F460" s="112">
        <v>1.3481079499999999</v>
      </c>
      <c r="G460" s="112">
        <v>0.48250845000000003</v>
      </c>
      <c r="H460" s="113">
        <f t="shared" si="14"/>
        <v>1.7939571835477697</v>
      </c>
      <c r="I460" s="91">
        <f t="shared" si="15"/>
        <v>1.3119391297788255E-4</v>
      </c>
      <c r="J460" s="92">
        <v>188.07231564000003</v>
      </c>
      <c r="K460" s="92">
        <v>17.349550000000001</v>
      </c>
    </row>
    <row r="461" spans="1:11" x14ac:dyDescent="0.2">
      <c r="A461" s="90" t="s">
        <v>2164</v>
      </c>
      <c r="B461" s="90" t="s">
        <v>2163</v>
      </c>
      <c r="C461" s="90" t="s">
        <v>303</v>
      </c>
      <c r="D461" s="90" t="s">
        <v>1465</v>
      </c>
      <c r="E461" s="90" t="s">
        <v>405</v>
      </c>
      <c r="F461" s="112">
        <v>1.33865232</v>
      </c>
      <c r="G461" s="112">
        <v>2.7650225600000002</v>
      </c>
      <c r="H461" s="113">
        <f t="shared" si="14"/>
        <v>-0.51586206226107612</v>
      </c>
      <c r="I461" s="91">
        <f t="shared" si="15"/>
        <v>1.3027371879063588E-4</v>
      </c>
      <c r="J461" s="92">
        <v>43.8</v>
      </c>
      <c r="K461" s="92">
        <v>76.47475</v>
      </c>
    </row>
    <row r="462" spans="1:11" x14ac:dyDescent="0.2">
      <c r="A462" s="90" t="s">
        <v>2726</v>
      </c>
      <c r="B462" s="90" t="s">
        <v>1099</v>
      </c>
      <c r="C462" s="90" t="s">
        <v>1196</v>
      </c>
      <c r="D462" s="90" t="s">
        <v>403</v>
      </c>
      <c r="E462" s="90" t="s">
        <v>1893</v>
      </c>
      <c r="F462" s="112">
        <v>1.320740502</v>
      </c>
      <c r="G462" s="112">
        <v>0.35566765500000003</v>
      </c>
      <c r="H462" s="113">
        <f t="shared" si="14"/>
        <v>2.7134118985320717</v>
      </c>
      <c r="I462" s="91">
        <f t="shared" si="15"/>
        <v>1.2853059318117138E-4</v>
      </c>
      <c r="J462" s="92">
        <v>6.3146598356999997</v>
      </c>
      <c r="K462" s="92">
        <v>29.732399999999998</v>
      </c>
    </row>
    <row r="463" spans="1:11" x14ac:dyDescent="0.2">
      <c r="A463" s="90" t="s">
        <v>412</v>
      </c>
      <c r="B463" s="90" t="s">
        <v>413</v>
      </c>
      <c r="C463" s="90" t="s">
        <v>1569</v>
      </c>
      <c r="D463" s="90" t="s">
        <v>403</v>
      </c>
      <c r="E463" s="90" t="s">
        <v>405</v>
      </c>
      <c r="F463" s="112">
        <v>1.3165991850000001</v>
      </c>
      <c r="G463" s="112">
        <v>7.4391109670000004</v>
      </c>
      <c r="H463" s="113">
        <f t="shared" si="14"/>
        <v>-0.82301659555282181</v>
      </c>
      <c r="I463" s="91">
        <f t="shared" si="15"/>
        <v>1.2812757235326823E-4</v>
      </c>
      <c r="J463" s="92">
        <v>171.79848252419998</v>
      </c>
      <c r="K463" s="92">
        <v>38.466850000000001</v>
      </c>
    </row>
    <row r="464" spans="1:11" x14ac:dyDescent="0.2">
      <c r="A464" s="90" t="s">
        <v>234</v>
      </c>
      <c r="B464" s="90" t="s">
        <v>24</v>
      </c>
      <c r="C464" s="90" t="s">
        <v>1581</v>
      </c>
      <c r="D464" s="90" t="s">
        <v>404</v>
      </c>
      <c r="E464" s="90" t="s">
        <v>1893</v>
      </c>
      <c r="F464" s="112">
        <v>1.29227705</v>
      </c>
      <c r="G464" s="112">
        <v>0.4662229</v>
      </c>
      <c r="H464" s="113">
        <f t="shared" si="14"/>
        <v>1.771800891805186</v>
      </c>
      <c r="I464" s="91">
        <f t="shared" si="15"/>
        <v>1.2576061348871563E-4</v>
      </c>
      <c r="J464" s="92">
        <v>28.217778798376802</v>
      </c>
      <c r="K464" s="92">
        <v>40.488700000000001</v>
      </c>
    </row>
    <row r="465" spans="1:11" x14ac:dyDescent="0.2">
      <c r="A465" s="90" t="s">
        <v>615</v>
      </c>
      <c r="B465" s="90" t="s">
        <v>616</v>
      </c>
      <c r="C465" s="90" t="s">
        <v>1568</v>
      </c>
      <c r="D465" s="90" t="s">
        <v>404</v>
      </c>
      <c r="E465" s="90" t="s">
        <v>1893</v>
      </c>
      <c r="F465" s="112">
        <v>1.2810642400000001</v>
      </c>
      <c r="G465" s="112">
        <v>0.38179922799999999</v>
      </c>
      <c r="H465" s="113">
        <f t="shared" si="14"/>
        <v>2.355334809634555</v>
      </c>
      <c r="I465" s="91">
        <f t="shared" si="15"/>
        <v>1.2466941569600363E-4</v>
      </c>
      <c r="J465" s="92">
        <v>65.489999999999995</v>
      </c>
      <c r="K465" s="92">
        <v>29.290299999999998</v>
      </c>
    </row>
    <row r="466" spans="1:11" x14ac:dyDescent="0.2">
      <c r="A466" s="90" t="s">
        <v>1653</v>
      </c>
      <c r="B466" s="90" t="s">
        <v>800</v>
      </c>
      <c r="C466" s="90" t="s">
        <v>1568</v>
      </c>
      <c r="D466" s="90" t="s">
        <v>404</v>
      </c>
      <c r="E466" s="90" t="s">
        <v>405</v>
      </c>
      <c r="F466" s="112">
        <v>1.2808926699999998</v>
      </c>
      <c r="G466" s="112">
        <v>0.34979883000000001</v>
      </c>
      <c r="H466" s="113">
        <f t="shared" si="14"/>
        <v>2.661798039747588</v>
      </c>
      <c r="I466" s="91">
        <f t="shared" si="15"/>
        <v>1.2465271900665494E-4</v>
      </c>
      <c r="J466" s="92">
        <v>10.6172</v>
      </c>
      <c r="K466" s="92">
        <v>35.776899999999998</v>
      </c>
    </row>
    <row r="467" spans="1:11" x14ac:dyDescent="0.2">
      <c r="A467" s="90" t="s">
        <v>1926</v>
      </c>
      <c r="B467" s="90" t="s">
        <v>439</v>
      </c>
      <c r="C467" s="90" t="s">
        <v>1564</v>
      </c>
      <c r="D467" s="90" t="s">
        <v>403</v>
      </c>
      <c r="E467" s="90" t="s">
        <v>1893</v>
      </c>
      <c r="F467" s="112">
        <v>1.2655670400000001</v>
      </c>
      <c r="G467" s="112">
        <v>0.96951111999999995</v>
      </c>
      <c r="H467" s="113">
        <f t="shared" si="14"/>
        <v>0.30536619322117753</v>
      </c>
      <c r="I467" s="91">
        <f t="shared" si="15"/>
        <v>1.2316127363052522E-4</v>
      </c>
      <c r="J467" s="92">
        <v>13.103434330000001</v>
      </c>
      <c r="K467" s="92">
        <v>18.96855</v>
      </c>
    </row>
    <row r="468" spans="1:11" x14ac:dyDescent="0.2">
      <c r="A468" s="90" t="s">
        <v>793</v>
      </c>
      <c r="B468" s="90" t="s">
        <v>790</v>
      </c>
      <c r="C468" s="90" t="s">
        <v>1570</v>
      </c>
      <c r="D468" s="90" t="s">
        <v>404</v>
      </c>
      <c r="E468" s="90" t="s">
        <v>1893</v>
      </c>
      <c r="F468" s="112">
        <v>1.2647778999999999</v>
      </c>
      <c r="G468" s="112">
        <v>1.6391299799999999</v>
      </c>
      <c r="H468" s="113">
        <f t="shared" si="14"/>
        <v>-0.22838462145631677</v>
      </c>
      <c r="I468" s="91">
        <f t="shared" si="15"/>
        <v>1.2308447683952091E-4</v>
      </c>
      <c r="J468" s="92">
        <v>55.674103099999996</v>
      </c>
      <c r="K468" s="92">
        <v>8.9369499999999995</v>
      </c>
    </row>
    <row r="469" spans="1:11" x14ac:dyDescent="0.2">
      <c r="A469" s="90" t="s">
        <v>752</v>
      </c>
      <c r="B469" s="90" t="s">
        <v>753</v>
      </c>
      <c r="C469" s="90" t="s">
        <v>1563</v>
      </c>
      <c r="D469" s="90" t="s">
        <v>403</v>
      </c>
      <c r="E469" s="90" t="s">
        <v>1893</v>
      </c>
      <c r="F469" s="112">
        <v>1.2484734240000002</v>
      </c>
      <c r="G469" s="112">
        <v>7.6949188039999994</v>
      </c>
      <c r="H469" s="113">
        <f t="shared" si="14"/>
        <v>-0.83775352855562113</v>
      </c>
      <c r="I469" s="91">
        <f t="shared" si="15"/>
        <v>1.2149777304069388E-4</v>
      </c>
      <c r="J469" s="92">
        <v>249.73325969000001</v>
      </c>
      <c r="K469" s="92">
        <v>7.0319500000000001</v>
      </c>
    </row>
    <row r="470" spans="1:11" x14ac:dyDescent="0.2">
      <c r="A470" s="90" t="s">
        <v>2857</v>
      </c>
      <c r="B470" s="90" t="s">
        <v>2836</v>
      </c>
      <c r="C470" s="90" t="s">
        <v>2442</v>
      </c>
      <c r="D470" s="90" t="s">
        <v>404</v>
      </c>
      <c r="E470" s="90" t="s">
        <v>405</v>
      </c>
      <c r="F470" s="112">
        <v>1.2424225</v>
      </c>
      <c r="G470" s="112">
        <v>1.2674485</v>
      </c>
      <c r="H470" s="113">
        <f t="shared" si="14"/>
        <v>-1.9745180967905229E-2</v>
      </c>
      <c r="I470" s="91">
        <f t="shared" si="15"/>
        <v>1.2090891485860854E-4</v>
      </c>
      <c r="J470" s="92">
        <v>9.9993309000000004</v>
      </c>
      <c r="K470" s="92">
        <v>12.6827222222222</v>
      </c>
    </row>
    <row r="471" spans="1:11" x14ac:dyDescent="0.2">
      <c r="A471" s="90" t="s">
        <v>470</v>
      </c>
      <c r="B471" s="90" t="s">
        <v>471</v>
      </c>
      <c r="C471" s="90" t="s">
        <v>551</v>
      </c>
      <c r="D471" s="90" t="s">
        <v>404</v>
      </c>
      <c r="E471" s="90" t="s">
        <v>405</v>
      </c>
      <c r="F471" s="112">
        <v>1.2346280000000001</v>
      </c>
      <c r="G471" s="112">
        <v>1.805545</v>
      </c>
      <c r="H471" s="113">
        <f t="shared" si="14"/>
        <v>-0.31620203318111706</v>
      </c>
      <c r="I471" s="91">
        <f t="shared" si="15"/>
        <v>1.2015037697245031E-4</v>
      </c>
      <c r="J471" s="92">
        <v>384.5476946</v>
      </c>
      <c r="K471" s="92">
        <v>19.521599999999999</v>
      </c>
    </row>
    <row r="472" spans="1:11" x14ac:dyDescent="0.2">
      <c r="A472" s="90" t="s">
        <v>1938</v>
      </c>
      <c r="B472" s="90" t="s">
        <v>49</v>
      </c>
      <c r="C472" s="90" t="s">
        <v>1564</v>
      </c>
      <c r="D472" s="90" t="s">
        <v>403</v>
      </c>
      <c r="E472" s="90" t="s">
        <v>1893</v>
      </c>
      <c r="F472" s="112">
        <v>1.2273036100000001</v>
      </c>
      <c r="G472" s="112">
        <v>1.5203955600000001</v>
      </c>
      <c r="H472" s="113">
        <f t="shared" si="14"/>
        <v>-0.19277348455292775</v>
      </c>
      <c r="I472" s="91">
        <f t="shared" si="15"/>
        <v>1.1943758881310738E-4</v>
      </c>
      <c r="J472" s="92">
        <v>15.55230223</v>
      </c>
      <c r="K472" s="92">
        <v>25.323699999999999</v>
      </c>
    </row>
    <row r="473" spans="1:11" x14ac:dyDescent="0.2">
      <c r="A473" s="90" t="s">
        <v>634</v>
      </c>
      <c r="B473" s="90" t="s">
        <v>646</v>
      </c>
      <c r="C473" s="90" t="s">
        <v>1581</v>
      </c>
      <c r="D473" s="90" t="s">
        <v>404</v>
      </c>
      <c r="E473" s="90" t="s">
        <v>1893</v>
      </c>
      <c r="F473" s="112">
        <v>1.19637576</v>
      </c>
      <c r="G473" s="112">
        <v>1.11412705</v>
      </c>
      <c r="H473" s="113">
        <f t="shared" si="14"/>
        <v>7.3823456669506404E-2</v>
      </c>
      <c r="I473" s="91">
        <f t="shared" si="15"/>
        <v>1.1642778113302285E-4</v>
      </c>
      <c r="J473" s="92">
        <v>57.843567092269801</v>
      </c>
      <c r="K473" s="92">
        <v>66.6678</v>
      </c>
    </row>
    <row r="474" spans="1:11" x14ac:dyDescent="0.2">
      <c r="A474" s="90" t="s">
        <v>1704</v>
      </c>
      <c r="B474" s="90" t="s">
        <v>719</v>
      </c>
      <c r="C474" s="90" t="s">
        <v>1566</v>
      </c>
      <c r="D474" s="90" t="s">
        <v>403</v>
      </c>
      <c r="E474" s="90" t="s">
        <v>1893</v>
      </c>
      <c r="F474" s="112">
        <v>1.1869743799999999</v>
      </c>
      <c r="G474" s="112">
        <v>1.65760843</v>
      </c>
      <c r="H474" s="113">
        <f t="shared" si="14"/>
        <v>-0.28392353796125425</v>
      </c>
      <c r="I474" s="91">
        <f t="shared" si="15"/>
        <v>1.1551286639671258E-4</v>
      </c>
      <c r="J474" s="92">
        <v>6.0203965500000001</v>
      </c>
      <c r="K474" s="92">
        <v>14.5289</v>
      </c>
    </row>
    <row r="475" spans="1:11" x14ac:dyDescent="0.2">
      <c r="A475" s="90" t="s">
        <v>1146</v>
      </c>
      <c r="B475" s="90" t="s">
        <v>1138</v>
      </c>
      <c r="C475" s="90" t="s">
        <v>1566</v>
      </c>
      <c r="D475" s="90" t="s">
        <v>403</v>
      </c>
      <c r="E475" s="90" t="s">
        <v>1893</v>
      </c>
      <c r="F475" s="112">
        <v>1.1811005079999999</v>
      </c>
      <c r="G475" s="112">
        <v>4.2525267659999999</v>
      </c>
      <c r="H475" s="113">
        <f t="shared" si="14"/>
        <v>-0.72225912428272299</v>
      </c>
      <c r="I475" s="91">
        <f t="shared" si="15"/>
        <v>1.1494123839614244E-4</v>
      </c>
      <c r="J475" s="92">
        <v>11.513347050136028</v>
      </c>
      <c r="K475" s="92">
        <v>37.436549999999997</v>
      </c>
    </row>
    <row r="476" spans="1:11" x14ac:dyDescent="0.2">
      <c r="A476" s="90" t="s">
        <v>1496</v>
      </c>
      <c r="B476" s="90" t="s">
        <v>1497</v>
      </c>
      <c r="C476" s="90" t="s">
        <v>303</v>
      </c>
      <c r="D476" s="90" t="s">
        <v>1465</v>
      </c>
      <c r="E476" s="90" t="s">
        <v>1893</v>
      </c>
      <c r="F476" s="112">
        <v>1.1760728060000001</v>
      </c>
      <c r="G476" s="112">
        <v>6.5022647000000003E-2</v>
      </c>
      <c r="H476" s="113">
        <f t="shared" si="14"/>
        <v>17.087125951670348</v>
      </c>
      <c r="I476" s="91">
        <f t="shared" si="15"/>
        <v>1.1445195717896194E-4</v>
      </c>
      <c r="J476" s="92">
        <v>11.63</v>
      </c>
      <c r="K476" s="92">
        <v>44.694450000000003</v>
      </c>
    </row>
    <row r="477" spans="1:11" x14ac:dyDescent="0.2">
      <c r="A477" s="90" t="s">
        <v>2319</v>
      </c>
      <c r="B477" s="90" t="s">
        <v>2320</v>
      </c>
      <c r="C477" s="90" t="s">
        <v>1196</v>
      </c>
      <c r="D477" s="90" t="s">
        <v>403</v>
      </c>
      <c r="E477" s="90" t="s">
        <v>405</v>
      </c>
      <c r="F477" s="112">
        <v>1.1694667599999999</v>
      </c>
      <c r="G477" s="112">
        <v>0.46526518</v>
      </c>
      <c r="H477" s="113">
        <f t="shared" si="14"/>
        <v>1.5135488540105233</v>
      </c>
      <c r="I477" s="91">
        <f t="shared" si="15"/>
        <v>1.1380907615148049E-4</v>
      </c>
      <c r="J477" s="92">
        <v>4.472122272</v>
      </c>
      <c r="K477" s="92">
        <v>27.15175</v>
      </c>
    </row>
    <row r="478" spans="1:11" x14ac:dyDescent="0.2">
      <c r="A478" s="90" t="s">
        <v>400</v>
      </c>
      <c r="B478" s="90" t="s">
        <v>401</v>
      </c>
      <c r="C478" s="90" t="s">
        <v>1569</v>
      </c>
      <c r="D478" s="90" t="s">
        <v>403</v>
      </c>
      <c r="E478" s="90" t="s">
        <v>1893</v>
      </c>
      <c r="F478" s="112">
        <v>1.1691132829999999</v>
      </c>
      <c r="G478" s="112">
        <v>1.0841442800000001</v>
      </c>
      <c r="H478" s="113">
        <f t="shared" si="14"/>
        <v>7.8374257529634228E-2</v>
      </c>
      <c r="I478" s="91">
        <f t="shared" si="15"/>
        <v>1.1377467680625173E-4</v>
      </c>
      <c r="J478" s="92">
        <v>385.66171789999999</v>
      </c>
      <c r="K478" s="92">
        <v>8.1088500000000003</v>
      </c>
    </row>
    <row r="479" spans="1:11" x14ac:dyDescent="0.2">
      <c r="A479" s="90" t="s">
        <v>1418</v>
      </c>
      <c r="B479" s="90" t="s">
        <v>1419</v>
      </c>
      <c r="C479" s="90" t="s">
        <v>1581</v>
      </c>
      <c r="D479" s="90" t="s">
        <v>403</v>
      </c>
      <c r="E479" s="90" t="s">
        <v>1893</v>
      </c>
      <c r="F479" s="112">
        <v>1.16774398</v>
      </c>
      <c r="G479" s="112">
        <v>1.319617E-2</v>
      </c>
      <c r="H479" s="113">
        <f t="shared" si="14"/>
        <v>87.491128865420805</v>
      </c>
      <c r="I479" s="91">
        <f t="shared" si="15"/>
        <v>1.1364142025315274E-4</v>
      </c>
      <c r="J479" s="92">
        <v>4.7689800340590001</v>
      </c>
      <c r="K479" s="92">
        <v>9.4191000000000003</v>
      </c>
    </row>
    <row r="480" spans="1:11" x14ac:dyDescent="0.2">
      <c r="A480" s="90" t="s">
        <v>2147</v>
      </c>
      <c r="B480" s="90" t="s">
        <v>598</v>
      </c>
      <c r="C480" s="90" t="s">
        <v>1562</v>
      </c>
      <c r="D480" s="90" t="s">
        <v>403</v>
      </c>
      <c r="E480" s="90" t="s">
        <v>1893</v>
      </c>
      <c r="F480" s="112">
        <v>1.1669501070000001</v>
      </c>
      <c r="G480" s="112">
        <v>0.825244482</v>
      </c>
      <c r="H480" s="113">
        <f t="shared" si="14"/>
        <v>0.41406593131270419</v>
      </c>
      <c r="I480" s="91">
        <f t="shared" si="15"/>
        <v>1.1356416286046585E-4</v>
      </c>
      <c r="J480" s="92">
        <v>357.62466805000003</v>
      </c>
      <c r="K480" s="92">
        <v>12.624599999999999</v>
      </c>
    </row>
    <row r="481" spans="1:11" x14ac:dyDescent="0.2">
      <c r="A481" s="90" t="s">
        <v>2886</v>
      </c>
      <c r="B481" s="90" t="s">
        <v>2887</v>
      </c>
      <c r="C481" s="90" t="s">
        <v>1568</v>
      </c>
      <c r="D481" s="90" t="s">
        <v>1465</v>
      </c>
      <c r="E481" s="90" t="s">
        <v>405</v>
      </c>
      <c r="F481" s="112">
        <v>1.15275763</v>
      </c>
      <c r="G481" s="112">
        <v>1.7455356899999999</v>
      </c>
      <c r="H481" s="113">
        <f t="shared" si="14"/>
        <v>-0.33959664267878698</v>
      </c>
      <c r="I481" s="91">
        <f t="shared" si="15"/>
        <v>1.1218299261183805E-4</v>
      </c>
      <c r="J481" s="92">
        <v>21.980920000000001</v>
      </c>
      <c r="K481" s="92">
        <v>47.656350000000003</v>
      </c>
    </row>
    <row r="482" spans="1:11" x14ac:dyDescent="0.2">
      <c r="A482" s="90" t="s">
        <v>2856</v>
      </c>
      <c r="B482" s="90" t="s">
        <v>2838</v>
      </c>
      <c r="C482" s="90" t="s">
        <v>1568</v>
      </c>
      <c r="D482" s="90" t="s">
        <v>1465</v>
      </c>
      <c r="E482" s="90" t="s">
        <v>405</v>
      </c>
      <c r="F482" s="112">
        <v>1.1456946200000002</v>
      </c>
      <c r="G482" s="112">
        <v>1.27383219</v>
      </c>
      <c r="H482" s="113">
        <f t="shared" si="14"/>
        <v>-0.10059219024760224</v>
      </c>
      <c r="I482" s="91">
        <f t="shared" si="15"/>
        <v>1.1149564118771664E-4</v>
      </c>
      <c r="J482" s="92">
        <v>72.608000000000004</v>
      </c>
      <c r="K482" s="92">
        <v>70.190150000000003</v>
      </c>
    </row>
    <row r="483" spans="1:11" x14ac:dyDescent="0.2">
      <c r="A483" s="90" t="s">
        <v>491</v>
      </c>
      <c r="B483" s="90" t="s">
        <v>857</v>
      </c>
      <c r="C483" s="90" t="s">
        <v>1563</v>
      </c>
      <c r="D483" s="90" t="s">
        <v>403</v>
      </c>
      <c r="E483" s="90" t="s">
        <v>1893</v>
      </c>
      <c r="F483" s="112">
        <v>1.144112043</v>
      </c>
      <c r="G483" s="112">
        <v>3.6320899259999999</v>
      </c>
      <c r="H483" s="113">
        <f t="shared" si="14"/>
        <v>-0.68499897681222777</v>
      </c>
      <c r="I483" s="91">
        <f t="shared" si="15"/>
        <v>1.1134162943426707E-4</v>
      </c>
      <c r="J483" s="92">
        <v>64.874365549999993</v>
      </c>
      <c r="K483" s="92">
        <v>16.874549999999999</v>
      </c>
    </row>
    <row r="484" spans="1:11" x14ac:dyDescent="0.2">
      <c r="A484" s="90" t="s">
        <v>1697</v>
      </c>
      <c r="B484" s="90" t="s">
        <v>428</v>
      </c>
      <c r="C484" s="90" t="s">
        <v>1196</v>
      </c>
      <c r="D484" s="90" t="s">
        <v>403</v>
      </c>
      <c r="E484" s="90" t="s">
        <v>1893</v>
      </c>
      <c r="F484" s="112">
        <v>1.1237492900000001</v>
      </c>
      <c r="G484" s="112">
        <v>1.2670804099999999</v>
      </c>
      <c r="H484" s="113">
        <f t="shared" si="14"/>
        <v>-0.11311919817306604</v>
      </c>
      <c r="I484" s="91">
        <f t="shared" si="15"/>
        <v>1.0935998601685964E-4</v>
      </c>
      <c r="J484" s="92">
        <v>27.527991975999999</v>
      </c>
      <c r="K484" s="92">
        <v>26.1874</v>
      </c>
    </row>
    <row r="485" spans="1:11" x14ac:dyDescent="0.2">
      <c r="A485" s="90" t="s">
        <v>171</v>
      </c>
      <c r="B485" s="90" t="s">
        <v>84</v>
      </c>
      <c r="C485" s="90" t="s">
        <v>1568</v>
      </c>
      <c r="D485" s="90" t="s">
        <v>404</v>
      </c>
      <c r="E485" s="90" t="s">
        <v>405</v>
      </c>
      <c r="F485" s="112">
        <v>1.1147560300000001</v>
      </c>
      <c r="G485" s="112">
        <v>0.47928935</v>
      </c>
      <c r="H485" s="113">
        <f t="shared" si="14"/>
        <v>1.3258518679791238</v>
      </c>
      <c r="I485" s="91">
        <f t="shared" si="15"/>
        <v>1.084847883223223E-4</v>
      </c>
      <c r="J485" s="92">
        <v>74.691000000000003</v>
      </c>
      <c r="K485" s="92">
        <v>65.749650000000003</v>
      </c>
    </row>
    <row r="486" spans="1:11" x14ac:dyDescent="0.2">
      <c r="A486" s="90" t="s">
        <v>917</v>
      </c>
      <c r="B486" s="90" t="s">
        <v>1122</v>
      </c>
      <c r="C486" s="90" t="s">
        <v>1568</v>
      </c>
      <c r="D486" s="90" t="s">
        <v>404</v>
      </c>
      <c r="E486" s="90" t="s">
        <v>405</v>
      </c>
      <c r="F486" s="112">
        <v>1.1139075600000001</v>
      </c>
      <c r="G486" s="112">
        <v>4.9448862900000004</v>
      </c>
      <c r="H486" s="113">
        <f t="shared" si="14"/>
        <v>-0.77473545503914909</v>
      </c>
      <c r="I486" s="91">
        <f t="shared" si="15"/>
        <v>1.0840221770967637E-4</v>
      </c>
      <c r="J486" s="92">
        <v>50.886000000000003</v>
      </c>
      <c r="K486" s="92">
        <v>16.720649999999999</v>
      </c>
    </row>
    <row r="487" spans="1:11" x14ac:dyDescent="0.2">
      <c r="A487" s="90" t="s">
        <v>2450</v>
      </c>
      <c r="B487" s="90" t="s">
        <v>2451</v>
      </c>
      <c r="C487" s="90" t="s">
        <v>1196</v>
      </c>
      <c r="D487" s="90" t="s">
        <v>403</v>
      </c>
      <c r="E487" s="90" t="s">
        <v>1893</v>
      </c>
      <c r="F487" s="112">
        <v>1.0963831499999999</v>
      </c>
      <c r="G487" s="112">
        <v>0.33555565000000004</v>
      </c>
      <c r="H487" s="113">
        <f t="shared" si="14"/>
        <v>2.2673660836883531</v>
      </c>
      <c r="I487" s="91">
        <f t="shared" si="15"/>
        <v>1.0669679351087332E-4</v>
      </c>
      <c r="J487" s="92">
        <v>4.0990928809999998</v>
      </c>
      <c r="K487" s="92">
        <v>30.839700000000001</v>
      </c>
    </row>
    <row r="488" spans="1:11" x14ac:dyDescent="0.2">
      <c r="A488" s="90" t="s">
        <v>1871</v>
      </c>
      <c r="B488" s="90" t="s">
        <v>1892</v>
      </c>
      <c r="C488" s="90" t="s">
        <v>1196</v>
      </c>
      <c r="D488" s="90" t="s">
        <v>403</v>
      </c>
      <c r="E488" s="90" t="s">
        <v>1893</v>
      </c>
      <c r="F488" s="112">
        <v>1.0933788740000001</v>
      </c>
      <c r="G488" s="112">
        <v>0.50617016599999998</v>
      </c>
      <c r="H488" s="113">
        <f t="shared" si="14"/>
        <v>1.1601013798193711</v>
      </c>
      <c r="I488" s="91">
        <f t="shared" si="15"/>
        <v>1.0640442617923233E-4</v>
      </c>
      <c r="J488" s="92">
        <v>3.9318515640000005</v>
      </c>
      <c r="K488" s="92">
        <v>200.7653</v>
      </c>
    </row>
    <row r="489" spans="1:11" x14ac:dyDescent="0.2">
      <c r="A489" s="90" t="s">
        <v>44</v>
      </c>
      <c r="B489" s="90" t="s">
        <v>305</v>
      </c>
      <c r="C489" s="90" t="s">
        <v>1196</v>
      </c>
      <c r="D489" s="90" t="s">
        <v>403</v>
      </c>
      <c r="E489" s="90" t="s">
        <v>1893</v>
      </c>
      <c r="F489" s="112">
        <v>1.0824079499999999</v>
      </c>
      <c r="G489" s="112">
        <v>2.1518707799999999</v>
      </c>
      <c r="H489" s="113">
        <f t="shared" si="14"/>
        <v>-0.49699212422039585</v>
      </c>
      <c r="I489" s="91">
        <f t="shared" si="15"/>
        <v>1.0533676802281913E-4</v>
      </c>
      <c r="J489" s="92">
        <v>27.813199687499999</v>
      </c>
      <c r="K489" s="92">
        <v>48.13655</v>
      </c>
    </row>
    <row r="490" spans="1:11" x14ac:dyDescent="0.2">
      <c r="A490" s="90" t="s">
        <v>2563</v>
      </c>
      <c r="B490" s="90" t="s">
        <v>2564</v>
      </c>
      <c r="C490" s="90" t="s">
        <v>303</v>
      </c>
      <c r="D490" s="90" t="s">
        <v>404</v>
      </c>
      <c r="E490" s="90" t="s">
        <v>405</v>
      </c>
      <c r="F490" s="112">
        <v>1.07393954</v>
      </c>
      <c r="G490" s="112">
        <v>2.09173E-3</v>
      </c>
      <c r="H490" s="113" t="str">
        <f t="shared" si="14"/>
        <v/>
      </c>
      <c r="I490" s="91">
        <f t="shared" si="15"/>
        <v>1.0451264719139682E-4</v>
      </c>
      <c r="J490" s="92">
        <v>24.472000000000001</v>
      </c>
      <c r="K490" s="92">
        <v>37.599550000000001</v>
      </c>
    </row>
    <row r="491" spans="1:11" x14ac:dyDescent="0.2">
      <c r="A491" s="90" t="s">
        <v>1855</v>
      </c>
      <c r="B491" s="90" t="s">
        <v>1876</v>
      </c>
      <c r="C491" s="90" t="s">
        <v>1196</v>
      </c>
      <c r="D491" s="90" t="s">
        <v>403</v>
      </c>
      <c r="E491" s="90" t="s">
        <v>1893</v>
      </c>
      <c r="F491" s="112">
        <v>1.0734791299999999</v>
      </c>
      <c r="G491" s="112">
        <v>0.62985769999999996</v>
      </c>
      <c r="H491" s="113">
        <f t="shared" si="14"/>
        <v>0.70432008690216863</v>
      </c>
      <c r="I491" s="91">
        <f t="shared" si="15"/>
        <v>1.0446784144014066E-4</v>
      </c>
      <c r="J491" s="92">
        <v>18.187090488719999</v>
      </c>
      <c r="K491" s="92">
        <v>154.011</v>
      </c>
    </row>
    <row r="492" spans="1:11" x14ac:dyDescent="0.2">
      <c r="A492" s="90" t="s">
        <v>1932</v>
      </c>
      <c r="B492" s="90" t="s">
        <v>436</v>
      </c>
      <c r="C492" s="90" t="s">
        <v>1564</v>
      </c>
      <c r="D492" s="90" t="s">
        <v>403</v>
      </c>
      <c r="E492" s="90" t="s">
        <v>1893</v>
      </c>
      <c r="F492" s="112">
        <v>1.0640063100000001</v>
      </c>
      <c r="G492" s="112">
        <v>0.63291042000000008</v>
      </c>
      <c r="H492" s="113">
        <f t="shared" si="14"/>
        <v>0.68113255269205397</v>
      </c>
      <c r="I492" s="91">
        <f t="shared" si="15"/>
        <v>1.0354597437249587E-4</v>
      </c>
      <c r="J492" s="92">
        <v>35.792565619999998</v>
      </c>
      <c r="K492" s="92">
        <v>18.053699999999999</v>
      </c>
    </row>
    <row r="493" spans="1:11" x14ac:dyDescent="0.2">
      <c r="A493" s="90" t="s">
        <v>1147</v>
      </c>
      <c r="B493" s="90" t="s">
        <v>1139</v>
      </c>
      <c r="C493" s="90" t="s">
        <v>1566</v>
      </c>
      <c r="D493" s="90" t="s">
        <v>404</v>
      </c>
      <c r="E493" s="90" t="s">
        <v>405</v>
      </c>
      <c r="F493" s="112">
        <v>1.0574293109999999</v>
      </c>
      <c r="G493" s="112">
        <v>2.606660631</v>
      </c>
      <c r="H493" s="113">
        <f t="shared" si="14"/>
        <v>-0.59433564215287382</v>
      </c>
      <c r="I493" s="91">
        <f t="shared" si="15"/>
        <v>1.0290592011388724E-4</v>
      </c>
      <c r="J493" s="92">
        <v>14.121885965782916</v>
      </c>
      <c r="K493" s="92">
        <v>108.42695000000001</v>
      </c>
    </row>
    <row r="494" spans="1:11" x14ac:dyDescent="0.2">
      <c r="A494" s="90" t="s">
        <v>2481</v>
      </c>
      <c r="B494" s="90" t="s">
        <v>2482</v>
      </c>
      <c r="C494" s="90" t="s">
        <v>1569</v>
      </c>
      <c r="D494" s="90" t="s">
        <v>403</v>
      </c>
      <c r="E494" s="90" t="s">
        <v>1893</v>
      </c>
      <c r="F494" s="112">
        <v>1.0308266800000001</v>
      </c>
      <c r="G494" s="112">
        <v>0.72639160000000003</v>
      </c>
      <c r="H494" s="113">
        <f t="shared" si="14"/>
        <v>0.41910600287778665</v>
      </c>
      <c r="I494" s="91">
        <f t="shared" si="15"/>
        <v>1.0031703006513655E-4</v>
      </c>
      <c r="J494" s="92">
        <v>8.9350663499999996</v>
      </c>
      <c r="K494" s="92">
        <v>123.23625</v>
      </c>
    </row>
    <row r="495" spans="1:11" x14ac:dyDescent="0.2">
      <c r="A495" s="90" t="s">
        <v>2111</v>
      </c>
      <c r="B495" s="90" t="s">
        <v>784</v>
      </c>
      <c r="C495" s="90" t="s">
        <v>1196</v>
      </c>
      <c r="D495" s="90" t="s">
        <v>403</v>
      </c>
      <c r="E495" s="90" t="s">
        <v>1893</v>
      </c>
      <c r="F495" s="112">
        <v>1.0202090500000001</v>
      </c>
      <c r="G495" s="112">
        <v>0.14921697</v>
      </c>
      <c r="H495" s="113">
        <f t="shared" si="14"/>
        <v>5.8370846157779512</v>
      </c>
      <c r="I495" s="91">
        <f t="shared" si="15"/>
        <v>9.9283753444928685E-5</v>
      </c>
      <c r="J495" s="92">
        <v>7.5276008411999999</v>
      </c>
      <c r="K495" s="92">
        <v>24.238099999999999</v>
      </c>
    </row>
    <row r="496" spans="1:11" x14ac:dyDescent="0.2">
      <c r="A496" s="90" t="s">
        <v>2729</v>
      </c>
      <c r="B496" s="90" t="s">
        <v>195</v>
      </c>
      <c r="C496" s="90" t="s">
        <v>1196</v>
      </c>
      <c r="D496" s="90" t="s">
        <v>403</v>
      </c>
      <c r="E496" s="90" t="s">
        <v>1893</v>
      </c>
      <c r="F496" s="112">
        <v>1.0064321999999999</v>
      </c>
      <c r="G496" s="112">
        <v>0.17168523999999999</v>
      </c>
      <c r="H496" s="113">
        <f t="shared" si="14"/>
        <v>4.8620776020116807</v>
      </c>
      <c r="I496" s="91">
        <f t="shared" si="15"/>
        <v>9.7943030797302893E-5</v>
      </c>
      <c r="J496" s="92">
        <v>13.6012943518</v>
      </c>
      <c r="K496" s="92">
        <v>17.1875</v>
      </c>
    </row>
    <row r="497" spans="1:11" x14ac:dyDescent="0.2">
      <c r="A497" s="90" t="s">
        <v>1459</v>
      </c>
      <c r="B497" s="90" t="s">
        <v>1460</v>
      </c>
      <c r="C497" s="90" t="s">
        <v>901</v>
      </c>
      <c r="D497" s="90" t="s">
        <v>403</v>
      </c>
      <c r="E497" s="90" t="s">
        <v>1893</v>
      </c>
      <c r="F497" s="112">
        <v>1.0061640000000001</v>
      </c>
      <c r="G497" s="112">
        <v>0.72800898000000003</v>
      </c>
      <c r="H497" s="113">
        <f t="shared" si="14"/>
        <v>0.38207635845371035</v>
      </c>
      <c r="I497" s="91">
        <f t="shared" si="15"/>
        <v>9.7916930359677972E-5</v>
      </c>
      <c r="J497" s="92">
        <v>10.094224449999999</v>
      </c>
      <c r="K497" s="92">
        <v>47.94455</v>
      </c>
    </row>
    <row r="498" spans="1:11" x14ac:dyDescent="0.2">
      <c r="A498" s="90" t="s">
        <v>96</v>
      </c>
      <c r="B498" s="90" t="s">
        <v>97</v>
      </c>
      <c r="C498" s="90" t="s">
        <v>1566</v>
      </c>
      <c r="D498" s="90" t="s">
        <v>404</v>
      </c>
      <c r="E498" s="90" t="s">
        <v>405</v>
      </c>
      <c r="F498" s="112">
        <v>1.0044506069999999</v>
      </c>
      <c r="G498" s="112">
        <v>0.37104642500000001</v>
      </c>
      <c r="H498" s="113">
        <f t="shared" si="14"/>
        <v>1.7070752857947622</v>
      </c>
      <c r="I498" s="91">
        <f t="shared" si="15"/>
        <v>9.7750187976667073E-5</v>
      </c>
      <c r="J498" s="92">
        <v>34.285644733773808</v>
      </c>
      <c r="K498" s="92">
        <v>39.341149999999999</v>
      </c>
    </row>
    <row r="499" spans="1:11" x14ac:dyDescent="0.2">
      <c r="A499" s="90" t="s">
        <v>485</v>
      </c>
      <c r="B499" s="90" t="s">
        <v>820</v>
      </c>
      <c r="C499" s="90" t="s">
        <v>1563</v>
      </c>
      <c r="D499" s="90" t="s">
        <v>403</v>
      </c>
      <c r="E499" s="90" t="s">
        <v>1893</v>
      </c>
      <c r="F499" s="112">
        <v>0.99642187999999998</v>
      </c>
      <c r="G499" s="112">
        <v>0.3187239</v>
      </c>
      <c r="H499" s="113">
        <f t="shared" si="14"/>
        <v>2.126285415056731</v>
      </c>
      <c r="I499" s="91">
        <f t="shared" si="15"/>
        <v>9.6968855805633469E-5</v>
      </c>
      <c r="J499" s="92">
        <v>19.701256579999999</v>
      </c>
      <c r="K499" s="92">
        <v>19.301500000000001</v>
      </c>
    </row>
    <row r="500" spans="1:11" x14ac:dyDescent="0.2">
      <c r="A500" s="90" t="s">
        <v>488</v>
      </c>
      <c r="B500" s="90" t="s">
        <v>823</v>
      </c>
      <c r="C500" s="90" t="s">
        <v>1563</v>
      </c>
      <c r="D500" s="90" t="s">
        <v>403</v>
      </c>
      <c r="E500" s="90" t="s">
        <v>1893</v>
      </c>
      <c r="F500" s="112">
        <v>0.97710872999999998</v>
      </c>
      <c r="G500" s="112">
        <v>9.9492863000000001E-2</v>
      </c>
      <c r="H500" s="113">
        <f t="shared" si="14"/>
        <v>8.8208926805131735</v>
      </c>
      <c r="I500" s="91">
        <f t="shared" si="15"/>
        <v>9.5089356674700527E-5</v>
      </c>
      <c r="J500" s="92">
        <v>44.032164939999994</v>
      </c>
      <c r="K500" s="92">
        <v>25.091799999999999</v>
      </c>
    </row>
    <row r="501" spans="1:11" x14ac:dyDescent="0.2">
      <c r="A501" s="90" t="s">
        <v>1615</v>
      </c>
      <c r="B501" s="90" t="s">
        <v>1616</v>
      </c>
      <c r="C501" s="90" t="s">
        <v>1569</v>
      </c>
      <c r="D501" s="90" t="s">
        <v>403</v>
      </c>
      <c r="E501" s="90" t="s">
        <v>405</v>
      </c>
      <c r="F501" s="112">
        <v>0.97109489000000004</v>
      </c>
      <c r="G501" s="112">
        <v>2.10123718</v>
      </c>
      <c r="H501" s="113">
        <f t="shared" si="14"/>
        <v>-0.53784613215343924</v>
      </c>
      <c r="I501" s="91">
        <f t="shared" si="15"/>
        <v>9.4504107398763157E-5</v>
      </c>
      <c r="J501" s="92">
        <v>25.515611</v>
      </c>
      <c r="K501" s="92">
        <v>43.747900000000001</v>
      </c>
    </row>
    <row r="502" spans="1:11" x14ac:dyDescent="0.2">
      <c r="A502" s="90" t="s">
        <v>1717</v>
      </c>
      <c r="B502" s="90" t="s">
        <v>1718</v>
      </c>
      <c r="C502" s="90" t="s">
        <v>1568</v>
      </c>
      <c r="D502" s="90" t="s">
        <v>404</v>
      </c>
      <c r="E502" s="90" t="s">
        <v>405</v>
      </c>
      <c r="F502" s="112">
        <v>0.95814841000000006</v>
      </c>
      <c r="G502" s="112">
        <v>0.94938461500000004</v>
      </c>
      <c r="H502" s="113">
        <f t="shared" si="14"/>
        <v>9.2310269847799553E-3</v>
      </c>
      <c r="I502" s="91">
        <f t="shared" si="15"/>
        <v>9.3244193924853379E-5</v>
      </c>
      <c r="J502" s="92">
        <v>560.16359999999997</v>
      </c>
      <c r="K502" s="92">
        <v>25.58315</v>
      </c>
    </row>
    <row r="503" spans="1:11" x14ac:dyDescent="0.2">
      <c r="A503" s="90" t="s">
        <v>982</v>
      </c>
      <c r="B503" s="90" t="s">
        <v>988</v>
      </c>
      <c r="C503" s="90" t="s">
        <v>1568</v>
      </c>
      <c r="D503" s="90" t="s">
        <v>404</v>
      </c>
      <c r="E503" s="90" t="s">
        <v>405</v>
      </c>
      <c r="F503" s="112">
        <v>0.94917503199999997</v>
      </c>
      <c r="G503" s="112">
        <v>1.0860619280000001</v>
      </c>
      <c r="H503" s="113">
        <f t="shared" si="14"/>
        <v>-0.12603967828250773</v>
      </c>
      <c r="I503" s="91">
        <f t="shared" si="15"/>
        <v>9.2370931088261055E-5</v>
      </c>
      <c r="J503" s="92">
        <v>149.625</v>
      </c>
      <c r="K503" s="92">
        <v>47.105049999999999</v>
      </c>
    </row>
    <row r="504" spans="1:11" x14ac:dyDescent="0.2">
      <c r="A504" s="90" t="s">
        <v>1643</v>
      </c>
      <c r="B504" s="90" t="s">
        <v>1123</v>
      </c>
      <c r="C504" s="90" t="s">
        <v>1568</v>
      </c>
      <c r="D504" s="90" t="s">
        <v>404</v>
      </c>
      <c r="E504" s="90" t="s">
        <v>405</v>
      </c>
      <c r="F504" s="112">
        <v>0.94637115099999991</v>
      </c>
      <c r="G504" s="112">
        <v>1.4807436789999999</v>
      </c>
      <c r="H504" s="113">
        <f t="shared" si="14"/>
        <v>-0.36088118124595425</v>
      </c>
      <c r="I504" s="91">
        <f t="shared" si="15"/>
        <v>9.209806561045244E-5</v>
      </c>
      <c r="J504" s="92">
        <v>8.9423999999999992</v>
      </c>
      <c r="K504" s="92">
        <v>24.8</v>
      </c>
    </row>
    <row r="505" spans="1:11" x14ac:dyDescent="0.2">
      <c r="A505" s="90" t="s">
        <v>1838</v>
      </c>
      <c r="B505" s="90" t="s">
        <v>1839</v>
      </c>
      <c r="C505" s="90" t="s">
        <v>1196</v>
      </c>
      <c r="D505" s="90" t="s">
        <v>403</v>
      </c>
      <c r="E505" s="90" t="s">
        <v>1893</v>
      </c>
      <c r="F505" s="112">
        <v>0.93992053200000003</v>
      </c>
      <c r="G505" s="112">
        <v>0.34566935499999996</v>
      </c>
      <c r="H505" s="113">
        <f t="shared" si="14"/>
        <v>1.7191317899731091</v>
      </c>
      <c r="I505" s="91">
        <f t="shared" si="15"/>
        <v>9.1470310282891723E-5</v>
      </c>
      <c r="J505" s="92">
        <v>3.2596187579999998</v>
      </c>
      <c r="K505" s="92">
        <v>109.122</v>
      </c>
    </row>
    <row r="506" spans="1:11" x14ac:dyDescent="0.2">
      <c r="A506" s="90" t="s">
        <v>2864</v>
      </c>
      <c r="B506" s="90" t="s">
        <v>2834</v>
      </c>
      <c r="C506" s="90" t="s">
        <v>1792</v>
      </c>
      <c r="D506" s="90" t="s">
        <v>403</v>
      </c>
      <c r="E506" s="90" t="s">
        <v>1893</v>
      </c>
      <c r="F506" s="112">
        <v>0.93830999999999998</v>
      </c>
      <c r="G506" s="112">
        <v>0</v>
      </c>
      <c r="H506" s="113" t="str">
        <f t="shared" si="14"/>
        <v/>
      </c>
      <c r="I506" s="91">
        <f t="shared" si="15"/>
        <v>9.1313578030807529E-5</v>
      </c>
      <c r="J506" s="92">
        <v>2.190355876575</v>
      </c>
      <c r="K506" s="92">
        <v>107.55435</v>
      </c>
    </row>
    <row r="507" spans="1:11" x14ac:dyDescent="0.2">
      <c r="A507" s="90" t="s">
        <v>1691</v>
      </c>
      <c r="B507" s="90" t="s">
        <v>709</v>
      </c>
      <c r="C507" s="90" t="s">
        <v>1566</v>
      </c>
      <c r="D507" s="90" t="s">
        <v>404</v>
      </c>
      <c r="E507" s="90" t="s">
        <v>405</v>
      </c>
      <c r="F507" s="112">
        <v>0.93430290999999999</v>
      </c>
      <c r="G507" s="112">
        <v>6.9221835499999997</v>
      </c>
      <c r="H507" s="113">
        <f t="shared" si="14"/>
        <v>-0.865027718024033</v>
      </c>
      <c r="I507" s="91">
        <f t="shared" si="15"/>
        <v>9.0923619780984479E-5</v>
      </c>
      <c r="J507" s="92">
        <v>49.146065909999997</v>
      </c>
      <c r="K507" s="92">
        <v>29.40795</v>
      </c>
    </row>
    <row r="508" spans="1:11" x14ac:dyDescent="0.2">
      <c r="A508" s="90" t="s">
        <v>1859</v>
      </c>
      <c r="B508" s="90" t="s">
        <v>1880</v>
      </c>
      <c r="C508" s="90" t="s">
        <v>1196</v>
      </c>
      <c r="D508" s="90" t="s">
        <v>403</v>
      </c>
      <c r="E508" s="90" t="s">
        <v>1893</v>
      </c>
      <c r="F508" s="112">
        <v>0.91785633999999994</v>
      </c>
      <c r="G508" s="112">
        <v>0</v>
      </c>
      <c r="H508" s="113" t="str">
        <f t="shared" si="14"/>
        <v/>
      </c>
      <c r="I508" s="91">
        <f t="shared" si="15"/>
        <v>8.9323087810703721E-5</v>
      </c>
      <c r="J508" s="92">
        <v>6.5909480418000008</v>
      </c>
      <c r="K508" s="92">
        <v>49.851999999999997</v>
      </c>
    </row>
    <row r="509" spans="1:11" x14ac:dyDescent="0.2">
      <c r="A509" s="90" t="s">
        <v>918</v>
      </c>
      <c r="B509" s="90" t="s">
        <v>1124</v>
      </c>
      <c r="C509" s="90" t="s">
        <v>1568</v>
      </c>
      <c r="D509" s="90" t="s">
        <v>404</v>
      </c>
      <c r="E509" s="90" t="s">
        <v>405</v>
      </c>
      <c r="F509" s="112">
        <v>0.91580144999999991</v>
      </c>
      <c r="G509" s="112">
        <v>1.0111181499999999</v>
      </c>
      <c r="H509" s="113">
        <f t="shared" si="14"/>
        <v>-9.4268607481727051E-2</v>
      </c>
      <c r="I509" s="91">
        <f t="shared" si="15"/>
        <v>8.9123111940938148E-5</v>
      </c>
      <c r="J509" s="92">
        <v>113.184</v>
      </c>
      <c r="K509" s="92">
        <v>24.976649999999999</v>
      </c>
    </row>
    <row r="510" spans="1:11" x14ac:dyDescent="0.2">
      <c r="A510" s="90" t="s">
        <v>637</v>
      </c>
      <c r="B510" s="90" t="s">
        <v>649</v>
      </c>
      <c r="C510" s="90" t="s">
        <v>1568</v>
      </c>
      <c r="D510" s="90" t="s">
        <v>404</v>
      </c>
      <c r="E510" s="90" t="s">
        <v>1893</v>
      </c>
      <c r="F510" s="112">
        <v>0.91191823999999999</v>
      </c>
      <c r="G510" s="112">
        <v>2.6057941800000002</v>
      </c>
      <c r="H510" s="113">
        <f t="shared" si="14"/>
        <v>-0.650042107316396</v>
      </c>
      <c r="I510" s="91">
        <f t="shared" si="15"/>
        <v>8.8745209329493103E-5</v>
      </c>
      <c r="J510" s="92">
        <v>25.17</v>
      </c>
      <c r="K510" s="92">
        <v>46.471850000000003</v>
      </c>
    </row>
    <row r="511" spans="1:11" x14ac:dyDescent="0.2">
      <c r="A511" s="90" t="s">
        <v>671</v>
      </c>
      <c r="B511" s="90" t="s">
        <v>672</v>
      </c>
      <c r="C511" s="90" t="s">
        <v>1196</v>
      </c>
      <c r="D511" s="90" t="s">
        <v>403</v>
      </c>
      <c r="E511" s="90" t="s">
        <v>1893</v>
      </c>
      <c r="F511" s="112">
        <v>0.90540777000000006</v>
      </c>
      <c r="G511" s="112">
        <v>0.79095546299999997</v>
      </c>
      <c r="H511" s="113">
        <f t="shared" si="14"/>
        <v>0.14470132940974456</v>
      </c>
      <c r="I511" s="91">
        <f t="shared" si="15"/>
        <v>8.8111629478098333E-5</v>
      </c>
      <c r="J511" s="92">
        <v>77.39795801383859</v>
      </c>
      <c r="K511" s="92">
        <v>54.782299999999999</v>
      </c>
    </row>
    <row r="512" spans="1:11" x14ac:dyDescent="0.2">
      <c r="A512" s="90" t="s">
        <v>1712</v>
      </c>
      <c r="B512" s="90" t="s">
        <v>1713</v>
      </c>
      <c r="C512" s="90" t="s">
        <v>1568</v>
      </c>
      <c r="D512" s="90" t="s">
        <v>404</v>
      </c>
      <c r="E512" s="90" t="s">
        <v>405</v>
      </c>
      <c r="F512" s="112">
        <v>0.90488329000000001</v>
      </c>
      <c r="G512" s="112">
        <v>0.31406305000000001</v>
      </c>
      <c r="H512" s="113">
        <f t="shared" si="14"/>
        <v>1.8812153801601301</v>
      </c>
      <c r="I512" s="91">
        <f t="shared" si="15"/>
        <v>8.8060588622298439E-5</v>
      </c>
      <c r="J512" s="92">
        <v>165.80799999999999</v>
      </c>
      <c r="K512" s="92">
        <v>51.005200000000002</v>
      </c>
    </row>
    <row r="513" spans="1:244" x14ac:dyDescent="0.2">
      <c r="A513" s="90" t="s">
        <v>455</v>
      </c>
      <c r="B513" s="90" t="s">
        <v>456</v>
      </c>
      <c r="C513" s="90" t="s">
        <v>1569</v>
      </c>
      <c r="D513" s="90" t="s">
        <v>403</v>
      </c>
      <c r="E513" s="90" t="s">
        <v>405</v>
      </c>
      <c r="F513" s="112">
        <v>0.89815074500000003</v>
      </c>
      <c r="G513" s="112">
        <v>0.50093494999999999</v>
      </c>
      <c r="H513" s="113">
        <f t="shared" si="14"/>
        <v>0.79294885493615497</v>
      </c>
      <c r="I513" s="91">
        <f t="shared" si="15"/>
        <v>8.7405397083038035E-5</v>
      </c>
      <c r="J513" s="92">
        <v>44.912923716000009</v>
      </c>
      <c r="K513" s="92">
        <v>97.588899999999995</v>
      </c>
    </row>
    <row r="514" spans="1:244" x14ac:dyDescent="0.2">
      <c r="A514" s="90" t="s">
        <v>110</v>
      </c>
      <c r="B514" s="90" t="s">
        <v>111</v>
      </c>
      <c r="C514" s="90" t="s">
        <v>1569</v>
      </c>
      <c r="D514" s="90" t="s">
        <v>403</v>
      </c>
      <c r="E514" s="90" t="s">
        <v>405</v>
      </c>
      <c r="F514" s="112">
        <v>0.89584126500000005</v>
      </c>
      <c r="G514" s="112">
        <v>0.65369284999999999</v>
      </c>
      <c r="H514" s="113">
        <f t="shared" si="14"/>
        <v>0.37043148781572266</v>
      </c>
      <c r="I514" s="91">
        <f t="shared" si="15"/>
        <v>8.7180645260942363E-5</v>
      </c>
      <c r="J514" s="92">
        <v>52.873156234800007</v>
      </c>
      <c r="K514" s="92">
        <v>73.957899999999995</v>
      </c>
    </row>
    <row r="515" spans="1:244" x14ac:dyDescent="0.2">
      <c r="A515" s="90" t="s">
        <v>521</v>
      </c>
      <c r="B515" s="90" t="s">
        <v>522</v>
      </c>
      <c r="C515" s="90" t="s">
        <v>551</v>
      </c>
      <c r="D515" s="90" t="s">
        <v>404</v>
      </c>
      <c r="E515" s="90" t="s">
        <v>405</v>
      </c>
      <c r="F515" s="112">
        <v>0.89543724800000002</v>
      </c>
      <c r="G515" s="112">
        <v>2.3925497099999999</v>
      </c>
      <c r="H515" s="113">
        <f t="shared" si="14"/>
        <v>-0.6257393339593349</v>
      </c>
      <c r="I515" s="91">
        <f t="shared" si="15"/>
        <v>8.7141327511099266E-5</v>
      </c>
      <c r="J515" s="92">
        <v>12.167045674300001</v>
      </c>
      <c r="K515" s="92">
        <v>49.67895</v>
      </c>
    </row>
    <row r="516" spans="1:244" x14ac:dyDescent="0.2">
      <c r="A516" s="90" t="s">
        <v>1681</v>
      </c>
      <c r="B516" s="90" t="s">
        <v>1618</v>
      </c>
      <c r="C516" s="90" t="s">
        <v>1568</v>
      </c>
      <c r="D516" s="90" t="s">
        <v>404</v>
      </c>
      <c r="E516" s="90" t="s">
        <v>405</v>
      </c>
      <c r="F516" s="112">
        <v>0.88317191000000006</v>
      </c>
      <c r="G516" s="112">
        <v>0.96546684599999999</v>
      </c>
      <c r="H516" s="113">
        <f t="shared" si="14"/>
        <v>-8.5238489898388448E-2</v>
      </c>
      <c r="I516" s="91">
        <f t="shared" si="15"/>
        <v>8.5947700779489012E-5</v>
      </c>
      <c r="J516" s="92">
        <v>13.1905</v>
      </c>
      <c r="K516" s="92">
        <v>74.9495</v>
      </c>
      <c r="IJ516" s="93"/>
    </row>
    <row r="517" spans="1:244" x14ac:dyDescent="0.2">
      <c r="A517" s="90" t="s">
        <v>932</v>
      </c>
      <c r="B517" s="90" t="s">
        <v>1070</v>
      </c>
      <c r="C517" s="90" t="s">
        <v>1569</v>
      </c>
      <c r="D517" s="90" t="s">
        <v>403</v>
      </c>
      <c r="E517" s="90" t="s">
        <v>405</v>
      </c>
      <c r="F517" s="112">
        <v>0.87405301000000002</v>
      </c>
      <c r="G517" s="112">
        <v>8.6836350000000003E-3</v>
      </c>
      <c r="H517" s="113">
        <f t="shared" si="14"/>
        <v>99.655199118802201</v>
      </c>
      <c r="I517" s="91">
        <f t="shared" si="15"/>
        <v>8.5060276168534061E-5</v>
      </c>
      <c r="J517" s="92">
        <v>13.193328040200001</v>
      </c>
      <c r="K517" s="92">
        <v>28.153400000000001</v>
      </c>
    </row>
    <row r="518" spans="1:244" x14ac:dyDescent="0.2">
      <c r="A518" s="90" t="s">
        <v>2036</v>
      </c>
      <c r="B518" s="90" t="s">
        <v>2330</v>
      </c>
      <c r="C518" s="90" t="s">
        <v>901</v>
      </c>
      <c r="D518" s="90" t="s">
        <v>403</v>
      </c>
      <c r="E518" s="90" t="s">
        <v>1893</v>
      </c>
      <c r="F518" s="112">
        <v>0.86854699999999996</v>
      </c>
      <c r="G518" s="112">
        <v>0</v>
      </c>
      <c r="H518" s="113" t="str">
        <f t="shared" si="14"/>
        <v/>
      </c>
      <c r="I518" s="91">
        <f t="shared" si="15"/>
        <v>8.4524447419215168E-5</v>
      </c>
      <c r="J518" s="92">
        <v>3.9904444799999998</v>
      </c>
      <c r="K518" s="92">
        <v>112.8052</v>
      </c>
    </row>
    <row r="519" spans="1:244" x14ac:dyDescent="0.2">
      <c r="A519" s="90" t="s">
        <v>2874</v>
      </c>
      <c r="B519" s="90" t="s">
        <v>2875</v>
      </c>
      <c r="C519" s="90" t="s">
        <v>1568</v>
      </c>
      <c r="D519" s="90" t="s">
        <v>1465</v>
      </c>
      <c r="E519" s="90" t="s">
        <v>405</v>
      </c>
      <c r="F519" s="112">
        <v>0.83583646</v>
      </c>
      <c r="G519" s="112">
        <v>0.57512459999999999</v>
      </c>
      <c r="H519" s="113">
        <f t="shared" ref="H519:H582" si="16">IF(ISERROR(F519/G519-1),"",IF((F519/G519-1)&gt;10000%,"",F519/G519-1))</f>
        <v>0.45331369932706767</v>
      </c>
      <c r="I519" s="91">
        <f t="shared" ref="I519:I582" si="17">F519/$F$1014</f>
        <v>8.1341153575261848E-5</v>
      </c>
      <c r="J519" s="92">
        <v>2.5739999999999998</v>
      </c>
      <c r="K519" s="92">
        <v>14.28895</v>
      </c>
    </row>
    <row r="520" spans="1:244" x14ac:dyDescent="0.2">
      <c r="A520" s="90" t="s">
        <v>728</v>
      </c>
      <c r="B520" s="90" t="s">
        <v>729</v>
      </c>
      <c r="C520" s="90" t="s">
        <v>1792</v>
      </c>
      <c r="D520" s="90" t="s">
        <v>404</v>
      </c>
      <c r="E520" s="90" t="s">
        <v>405</v>
      </c>
      <c r="F520" s="112">
        <v>0.8334791800000001</v>
      </c>
      <c r="G520" s="112">
        <v>3.9911928199999998</v>
      </c>
      <c r="H520" s="113">
        <f t="shared" si="16"/>
        <v>-0.79117040504196934</v>
      </c>
      <c r="I520" s="91">
        <f t="shared" si="17"/>
        <v>8.1111749997318038E-5</v>
      </c>
      <c r="J520" s="92">
        <v>153.0298141579093</v>
      </c>
      <c r="K520" s="92">
        <v>45.182549999999999</v>
      </c>
    </row>
    <row r="521" spans="1:244" x14ac:dyDescent="0.2">
      <c r="A521" s="90" t="s">
        <v>1571</v>
      </c>
      <c r="B521" s="90" t="s">
        <v>1572</v>
      </c>
      <c r="C521" s="90" t="s">
        <v>1563</v>
      </c>
      <c r="D521" s="90" t="s">
        <v>403</v>
      </c>
      <c r="E521" s="90" t="s">
        <v>1893</v>
      </c>
      <c r="F521" s="112">
        <v>0.82377868099999996</v>
      </c>
      <c r="G521" s="112">
        <v>0.93923437899999995</v>
      </c>
      <c r="H521" s="113">
        <f t="shared" si="16"/>
        <v>-0.12292533214438484</v>
      </c>
      <c r="I521" s="91">
        <f t="shared" si="17"/>
        <v>8.0167725876958794E-5</v>
      </c>
      <c r="J521" s="92">
        <v>18.588888239999999</v>
      </c>
      <c r="K521" s="92">
        <v>25.52815</v>
      </c>
    </row>
    <row r="522" spans="1:244" x14ac:dyDescent="0.2">
      <c r="A522" s="90" t="s">
        <v>47</v>
      </c>
      <c r="B522" s="90" t="s">
        <v>1006</v>
      </c>
      <c r="C522" s="90" t="s">
        <v>1567</v>
      </c>
      <c r="D522" s="90" t="s">
        <v>403</v>
      </c>
      <c r="E522" s="90" t="s">
        <v>1893</v>
      </c>
      <c r="F522" s="112">
        <v>0.81240379399999996</v>
      </c>
      <c r="G522" s="112">
        <v>0.42231468999999999</v>
      </c>
      <c r="H522" s="113">
        <f t="shared" si="16"/>
        <v>0.92369295512784544</v>
      </c>
      <c r="I522" s="91">
        <f t="shared" si="17"/>
        <v>7.9060755225824185E-5</v>
      </c>
      <c r="J522" s="92">
        <v>49.061552810688184</v>
      </c>
      <c r="K522" s="92">
        <v>82.491299999999995</v>
      </c>
    </row>
    <row r="523" spans="1:244" x14ac:dyDescent="0.2">
      <c r="A523" s="90" t="s">
        <v>45</v>
      </c>
      <c r="B523" s="90" t="s">
        <v>981</v>
      </c>
      <c r="C523" s="90" t="s">
        <v>1568</v>
      </c>
      <c r="D523" s="90" t="s">
        <v>404</v>
      </c>
      <c r="E523" s="90" t="s">
        <v>405</v>
      </c>
      <c r="F523" s="112">
        <v>0.80813931000000006</v>
      </c>
      <c r="G523" s="112">
        <v>0.13719572599999999</v>
      </c>
      <c r="H523" s="113">
        <f t="shared" si="16"/>
        <v>4.890411702766893</v>
      </c>
      <c r="I523" s="91">
        <f t="shared" si="17"/>
        <v>7.8645748146612482E-5</v>
      </c>
      <c r="J523" s="92">
        <v>67.256</v>
      </c>
      <c r="K523" s="92">
        <v>64.702449999999999</v>
      </c>
    </row>
    <row r="524" spans="1:244" x14ac:dyDescent="0.2">
      <c r="A524" s="90" t="s">
        <v>232</v>
      </c>
      <c r="B524" s="90" t="s">
        <v>367</v>
      </c>
      <c r="C524" s="90" t="s">
        <v>1581</v>
      </c>
      <c r="D524" s="90" t="s">
        <v>404</v>
      </c>
      <c r="E524" s="90" t="s">
        <v>1893</v>
      </c>
      <c r="F524" s="112">
        <v>0.80239851000000006</v>
      </c>
      <c r="G524" s="112">
        <v>1.6885801299999998</v>
      </c>
      <c r="H524" s="113">
        <f t="shared" si="16"/>
        <v>-0.52480874567675972</v>
      </c>
      <c r="I524" s="91">
        <f t="shared" si="17"/>
        <v>7.8087070322908954E-5</v>
      </c>
      <c r="J524" s="92">
        <v>47.691478029999999</v>
      </c>
      <c r="K524" s="92">
        <v>21.909849999999999</v>
      </c>
    </row>
    <row r="525" spans="1:244" x14ac:dyDescent="0.2">
      <c r="A525" s="90" t="s">
        <v>1648</v>
      </c>
      <c r="B525" s="90" t="s">
        <v>811</v>
      </c>
      <c r="C525" s="90" t="s">
        <v>1568</v>
      </c>
      <c r="D525" s="90" t="s">
        <v>404</v>
      </c>
      <c r="E525" s="90" t="s">
        <v>405</v>
      </c>
      <c r="F525" s="112">
        <v>0.80072804000000009</v>
      </c>
      <c r="G525" s="112">
        <v>3.3047757</v>
      </c>
      <c r="H525" s="113">
        <f t="shared" si="16"/>
        <v>-0.75770578317917303</v>
      </c>
      <c r="I525" s="91">
        <f t="shared" si="17"/>
        <v>7.7924505080405825E-5</v>
      </c>
      <c r="J525" s="92">
        <v>15.622499999999999</v>
      </c>
      <c r="K525" s="92">
        <v>29.120200000000001</v>
      </c>
    </row>
    <row r="526" spans="1:244" x14ac:dyDescent="0.2">
      <c r="A526" s="90" t="s">
        <v>2150</v>
      </c>
      <c r="B526" s="90" t="s">
        <v>2149</v>
      </c>
      <c r="C526" s="90" t="s">
        <v>1563</v>
      </c>
      <c r="D526" s="90" t="s">
        <v>403</v>
      </c>
      <c r="E526" s="90" t="s">
        <v>1893</v>
      </c>
      <c r="F526" s="112">
        <v>0.79982089000000001</v>
      </c>
      <c r="G526" s="112">
        <v>15.221697990000001</v>
      </c>
      <c r="H526" s="113">
        <f t="shared" si="16"/>
        <v>-0.94745521225519991</v>
      </c>
      <c r="I526" s="91">
        <f t="shared" si="17"/>
        <v>7.7836223902212409E-5</v>
      </c>
      <c r="J526" s="92">
        <v>39.573846090000004</v>
      </c>
      <c r="K526" s="92">
        <v>13.827</v>
      </c>
    </row>
    <row r="527" spans="1:244" x14ac:dyDescent="0.2">
      <c r="A527" s="90" t="s">
        <v>2130</v>
      </c>
      <c r="B527" s="90" t="s">
        <v>369</v>
      </c>
      <c r="C527" s="90" t="s">
        <v>1562</v>
      </c>
      <c r="D527" s="90" t="s">
        <v>403</v>
      </c>
      <c r="E527" s="90" t="s">
        <v>1893</v>
      </c>
      <c r="F527" s="112">
        <v>0.79681626000000005</v>
      </c>
      <c r="G527" s="112">
        <v>0.60086450000000002</v>
      </c>
      <c r="H527" s="113">
        <f t="shared" si="16"/>
        <v>0.32611638730529102</v>
      </c>
      <c r="I527" s="91">
        <f t="shared" si="17"/>
        <v>7.7543822120329346E-5</v>
      </c>
      <c r="J527" s="92">
        <v>313.20279878999997</v>
      </c>
      <c r="K527" s="92">
        <v>17.68215</v>
      </c>
    </row>
    <row r="528" spans="1:244" x14ac:dyDescent="0.2">
      <c r="A528" s="90" t="s">
        <v>2724</v>
      </c>
      <c r="B528" s="90" t="s">
        <v>1098</v>
      </c>
      <c r="C528" s="90" t="s">
        <v>1196</v>
      </c>
      <c r="D528" s="90" t="s">
        <v>403</v>
      </c>
      <c r="E528" s="90" t="s">
        <v>1893</v>
      </c>
      <c r="F528" s="112">
        <v>0.79020400000000002</v>
      </c>
      <c r="G528" s="112">
        <v>0.86882168999999998</v>
      </c>
      <c r="H528" s="113">
        <f t="shared" si="16"/>
        <v>-9.0487715609401942E-2</v>
      </c>
      <c r="I528" s="91">
        <f t="shared" si="17"/>
        <v>7.6900336364587644E-5</v>
      </c>
      <c r="J528" s="92">
        <v>23.5197651591</v>
      </c>
      <c r="K528" s="92">
        <v>33.683450000000001</v>
      </c>
    </row>
    <row r="529" spans="1:11" x14ac:dyDescent="0.2">
      <c r="A529" s="90" t="s">
        <v>354</v>
      </c>
      <c r="B529" s="90" t="s">
        <v>355</v>
      </c>
      <c r="C529" s="90" t="s">
        <v>1566</v>
      </c>
      <c r="D529" s="90" t="s">
        <v>404</v>
      </c>
      <c r="E529" s="90" t="s">
        <v>405</v>
      </c>
      <c r="F529" s="112">
        <v>0.78566561000000001</v>
      </c>
      <c r="G529" s="112">
        <v>6.091812268</v>
      </c>
      <c r="H529" s="113">
        <f t="shared" si="16"/>
        <v>-0.87102924787635627</v>
      </c>
      <c r="I529" s="91">
        <f t="shared" si="17"/>
        <v>7.6458673556561267E-5</v>
      </c>
      <c r="J529" s="92">
        <v>68.002946950000009</v>
      </c>
      <c r="K529" s="92">
        <v>41.931649999999998</v>
      </c>
    </row>
    <row r="530" spans="1:11" x14ac:dyDescent="0.2">
      <c r="A530" s="90" t="s">
        <v>2136</v>
      </c>
      <c r="B530" s="90" t="s">
        <v>887</v>
      </c>
      <c r="C530" s="90" t="s">
        <v>1562</v>
      </c>
      <c r="D530" s="90" t="s">
        <v>403</v>
      </c>
      <c r="E530" s="90" t="s">
        <v>1893</v>
      </c>
      <c r="F530" s="112">
        <v>0.78186140399999993</v>
      </c>
      <c r="G530" s="112">
        <v>0.78325439099999994</v>
      </c>
      <c r="H530" s="113">
        <f t="shared" si="16"/>
        <v>-1.7784605053047242E-3</v>
      </c>
      <c r="I530" s="91">
        <f t="shared" si="17"/>
        <v>7.6088459382752738E-5</v>
      </c>
      <c r="J530" s="92">
        <v>206.42308304100001</v>
      </c>
      <c r="K530" s="92">
        <v>51.65775</v>
      </c>
    </row>
    <row r="531" spans="1:11" x14ac:dyDescent="0.2">
      <c r="A531" s="90" t="s">
        <v>2722</v>
      </c>
      <c r="B531" s="90" t="s">
        <v>190</v>
      </c>
      <c r="C531" s="90" t="s">
        <v>1196</v>
      </c>
      <c r="D531" s="90" t="s">
        <v>403</v>
      </c>
      <c r="E531" s="90" t="s">
        <v>1893</v>
      </c>
      <c r="F531" s="112">
        <v>0.77257678000000007</v>
      </c>
      <c r="G531" s="112">
        <v>1.2114281999999998</v>
      </c>
      <c r="H531" s="113">
        <f t="shared" si="16"/>
        <v>-0.36225953795693366</v>
      </c>
      <c r="I531" s="91">
        <f t="shared" si="17"/>
        <v>7.5184906998028404E-5</v>
      </c>
      <c r="J531" s="92">
        <v>3.5347847712</v>
      </c>
      <c r="K531" s="92">
        <v>23.019300000000001</v>
      </c>
    </row>
    <row r="532" spans="1:11" x14ac:dyDescent="0.2">
      <c r="A532" s="90" t="s">
        <v>1029</v>
      </c>
      <c r="B532" s="90" t="s">
        <v>1030</v>
      </c>
      <c r="C532" s="90" t="s">
        <v>1563</v>
      </c>
      <c r="D532" s="90" t="s">
        <v>403</v>
      </c>
      <c r="E532" s="90" t="s">
        <v>1893</v>
      </c>
      <c r="F532" s="112">
        <v>0.754392006</v>
      </c>
      <c r="G532" s="112">
        <v>6.3146166859999999</v>
      </c>
      <c r="H532" s="113">
        <f t="shared" si="16"/>
        <v>-0.88053241494886836</v>
      </c>
      <c r="I532" s="91">
        <f t="shared" si="17"/>
        <v>7.341521811096378E-5</v>
      </c>
      <c r="J532" s="92">
        <v>154.26385248</v>
      </c>
      <c r="K532" s="92">
        <v>21.431950000000001</v>
      </c>
    </row>
    <row r="533" spans="1:11" x14ac:dyDescent="0.2">
      <c r="A533" s="90" t="s">
        <v>2884</v>
      </c>
      <c r="B533" s="90" t="s">
        <v>2885</v>
      </c>
      <c r="C533" s="90" t="s">
        <v>1568</v>
      </c>
      <c r="D533" s="90" t="s">
        <v>1465</v>
      </c>
      <c r="E533" s="90" t="s">
        <v>405</v>
      </c>
      <c r="F533" s="112">
        <v>0.75241977999999998</v>
      </c>
      <c r="G533" s="112">
        <v>0.90597581999999999</v>
      </c>
      <c r="H533" s="113">
        <f t="shared" si="16"/>
        <v>-0.16949242640934947</v>
      </c>
      <c r="I533" s="91">
        <f t="shared" si="17"/>
        <v>7.3223286859303469E-5</v>
      </c>
      <c r="J533" s="92">
        <v>2.5326</v>
      </c>
      <c r="K533" s="92">
        <v>39.804000000000002</v>
      </c>
    </row>
    <row r="534" spans="1:11" x14ac:dyDescent="0.2">
      <c r="A534" s="90" t="s">
        <v>897</v>
      </c>
      <c r="B534" s="90" t="s">
        <v>115</v>
      </c>
      <c r="C534" s="90" t="s">
        <v>901</v>
      </c>
      <c r="D534" s="90" t="s">
        <v>403</v>
      </c>
      <c r="E534" s="90" t="s">
        <v>1893</v>
      </c>
      <c r="F534" s="112">
        <v>0.74246221999999995</v>
      </c>
      <c r="G534" s="112">
        <v>0.73873796999999997</v>
      </c>
      <c r="H534" s="113">
        <f t="shared" si="16"/>
        <v>5.0413680509748815E-3</v>
      </c>
      <c r="I534" s="91">
        <f t="shared" si="17"/>
        <v>7.2254246316139214E-5</v>
      </c>
      <c r="J534" s="92">
        <v>23.183289599999998</v>
      </c>
      <c r="K534" s="92">
        <v>68.894850000000005</v>
      </c>
    </row>
    <row r="535" spans="1:11" x14ac:dyDescent="0.2">
      <c r="A535" s="90" t="s">
        <v>2017</v>
      </c>
      <c r="B535" s="90" t="s">
        <v>1769</v>
      </c>
      <c r="C535" s="90" t="s">
        <v>1562</v>
      </c>
      <c r="D535" s="90" t="s">
        <v>403</v>
      </c>
      <c r="E535" s="90" t="s">
        <v>1893</v>
      </c>
      <c r="F535" s="112">
        <v>0.72130105</v>
      </c>
      <c r="G535" s="112">
        <v>0.24914176000000002</v>
      </c>
      <c r="H535" s="113">
        <f t="shared" si="16"/>
        <v>1.8951431104925964</v>
      </c>
      <c r="I535" s="91">
        <f t="shared" si="17"/>
        <v>7.019490329728811E-5</v>
      </c>
      <c r="J535" s="92">
        <v>54.70554757</v>
      </c>
      <c r="K535" s="92">
        <v>16.958349999999999</v>
      </c>
    </row>
    <row r="536" spans="1:11" x14ac:dyDescent="0.2">
      <c r="A536" s="90" t="s">
        <v>1945</v>
      </c>
      <c r="B536" s="90" t="s">
        <v>1416</v>
      </c>
      <c r="C536" s="90" t="s">
        <v>1792</v>
      </c>
      <c r="D536" s="90" t="s">
        <v>403</v>
      </c>
      <c r="E536" s="90" t="s">
        <v>1893</v>
      </c>
      <c r="F536" s="112">
        <v>0.71835786212238595</v>
      </c>
      <c r="G536" s="112">
        <v>0.35968598842280497</v>
      </c>
      <c r="H536" s="113">
        <f t="shared" si="16"/>
        <v>0.99718055538479322</v>
      </c>
      <c r="I536" s="91">
        <f t="shared" si="17"/>
        <v>6.990848088260443E-5</v>
      </c>
      <c r="J536" s="92">
        <v>12.933737293440002</v>
      </c>
      <c r="K536" s="92">
        <v>70.292649999999995</v>
      </c>
    </row>
    <row r="537" spans="1:11" x14ac:dyDescent="0.2">
      <c r="A537" s="90" t="s">
        <v>1680</v>
      </c>
      <c r="B537" s="90" t="s">
        <v>1617</v>
      </c>
      <c r="C537" s="90" t="s">
        <v>1568</v>
      </c>
      <c r="D537" s="90" t="s">
        <v>404</v>
      </c>
      <c r="E537" s="90" t="s">
        <v>405</v>
      </c>
      <c r="F537" s="112">
        <v>0.71331564999999997</v>
      </c>
      <c r="G537" s="112">
        <v>1.5024495819999999</v>
      </c>
      <c r="H537" s="113">
        <f t="shared" si="16"/>
        <v>-0.52523155615613859</v>
      </c>
      <c r="I537" s="91">
        <f t="shared" si="17"/>
        <v>6.9417787582857685E-5</v>
      </c>
      <c r="J537" s="92">
        <v>18.967500000000001</v>
      </c>
      <c r="K537" s="92">
        <v>50.067549999999997</v>
      </c>
    </row>
    <row r="538" spans="1:11" x14ac:dyDescent="0.2">
      <c r="A538" s="90" t="s">
        <v>2012</v>
      </c>
      <c r="B538" s="90" t="s">
        <v>138</v>
      </c>
      <c r="C538" s="90" t="s">
        <v>1562</v>
      </c>
      <c r="D538" s="90" t="s">
        <v>403</v>
      </c>
      <c r="E538" s="90" t="s">
        <v>1893</v>
      </c>
      <c r="F538" s="112">
        <v>0.71271765500000006</v>
      </c>
      <c r="G538" s="112">
        <v>1.8264408600000002</v>
      </c>
      <c r="H538" s="113">
        <f t="shared" si="16"/>
        <v>-0.60977786327009786</v>
      </c>
      <c r="I538" s="91">
        <f t="shared" si="17"/>
        <v>6.9359592462807246E-5</v>
      </c>
      <c r="J538" s="92">
        <v>26.679691989999998</v>
      </c>
      <c r="K538" s="92">
        <v>31.658200000000001</v>
      </c>
    </row>
    <row r="539" spans="1:11" x14ac:dyDescent="0.2">
      <c r="A539" s="90" t="s">
        <v>1868</v>
      </c>
      <c r="B539" s="90" t="s">
        <v>1889</v>
      </c>
      <c r="C539" s="90" t="s">
        <v>1196</v>
      </c>
      <c r="D539" s="90" t="s">
        <v>403</v>
      </c>
      <c r="E539" s="90" t="s">
        <v>1893</v>
      </c>
      <c r="F539" s="112">
        <v>0.70375180000000004</v>
      </c>
      <c r="G539" s="112">
        <v>1.70036304</v>
      </c>
      <c r="H539" s="113">
        <f t="shared" si="16"/>
        <v>-0.58611673892888194</v>
      </c>
      <c r="I539" s="91">
        <f t="shared" si="17"/>
        <v>6.8487061742517142E-5</v>
      </c>
      <c r="J539" s="92">
        <v>37.038181085909997</v>
      </c>
      <c r="K539" s="92">
        <v>86.393050000000002</v>
      </c>
    </row>
    <row r="540" spans="1:11" x14ac:dyDescent="0.2">
      <c r="A540" s="90" t="s">
        <v>72</v>
      </c>
      <c r="B540" s="90" t="s">
        <v>100</v>
      </c>
      <c r="C540" s="90" t="s">
        <v>1568</v>
      </c>
      <c r="D540" s="90" t="s">
        <v>1465</v>
      </c>
      <c r="E540" s="90" t="s">
        <v>405</v>
      </c>
      <c r="F540" s="112">
        <v>0.70250807999999998</v>
      </c>
      <c r="G540" s="112">
        <v>1.021475058</v>
      </c>
      <c r="H540" s="113">
        <f t="shared" si="16"/>
        <v>-0.31226115165701873</v>
      </c>
      <c r="I540" s="91">
        <f t="shared" si="17"/>
        <v>6.8366026558762855E-5</v>
      </c>
      <c r="J540" s="92">
        <v>58.68</v>
      </c>
      <c r="K540" s="92">
        <v>39.720700000000001</v>
      </c>
    </row>
    <row r="541" spans="1:11" x14ac:dyDescent="0.2">
      <c r="A541" s="90" t="s">
        <v>2110</v>
      </c>
      <c r="B541" s="90" t="s">
        <v>783</v>
      </c>
      <c r="C541" s="90" t="s">
        <v>1196</v>
      </c>
      <c r="D541" s="90" t="s">
        <v>403</v>
      </c>
      <c r="E541" s="90" t="s">
        <v>1893</v>
      </c>
      <c r="F541" s="112">
        <v>0.69926999999999995</v>
      </c>
      <c r="G541" s="112">
        <v>0</v>
      </c>
      <c r="H541" s="113" t="str">
        <f t="shared" si="16"/>
        <v/>
      </c>
      <c r="I541" s="91">
        <f t="shared" si="17"/>
        <v>6.8050906107366196E-5</v>
      </c>
      <c r="J541" s="92">
        <v>6.0389096754000002</v>
      </c>
      <c r="K541" s="92">
        <v>25.815750000000001</v>
      </c>
    </row>
    <row r="542" spans="1:11" x14ac:dyDescent="0.2">
      <c r="A542" s="90" t="s">
        <v>2928</v>
      </c>
      <c r="B542" s="90" t="s">
        <v>2929</v>
      </c>
      <c r="C542" s="90" t="s">
        <v>1196</v>
      </c>
      <c r="D542" s="90" t="s">
        <v>403</v>
      </c>
      <c r="E542" s="90" t="s">
        <v>1893</v>
      </c>
      <c r="F542" s="112">
        <v>0.69709831999999994</v>
      </c>
      <c r="G542" s="112"/>
      <c r="H542" s="113" t="str">
        <f t="shared" si="16"/>
        <v/>
      </c>
      <c r="I542" s="91">
        <f t="shared" si="17"/>
        <v>6.7839564577234422E-5</v>
      </c>
      <c r="J542" s="92">
        <v>45.674357103600002</v>
      </c>
      <c r="K542" s="92">
        <v>43.669846153846201</v>
      </c>
    </row>
    <row r="543" spans="1:11" x14ac:dyDescent="0.2">
      <c r="A543" s="90" t="s">
        <v>1414</v>
      </c>
      <c r="B543" s="90" t="s">
        <v>1415</v>
      </c>
      <c r="C543" s="90" t="s">
        <v>901</v>
      </c>
      <c r="D543" s="90" t="s">
        <v>403</v>
      </c>
      <c r="E543" s="90" t="s">
        <v>1893</v>
      </c>
      <c r="F543" s="112">
        <v>0.69395518999999994</v>
      </c>
      <c r="G543" s="112">
        <v>5.3596744699999999</v>
      </c>
      <c r="H543" s="113">
        <f t="shared" si="16"/>
        <v>-0.87052288457362226</v>
      </c>
      <c r="I543" s="91">
        <f t="shared" si="17"/>
        <v>6.7533684381439885E-5</v>
      </c>
      <c r="J543" s="92">
        <v>5.6374256400000009</v>
      </c>
      <c r="K543" s="92">
        <v>111.82380000000001</v>
      </c>
    </row>
    <row r="544" spans="1:11" x14ac:dyDescent="0.2">
      <c r="A544" s="90" t="s">
        <v>2000</v>
      </c>
      <c r="B544" s="90" t="s">
        <v>381</v>
      </c>
      <c r="C544" s="90" t="s">
        <v>1562</v>
      </c>
      <c r="D544" s="90" t="s">
        <v>403</v>
      </c>
      <c r="E544" s="90" t="s">
        <v>1893</v>
      </c>
      <c r="F544" s="112">
        <v>0.6906971999999999</v>
      </c>
      <c r="G544" s="112">
        <v>3.8615385</v>
      </c>
      <c r="H544" s="113">
        <f t="shared" si="16"/>
        <v>-0.82113419301659174</v>
      </c>
      <c r="I544" s="91">
        <f t="shared" si="17"/>
        <v>6.7216626347220293E-5</v>
      </c>
      <c r="J544" s="92">
        <v>23.482054190000003</v>
      </c>
      <c r="K544" s="92">
        <v>14.678699999999999</v>
      </c>
    </row>
    <row r="545" spans="1:244" x14ac:dyDescent="0.2">
      <c r="A545" s="90" t="s">
        <v>94</v>
      </c>
      <c r="B545" s="90" t="s">
        <v>95</v>
      </c>
      <c r="C545" s="90" t="s">
        <v>1566</v>
      </c>
      <c r="D545" s="90" t="s">
        <v>404</v>
      </c>
      <c r="E545" s="90" t="s">
        <v>405</v>
      </c>
      <c r="F545" s="112">
        <v>0.68284788500000004</v>
      </c>
      <c r="G545" s="112">
        <v>1.6241178009999999</v>
      </c>
      <c r="H545" s="113">
        <f t="shared" si="16"/>
        <v>-0.57955766227082928</v>
      </c>
      <c r="I545" s="91">
        <f t="shared" si="17"/>
        <v>6.6452754025982244E-5</v>
      </c>
      <c r="J545" s="92">
        <v>1.9651618895850422</v>
      </c>
      <c r="K545" s="92">
        <v>90.847300000000004</v>
      </c>
    </row>
    <row r="546" spans="1:244" x14ac:dyDescent="0.2">
      <c r="A546" s="90" t="s">
        <v>2141</v>
      </c>
      <c r="B546" s="90" t="s">
        <v>1768</v>
      </c>
      <c r="C546" s="90" t="s">
        <v>1562</v>
      </c>
      <c r="D546" s="90" t="s">
        <v>403</v>
      </c>
      <c r="E546" s="90" t="s">
        <v>1893</v>
      </c>
      <c r="F546" s="112">
        <v>0.67166859000000001</v>
      </c>
      <c r="G546" s="112">
        <v>0.19336045999999998</v>
      </c>
      <c r="H546" s="113">
        <f t="shared" si="16"/>
        <v>2.4736604888093465</v>
      </c>
      <c r="I546" s="91">
        <f t="shared" si="17"/>
        <v>6.5364817814802647E-5</v>
      </c>
      <c r="J546" s="92">
        <v>86.823703669999986</v>
      </c>
      <c r="K546" s="92">
        <v>19.964449999999999</v>
      </c>
    </row>
    <row r="547" spans="1:244" x14ac:dyDescent="0.2">
      <c r="A547" s="90" t="s">
        <v>477</v>
      </c>
      <c r="B547" s="90" t="s">
        <v>1053</v>
      </c>
      <c r="C547" s="90" t="s">
        <v>1563</v>
      </c>
      <c r="D547" s="90" t="s">
        <v>403</v>
      </c>
      <c r="E547" s="90" t="s">
        <v>1893</v>
      </c>
      <c r="F547" s="112">
        <v>0.66698658999999993</v>
      </c>
      <c r="G547" s="112">
        <v>0.37257266999999999</v>
      </c>
      <c r="H547" s="113">
        <f t="shared" si="16"/>
        <v>0.79021877799034468</v>
      </c>
      <c r="I547" s="91">
        <f t="shared" si="17"/>
        <v>6.4909179302647557E-5</v>
      </c>
      <c r="J547" s="92">
        <v>20.828377140000001</v>
      </c>
      <c r="K547" s="92">
        <v>30.185449999999999</v>
      </c>
    </row>
    <row r="548" spans="1:244" x14ac:dyDescent="0.2">
      <c r="A548" s="90" t="s">
        <v>2322</v>
      </c>
      <c r="B548" s="90" t="s">
        <v>2323</v>
      </c>
      <c r="C548" s="90" t="s">
        <v>1562</v>
      </c>
      <c r="D548" s="90" t="s">
        <v>403</v>
      </c>
      <c r="E548" s="90" t="s">
        <v>405</v>
      </c>
      <c r="F548" s="112">
        <v>0.66497295999999995</v>
      </c>
      <c r="G548" s="112">
        <v>6.1061600000000002E-3</v>
      </c>
      <c r="H548" s="113" t="str">
        <f t="shared" si="16"/>
        <v/>
      </c>
      <c r="I548" s="91">
        <f t="shared" si="17"/>
        <v>6.4713218735105727E-5</v>
      </c>
      <c r="J548" s="92">
        <v>97.452011159999998</v>
      </c>
      <c r="K548" s="92">
        <v>14.058</v>
      </c>
    </row>
    <row r="549" spans="1:244" x14ac:dyDescent="0.2">
      <c r="A549" s="90" t="s">
        <v>459</v>
      </c>
      <c r="B549" s="90" t="s">
        <v>460</v>
      </c>
      <c r="C549" s="90" t="s">
        <v>1196</v>
      </c>
      <c r="D549" s="90" t="s">
        <v>403</v>
      </c>
      <c r="E549" s="90" t="s">
        <v>1893</v>
      </c>
      <c r="F549" s="112">
        <v>0.65576959999999995</v>
      </c>
      <c r="G549" s="112">
        <v>0.19123732000000002</v>
      </c>
      <c r="H549" s="113">
        <f t="shared" si="16"/>
        <v>2.4290880043706946</v>
      </c>
      <c r="I549" s="91">
        <f t="shared" si="17"/>
        <v>6.3817574724591488E-5</v>
      </c>
      <c r="J549" s="92">
        <v>7.4782456599599998</v>
      </c>
      <c r="K549" s="92">
        <v>46.132649999999998</v>
      </c>
    </row>
    <row r="550" spans="1:244" x14ac:dyDescent="0.2">
      <c r="A550" s="90" t="s">
        <v>1195</v>
      </c>
      <c r="B550" s="90" t="s">
        <v>1191</v>
      </c>
      <c r="C550" s="90" t="s">
        <v>1569</v>
      </c>
      <c r="D550" s="90" t="s">
        <v>403</v>
      </c>
      <c r="E550" s="90" t="s">
        <v>405</v>
      </c>
      <c r="F550" s="112">
        <v>0.64831707999999999</v>
      </c>
      <c r="G550" s="112">
        <v>2.1946555299999999</v>
      </c>
      <c r="H550" s="113">
        <f t="shared" si="16"/>
        <v>-0.70459278408944659</v>
      </c>
      <c r="I550" s="91">
        <f t="shared" si="17"/>
        <v>6.3092317329331769E-5</v>
      </c>
      <c r="J550" s="92">
        <v>53.809229306999995</v>
      </c>
      <c r="K550" s="92">
        <v>26.5945</v>
      </c>
    </row>
    <row r="551" spans="1:244" x14ac:dyDescent="0.2">
      <c r="A551" s="90" t="s">
        <v>221</v>
      </c>
      <c r="B551" s="90" t="s">
        <v>34</v>
      </c>
      <c r="C551" s="90" t="s">
        <v>1581</v>
      </c>
      <c r="D551" s="90" t="s">
        <v>1465</v>
      </c>
      <c r="E551" s="90" t="s">
        <v>1893</v>
      </c>
      <c r="F551" s="112">
        <v>0.64752323999999994</v>
      </c>
      <c r="G551" s="112">
        <v>0.11086660000000001</v>
      </c>
      <c r="H551" s="113">
        <f t="shared" si="16"/>
        <v>4.8405619005182796</v>
      </c>
      <c r="I551" s="91">
        <f t="shared" si="17"/>
        <v>6.30150631481081E-5</v>
      </c>
      <c r="J551" s="92">
        <v>53.830638119999996</v>
      </c>
      <c r="K551" s="92">
        <v>53.717849999999999</v>
      </c>
    </row>
    <row r="552" spans="1:244" x14ac:dyDescent="0.2">
      <c r="A552" s="90" t="s">
        <v>1722</v>
      </c>
      <c r="B552" s="90" t="s">
        <v>1723</v>
      </c>
      <c r="C552" s="90" t="s">
        <v>1569</v>
      </c>
      <c r="D552" s="90" t="s">
        <v>403</v>
      </c>
      <c r="E552" s="90" t="s">
        <v>405</v>
      </c>
      <c r="F552" s="112">
        <v>0.642459903</v>
      </c>
      <c r="G552" s="112">
        <v>2.1084521499999997</v>
      </c>
      <c r="H552" s="113">
        <f t="shared" si="16"/>
        <v>-0.69529310731571492</v>
      </c>
      <c r="I552" s="91">
        <f t="shared" si="17"/>
        <v>6.2522314037211094E-5</v>
      </c>
      <c r="J552" s="92">
        <v>31.953661429499999</v>
      </c>
      <c r="K552" s="92">
        <v>59.697150000000001</v>
      </c>
    </row>
    <row r="553" spans="1:244" x14ac:dyDescent="0.2">
      <c r="A553" s="90" t="s">
        <v>768</v>
      </c>
      <c r="B553" s="90" t="s">
        <v>769</v>
      </c>
      <c r="C553" s="90" t="s">
        <v>1563</v>
      </c>
      <c r="D553" s="90" t="s">
        <v>403</v>
      </c>
      <c r="E553" s="90" t="s">
        <v>1893</v>
      </c>
      <c r="F553" s="112">
        <v>0.63702215000000006</v>
      </c>
      <c r="G553" s="112">
        <v>2.213670976</v>
      </c>
      <c r="H553" s="113">
        <f t="shared" si="16"/>
        <v>-0.71223268638094117</v>
      </c>
      <c r="I553" s="91">
        <f t="shared" si="17"/>
        <v>6.1993127858999458E-5</v>
      </c>
      <c r="J553" s="92">
        <v>62.712983630000004</v>
      </c>
      <c r="K553" s="92">
        <v>6.92875</v>
      </c>
    </row>
    <row r="554" spans="1:244" x14ac:dyDescent="0.2">
      <c r="A554" s="90" t="s">
        <v>1906</v>
      </c>
      <c r="B554" s="90" t="s">
        <v>533</v>
      </c>
      <c r="C554" s="90" t="s">
        <v>551</v>
      </c>
      <c r="D554" s="90" t="s">
        <v>404</v>
      </c>
      <c r="E554" s="90" t="s">
        <v>405</v>
      </c>
      <c r="F554" s="112">
        <v>0.63445583999999999</v>
      </c>
      <c r="G554" s="112">
        <v>0.41573925500000003</v>
      </c>
      <c r="H554" s="113">
        <f t="shared" si="16"/>
        <v>0.52609077052394282</v>
      </c>
      <c r="I554" s="91">
        <f t="shared" si="17"/>
        <v>6.1743382094341459E-5</v>
      </c>
      <c r="J554" s="92">
        <v>98.14149003</v>
      </c>
      <c r="K554" s="92">
        <v>30.7499</v>
      </c>
    </row>
    <row r="555" spans="1:244" x14ac:dyDescent="0.2">
      <c r="A555" s="90" t="s">
        <v>2142</v>
      </c>
      <c r="B555" s="90" t="s">
        <v>134</v>
      </c>
      <c r="C555" s="90" t="s">
        <v>1562</v>
      </c>
      <c r="D555" s="90" t="s">
        <v>403</v>
      </c>
      <c r="E555" s="90" t="s">
        <v>1893</v>
      </c>
      <c r="F555" s="112">
        <v>0.61865709999999996</v>
      </c>
      <c r="G555" s="112">
        <v>0.99420343999999994</v>
      </c>
      <c r="H555" s="113">
        <f t="shared" si="16"/>
        <v>-0.37773590885986075</v>
      </c>
      <c r="I555" s="91">
        <f t="shared" si="17"/>
        <v>6.0205895040192573E-5</v>
      </c>
      <c r="J555" s="92">
        <v>329.37132336000002</v>
      </c>
      <c r="K555" s="92">
        <v>14.506</v>
      </c>
    </row>
    <row r="556" spans="1:244" x14ac:dyDescent="0.2">
      <c r="A556" s="90" t="s">
        <v>246</v>
      </c>
      <c r="B556" s="90" t="s">
        <v>168</v>
      </c>
      <c r="C556" s="90" t="s">
        <v>1581</v>
      </c>
      <c r="D556" s="90" t="s">
        <v>404</v>
      </c>
      <c r="E556" s="90" t="s">
        <v>405</v>
      </c>
      <c r="F556" s="112">
        <v>0.60461343999999995</v>
      </c>
      <c r="G556" s="112">
        <v>3.1753063099999999</v>
      </c>
      <c r="H556" s="113">
        <f t="shared" si="16"/>
        <v>-0.80958894009819171</v>
      </c>
      <c r="I556" s="91">
        <f t="shared" si="17"/>
        <v>5.8839207225666318E-5</v>
      </c>
      <c r="J556" s="92">
        <v>272.49975497000003</v>
      </c>
      <c r="K556" s="92">
        <v>18.3142</v>
      </c>
    </row>
    <row r="557" spans="1:244" x14ac:dyDescent="0.2">
      <c r="A557" s="90" t="s">
        <v>640</v>
      </c>
      <c r="B557" s="90" t="s">
        <v>653</v>
      </c>
      <c r="C557" s="90" t="s">
        <v>1569</v>
      </c>
      <c r="D557" s="90" t="s">
        <v>403</v>
      </c>
      <c r="E557" s="90" t="s">
        <v>1893</v>
      </c>
      <c r="F557" s="112">
        <v>0.59066839500000001</v>
      </c>
      <c r="G557" s="112">
        <v>1.9266363200000001</v>
      </c>
      <c r="H557" s="113">
        <f t="shared" si="16"/>
        <v>-0.6934198795754043</v>
      </c>
      <c r="I557" s="91">
        <f t="shared" si="17"/>
        <v>5.7482116333796237E-5</v>
      </c>
      <c r="J557" s="92">
        <v>22.584054300000002</v>
      </c>
      <c r="K557" s="92">
        <v>120.21505000000001</v>
      </c>
    </row>
    <row r="558" spans="1:244" x14ac:dyDescent="0.2">
      <c r="A558" s="90" t="s">
        <v>2908</v>
      </c>
      <c r="B558" s="90" t="s">
        <v>2894</v>
      </c>
      <c r="C558" s="90" t="s">
        <v>1568</v>
      </c>
      <c r="D558" s="90" t="s">
        <v>1465</v>
      </c>
      <c r="E558" s="90" t="s">
        <v>405</v>
      </c>
      <c r="F558" s="112">
        <v>0.57534494999999997</v>
      </c>
      <c r="G558" s="112">
        <v>0.66274699999999998</v>
      </c>
      <c r="H558" s="113">
        <f t="shared" si="16"/>
        <v>-0.13187845437248302</v>
      </c>
      <c r="I558" s="91">
        <f t="shared" si="17"/>
        <v>5.5990883595459981E-5</v>
      </c>
      <c r="J558" s="92">
        <v>7.9029999999999996</v>
      </c>
      <c r="K558" s="92">
        <v>44.833599999999997</v>
      </c>
    </row>
    <row r="559" spans="1:244" s="88" customFormat="1" x14ac:dyDescent="0.2">
      <c r="A559" s="90" t="s">
        <v>1818</v>
      </c>
      <c r="B559" s="90" t="s">
        <v>1819</v>
      </c>
      <c r="C559" s="90" t="s">
        <v>1196</v>
      </c>
      <c r="D559" s="90" t="s">
        <v>403</v>
      </c>
      <c r="E559" s="90" t="s">
        <v>1893</v>
      </c>
      <c r="F559" s="112">
        <v>0.57247655000000008</v>
      </c>
      <c r="G559" s="112">
        <v>2.3754749300000002</v>
      </c>
      <c r="H559" s="113">
        <f t="shared" si="16"/>
        <v>-0.75900543391548236</v>
      </c>
      <c r="I559" s="91">
        <f t="shared" si="17"/>
        <v>5.5711739317744133E-5</v>
      </c>
      <c r="J559" s="92">
        <v>14.700209840820001</v>
      </c>
      <c r="K559" s="92">
        <v>62.886499999999998</v>
      </c>
      <c r="L559" s="83"/>
      <c r="M559" s="82"/>
      <c r="IH559" s="89"/>
      <c r="IJ559" s="89"/>
    </row>
    <row r="560" spans="1:244" x14ac:dyDescent="0.2">
      <c r="A560" s="90" t="s">
        <v>1438</v>
      </c>
      <c r="B560" s="90" t="s">
        <v>1439</v>
      </c>
      <c r="C560" s="90" t="s">
        <v>901</v>
      </c>
      <c r="D560" s="90" t="s">
        <v>403</v>
      </c>
      <c r="E560" s="90" t="s">
        <v>1893</v>
      </c>
      <c r="F560" s="112">
        <v>0.567881152</v>
      </c>
      <c r="G560" s="112">
        <v>0.42593449999999999</v>
      </c>
      <c r="H560" s="113">
        <f t="shared" si="16"/>
        <v>0.33325934386625167</v>
      </c>
      <c r="I560" s="91">
        <f t="shared" si="17"/>
        <v>5.526452865830789E-5</v>
      </c>
      <c r="J560" s="92">
        <v>6.4520416799999998</v>
      </c>
      <c r="K560" s="92">
        <v>52.045200000000001</v>
      </c>
    </row>
    <row r="561" spans="1:11" x14ac:dyDescent="0.2">
      <c r="A561" s="90" t="s">
        <v>2001</v>
      </c>
      <c r="B561" s="90" t="s">
        <v>382</v>
      </c>
      <c r="C561" s="90" t="s">
        <v>1562</v>
      </c>
      <c r="D561" s="90" t="s">
        <v>403</v>
      </c>
      <c r="E561" s="90" t="s">
        <v>1893</v>
      </c>
      <c r="F561" s="112">
        <v>0.56550964000000004</v>
      </c>
      <c r="G561" s="112">
        <v>1.1887676100000002</v>
      </c>
      <c r="H561" s="113">
        <f t="shared" si="16"/>
        <v>-0.52428915858499892</v>
      </c>
      <c r="I561" s="91">
        <f t="shared" si="17"/>
        <v>5.5033740063852973E-5</v>
      </c>
      <c r="J561" s="92">
        <v>27.251148330000003</v>
      </c>
      <c r="K561" s="92">
        <v>15.39115</v>
      </c>
    </row>
    <row r="562" spans="1:11" x14ac:dyDescent="0.2">
      <c r="A562" s="90" t="s">
        <v>288</v>
      </c>
      <c r="B562" s="90" t="s">
        <v>289</v>
      </c>
      <c r="C562" s="90" t="s">
        <v>303</v>
      </c>
      <c r="D562" s="90" t="s">
        <v>404</v>
      </c>
      <c r="E562" s="90" t="s">
        <v>1893</v>
      </c>
      <c r="F562" s="112">
        <v>0.56476932999999996</v>
      </c>
      <c r="G562" s="112">
        <v>7.6176E-4</v>
      </c>
      <c r="H562" s="113" t="str">
        <f t="shared" si="16"/>
        <v/>
      </c>
      <c r="I562" s="91">
        <f t="shared" si="17"/>
        <v>5.4961695265276813E-5</v>
      </c>
      <c r="J562" s="92">
        <v>25.644750000000005</v>
      </c>
      <c r="K562" s="92">
        <v>44.057949999999998</v>
      </c>
    </row>
    <row r="563" spans="1:11" x14ac:dyDescent="0.2">
      <c r="A563" s="90" t="s">
        <v>989</v>
      </c>
      <c r="B563" s="90" t="s">
        <v>990</v>
      </c>
      <c r="C563" s="90" t="s">
        <v>1568</v>
      </c>
      <c r="D563" s="90" t="s">
        <v>404</v>
      </c>
      <c r="E563" s="90" t="s">
        <v>405</v>
      </c>
      <c r="F563" s="112">
        <v>0.55625720999999995</v>
      </c>
      <c r="G563" s="112">
        <v>1.270929811</v>
      </c>
      <c r="H563" s="113">
        <f t="shared" si="16"/>
        <v>-0.56232263561248708</v>
      </c>
      <c r="I563" s="91">
        <f t="shared" si="17"/>
        <v>5.4133320704814279E-5</v>
      </c>
      <c r="J563" s="92">
        <v>153.29599999999999</v>
      </c>
      <c r="K563" s="92">
        <v>59.75835</v>
      </c>
    </row>
    <row r="564" spans="1:11" x14ac:dyDescent="0.2">
      <c r="A564" s="90" t="s">
        <v>1927</v>
      </c>
      <c r="B564" s="90" t="s">
        <v>438</v>
      </c>
      <c r="C564" s="90" t="s">
        <v>1564</v>
      </c>
      <c r="D564" s="90" t="s">
        <v>403</v>
      </c>
      <c r="E564" s="90" t="s">
        <v>1893</v>
      </c>
      <c r="F564" s="112">
        <v>0.54424303000000007</v>
      </c>
      <c r="G564" s="112">
        <v>0.56783083999999995</v>
      </c>
      <c r="H564" s="113">
        <f t="shared" si="16"/>
        <v>-4.1540205882441783E-2</v>
      </c>
      <c r="I564" s="91">
        <f t="shared" si="17"/>
        <v>5.296413593335692E-5</v>
      </c>
      <c r="J564" s="92">
        <v>9.661825369999999</v>
      </c>
      <c r="K564" s="92">
        <v>22.215250000000001</v>
      </c>
    </row>
    <row r="565" spans="1:11" x14ac:dyDescent="0.2">
      <c r="A565" s="90" t="s">
        <v>2160</v>
      </c>
      <c r="B565" s="90" t="s">
        <v>1610</v>
      </c>
      <c r="C565" s="90" t="s">
        <v>1567</v>
      </c>
      <c r="D565" s="90" t="s">
        <v>403</v>
      </c>
      <c r="E565" s="90" t="s">
        <v>1893</v>
      </c>
      <c r="F565" s="112">
        <v>0.54356093999999999</v>
      </c>
      <c r="G565" s="112">
        <v>1.4996037900000001</v>
      </c>
      <c r="H565" s="113">
        <f t="shared" si="16"/>
        <v>-0.63753029725271637</v>
      </c>
      <c r="I565" s="91">
        <f t="shared" si="17"/>
        <v>5.2897756934476976E-5</v>
      </c>
      <c r="J565" s="92">
        <v>16.885739683314902</v>
      </c>
      <c r="K565" s="92">
        <v>41.981999999999999</v>
      </c>
    </row>
    <row r="566" spans="1:11" x14ac:dyDescent="0.2">
      <c r="A566" s="90" t="s">
        <v>2745</v>
      </c>
      <c r="B566" s="90" t="s">
        <v>1089</v>
      </c>
      <c r="C566" s="90" t="s">
        <v>1569</v>
      </c>
      <c r="D566" s="90" t="s">
        <v>403</v>
      </c>
      <c r="E566" s="90" t="s">
        <v>1893</v>
      </c>
      <c r="F566" s="112">
        <v>0.54311702000000006</v>
      </c>
      <c r="G566" s="112">
        <v>29.766203602000001</v>
      </c>
      <c r="H566" s="113">
        <f t="shared" si="16"/>
        <v>-0.98175390361290449</v>
      </c>
      <c r="I566" s="91">
        <f t="shared" si="17"/>
        <v>5.2854555941671367E-5</v>
      </c>
      <c r="J566" s="92">
        <v>320.08395999999999</v>
      </c>
      <c r="K566" s="92">
        <v>7.9218999999999999</v>
      </c>
    </row>
    <row r="567" spans="1:11" x14ac:dyDescent="0.2">
      <c r="A567" s="90" t="s">
        <v>1812</v>
      </c>
      <c r="B567" s="90" t="s">
        <v>1813</v>
      </c>
      <c r="C567" s="90" t="s">
        <v>1799</v>
      </c>
      <c r="D567" s="90" t="s">
        <v>403</v>
      </c>
      <c r="E567" s="90" t="s">
        <v>1893</v>
      </c>
      <c r="F567" s="112">
        <v>0.5415420558786771</v>
      </c>
      <c r="G567" s="112">
        <v>0.42314220894626203</v>
      </c>
      <c r="H567" s="113">
        <f t="shared" si="16"/>
        <v>0.27981100544722914</v>
      </c>
      <c r="I567" s="91">
        <f t="shared" si="17"/>
        <v>5.2701285051253336E-5</v>
      </c>
      <c r="J567" s="92">
        <v>92.775098999999997</v>
      </c>
      <c r="K567" s="92">
        <v>32.665999999999997</v>
      </c>
    </row>
    <row r="568" spans="1:11" x14ac:dyDescent="0.2">
      <c r="A568" s="90" t="s">
        <v>1477</v>
      </c>
      <c r="B568" s="90" t="s">
        <v>1478</v>
      </c>
      <c r="C568" s="90" t="s">
        <v>303</v>
      </c>
      <c r="D568" s="90" t="s">
        <v>1465</v>
      </c>
      <c r="E568" s="90" t="s">
        <v>1893</v>
      </c>
      <c r="F568" s="112">
        <v>0.53956499999999996</v>
      </c>
      <c r="G568" s="112">
        <v>0.12858749999999999</v>
      </c>
      <c r="H568" s="113">
        <f t="shared" si="16"/>
        <v>3.196092155147273</v>
      </c>
      <c r="I568" s="91">
        <f t="shared" si="17"/>
        <v>5.2508883769961597E-5</v>
      </c>
      <c r="J568" s="92">
        <v>9.5519999999999996</v>
      </c>
      <c r="K568" s="92">
        <v>74.680599999999998</v>
      </c>
    </row>
    <row r="569" spans="1:11" x14ac:dyDescent="0.2">
      <c r="A569" s="90" t="s">
        <v>611</v>
      </c>
      <c r="B569" s="90" t="s">
        <v>612</v>
      </c>
      <c r="C569" s="90" t="s">
        <v>1581</v>
      </c>
      <c r="D569" s="90" t="s">
        <v>404</v>
      </c>
      <c r="E569" s="90" t="s">
        <v>1893</v>
      </c>
      <c r="F569" s="112">
        <v>0.53394193999999995</v>
      </c>
      <c r="G569" s="112">
        <v>2.4444217300000002</v>
      </c>
      <c r="H569" s="113">
        <f t="shared" si="16"/>
        <v>-0.78156717662626907</v>
      </c>
      <c r="I569" s="91">
        <f t="shared" si="17"/>
        <v>5.1961664057838827E-5</v>
      </c>
      <c r="J569" s="92">
        <v>52.039628128058403</v>
      </c>
      <c r="K569" s="92">
        <v>58.705950000000001</v>
      </c>
    </row>
    <row r="570" spans="1:11" x14ac:dyDescent="0.2">
      <c r="A570" s="90" t="s">
        <v>933</v>
      </c>
      <c r="B570" s="90" t="s">
        <v>1071</v>
      </c>
      <c r="C570" s="90" t="s">
        <v>1569</v>
      </c>
      <c r="D570" s="90" t="s">
        <v>403</v>
      </c>
      <c r="E570" s="90" t="s">
        <v>405</v>
      </c>
      <c r="F570" s="112">
        <v>0.52873062100000001</v>
      </c>
      <c r="G570" s="112">
        <v>1.55861998</v>
      </c>
      <c r="H570" s="113">
        <f t="shared" si="16"/>
        <v>-0.66077002233732429</v>
      </c>
      <c r="I570" s="91">
        <f t="shared" si="17"/>
        <v>5.1454513772592028E-5</v>
      </c>
      <c r="J570" s="92">
        <v>7.5716659447000003</v>
      </c>
      <c r="K570" s="92">
        <v>19.504349999999999</v>
      </c>
    </row>
    <row r="571" spans="1:11" x14ac:dyDescent="0.2">
      <c r="A571" s="90" t="s">
        <v>481</v>
      </c>
      <c r="B571" s="90" t="s">
        <v>1767</v>
      </c>
      <c r="C571" s="90" t="s">
        <v>1563</v>
      </c>
      <c r="D571" s="90" t="s">
        <v>403</v>
      </c>
      <c r="E571" s="90" t="s">
        <v>1893</v>
      </c>
      <c r="F571" s="112">
        <v>0.52725697999999999</v>
      </c>
      <c r="G571" s="112">
        <v>0.1652692</v>
      </c>
      <c r="H571" s="113">
        <f t="shared" si="16"/>
        <v>2.1902918390117456</v>
      </c>
      <c r="I571" s="91">
        <f t="shared" si="17"/>
        <v>5.1311103351256966E-5</v>
      </c>
      <c r="J571" s="92">
        <v>67.331800760000007</v>
      </c>
      <c r="K571" s="92">
        <v>9.6922999999999995</v>
      </c>
    </row>
    <row r="572" spans="1:11" x14ac:dyDescent="0.2">
      <c r="A572" s="90" t="s">
        <v>2533</v>
      </c>
      <c r="B572" s="90" t="s">
        <v>2534</v>
      </c>
      <c r="C572" s="90" t="s">
        <v>1563</v>
      </c>
      <c r="D572" s="90" t="s">
        <v>403</v>
      </c>
      <c r="E572" s="90" t="s">
        <v>1893</v>
      </c>
      <c r="F572" s="112">
        <v>0.52275989</v>
      </c>
      <c r="G572" s="112">
        <v>0.46946540000000003</v>
      </c>
      <c r="H572" s="113">
        <f t="shared" si="16"/>
        <v>0.11352165676107329</v>
      </c>
      <c r="I572" s="91">
        <f t="shared" si="17"/>
        <v>5.0873459738137038E-5</v>
      </c>
      <c r="J572" s="92">
        <v>10.25452668</v>
      </c>
      <c r="K572" s="92">
        <v>45.910150000000002</v>
      </c>
    </row>
    <row r="573" spans="1:11" x14ac:dyDescent="0.2">
      <c r="A573" s="90" t="s">
        <v>2113</v>
      </c>
      <c r="B573" s="90" t="s">
        <v>789</v>
      </c>
      <c r="C573" s="90" t="s">
        <v>1196</v>
      </c>
      <c r="D573" s="90" t="s">
        <v>403</v>
      </c>
      <c r="E573" s="90" t="s">
        <v>1893</v>
      </c>
      <c r="F573" s="112">
        <v>0.51408699999999996</v>
      </c>
      <c r="G573" s="112">
        <v>0.61586555000000009</v>
      </c>
      <c r="H573" s="113">
        <f t="shared" si="16"/>
        <v>-0.16526098918830601</v>
      </c>
      <c r="I573" s="91">
        <f t="shared" si="17"/>
        <v>5.0029439512659724E-5</v>
      </c>
      <c r="J573" s="92">
        <v>13.3277505165</v>
      </c>
      <c r="K573" s="92">
        <v>50.441899999999997</v>
      </c>
    </row>
    <row r="574" spans="1:11" x14ac:dyDescent="0.2">
      <c r="A574" s="90" t="s">
        <v>1471</v>
      </c>
      <c r="B574" s="90" t="s">
        <v>1472</v>
      </c>
      <c r="C574" s="90" t="s">
        <v>1563</v>
      </c>
      <c r="D574" s="90" t="s">
        <v>403</v>
      </c>
      <c r="E574" s="90" t="s">
        <v>1893</v>
      </c>
      <c r="F574" s="112">
        <v>0.51387025500000005</v>
      </c>
      <c r="G574" s="112">
        <v>0.29900950500000001</v>
      </c>
      <c r="H574" s="113">
        <f t="shared" si="16"/>
        <v>0.71857498309292889</v>
      </c>
      <c r="I574" s="91">
        <f t="shared" si="17"/>
        <v>5.0008346524766306E-5</v>
      </c>
      <c r="J574" s="92">
        <v>45.226230059999999</v>
      </c>
      <c r="K574" s="92">
        <v>47.323950000000004</v>
      </c>
    </row>
    <row r="575" spans="1:11" x14ac:dyDescent="0.2">
      <c r="A575" s="90" t="s">
        <v>418</v>
      </c>
      <c r="B575" s="90" t="s">
        <v>419</v>
      </c>
      <c r="C575" s="90" t="s">
        <v>1569</v>
      </c>
      <c r="D575" s="90" t="s">
        <v>403</v>
      </c>
      <c r="E575" s="90" t="s">
        <v>405</v>
      </c>
      <c r="F575" s="112">
        <v>0.50528759000000001</v>
      </c>
      <c r="G575" s="112">
        <v>0.247632293</v>
      </c>
      <c r="H575" s="113">
        <f t="shared" si="16"/>
        <v>1.0404753510883977</v>
      </c>
      <c r="I575" s="91">
        <f t="shared" si="17"/>
        <v>4.9173106731745036E-5</v>
      </c>
      <c r="J575" s="92">
        <v>63.263660858999998</v>
      </c>
      <c r="K575" s="92">
        <v>39.655099999999997</v>
      </c>
    </row>
    <row r="576" spans="1:11" x14ac:dyDescent="0.2">
      <c r="A576" s="90" t="s">
        <v>1038</v>
      </c>
      <c r="B576" s="90" t="s">
        <v>1039</v>
      </c>
      <c r="C576" s="90" t="s">
        <v>1563</v>
      </c>
      <c r="D576" s="90" t="s">
        <v>403</v>
      </c>
      <c r="E576" s="90" t="s">
        <v>1893</v>
      </c>
      <c r="F576" s="112">
        <v>0.50413996399999994</v>
      </c>
      <c r="G576" s="112">
        <v>3.7652867310000002</v>
      </c>
      <c r="H576" s="113">
        <f t="shared" si="16"/>
        <v>-0.86610847990689188</v>
      </c>
      <c r="I576" s="91">
        <f t="shared" si="17"/>
        <v>4.9061423134318609E-5</v>
      </c>
      <c r="J576" s="92">
        <v>17.337029059999999</v>
      </c>
      <c r="K576" s="92">
        <v>27.93845</v>
      </c>
    </row>
    <row r="577" spans="1:11" x14ac:dyDescent="0.2">
      <c r="A577" s="90" t="s">
        <v>1436</v>
      </c>
      <c r="B577" s="90" t="s">
        <v>1437</v>
      </c>
      <c r="C577" s="90" t="s">
        <v>1568</v>
      </c>
      <c r="D577" s="90" t="s">
        <v>403</v>
      </c>
      <c r="E577" s="90" t="s">
        <v>1893</v>
      </c>
      <c r="F577" s="112">
        <v>0.50245097999999999</v>
      </c>
      <c r="G577" s="112">
        <v>2.24447515</v>
      </c>
      <c r="H577" s="113">
        <f t="shared" si="16"/>
        <v>-0.77613876455705022</v>
      </c>
      <c r="I577" s="91">
        <f t="shared" si="17"/>
        <v>4.8897056163619392E-5</v>
      </c>
      <c r="J577" s="92">
        <v>37.582905759999996</v>
      </c>
      <c r="K577" s="92">
        <v>62.745249999999999</v>
      </c>
    </row>
    <row r="578" spans="1:11" x14ac:dyDescent="0.2">
      <c r="A578" s="90" t="s">
        <v>506</v>
      </c>
      <c r="B578" s="90" t="s">
        <v>357</v>
      </c>
      <c r="C578" s="90" t="s">
        <v>1581</v>
      </c>
      <c r="D578" s="90" t="s">
        <v>404</v>
      </c>
      <c r="E578" s="90" t="s">
        <v>1893</v>
      </c>
      <c r="F578" s="112">
        <v>0.50080077000000001</v>
      </c>
      <c r="G578" s="112">
        <v>0.68869076699999998</v>
      </c>
      <c r="H578" s="113">
        <f t="shared" si="16"/>
        <v>-0.27282200662928302</v>
      </c>
      <c r="I578" s="91">
        <f t="shared" si="17"/>
        <v>4.8736462564912977E-5</v>
      </c>
      <c r="J578" s="92">
        <v>81.890851903893008</v>
      </c>
      <c r="K578" s="92">
        <v>16.052900000000001</v>
      </c>
    </row>
    <row r="579" spans="1:11" x14ac:dyDescent="0.2">
      <c r="A579" s="90" t="s">
        <v>2011</v>
      </c>
      <c r="B579" s="90" t="s">
        <v>137</v>
      </c>
      <c r="C579" s="90" t="s">
        <v>1562</v>
      </c>
      <c r="D579" s="90" t="s">
        <v>403</v>
      </c>
      <c r="E579" s="90" t="s">
        <v>1893</v>
      </c>
      <c r="F579" s="112">
        <v>0.50049602000000004</v>
      </c>
      <c r="G579" s="112">
        <v>0.97151185900000003</v>
      </c>
      <c r="H579" s="113">
        <f t="shared" si="16"/>
        <v>-0.48482767825894335</v>
      </c>
      <c r="I579" s="91">
        <f t="shared" si="17"/>
        <v>4.8706805188454361E-5</v>
      </c>
      <c r="J579" s="92">
        <v>7.8999281699999999</v>
      </c>
      <c r="K579" s="92">
        <v>22.15915</v>
      </c>
    </row>
    <row r="580" spans="1:11" x14ac:dyDescent="0.2">
      <c r="A580" s="90" t="s">
        <v>1864</v>
      </c>
      <c r="B580" s="90" t="s">
        <v>1885</v>
      </c>
      <c r="C580" s="90" t="s">
        <v>1196</v>
      </c>
      <c r="D580" s="90" t="s">
        <v>403</v>
      </c>
      <c r="E580" s="90" t="s">
        <v>1893</v>
      </c>
      <c r="F580" s="112">
        <v>0.50014979999999998</v>
      </c>
      <c r="G580" s="112">
        <v>0.30015079</v>
      </c>
      <c r="H580" s="113">
        <f t="shared" si="16"/>
        <v>0.66632844777786526</v>
      </c>
      <c r="I580" s="91">
        <f t="shared" si="17"/>
        <v>4.8673112073187732E-5</v>
      </c>
      <c r="J580" s="92">
        <v>3.9471765155999998</v>
      </c>
      <c r="K580" s="92">
        <v>89.858900000000006</v>
      </c>
    </row>
    <row r="581" spans="1:11" x14ac:dyDescent="0.2">
      <c r="A581" s="90" t="s">
        <v>1920</v>
      </c>
      <c r="B581" s="90" t="s">
        <v>114</v>
      </c>
      <c r="C581" s="90" t="s">
        <v>901</v>
      </c>
      <c r="D581" s="90" t="s">
        <v>403</v>
      </c>
      <c r="E581" s="90" t="s">
        <v>1893</v>
      </c>
      <c r="F581" s="112">
        <v>0.49351434599999999</v>
      </c>
      <c r="G581" s="112">
        <v>0.30068771</v>
      </c>
      <c r="H581" s="113">
        <f t="shared" si="16"/>
        <v>0.64128539207671631</v>
      </c>
      <c r="I581" s="91">
        <f t="shared" si="17"/>
        <v>4.8027369145371944E-5</v>
      </c>
      <c r="J581" s="92">
        <v>36.958153680000002</v>
      </c>
      <c r="K581" s="92">
        <v>67.817750000000004</v>
      </c>
    </row>
    <row r="582" spans="1:11" x14ac:dyDescent="0.2">
      <c r="A582" s="90" t="s">
        <v>2750</v>
      </c>
      <c r="B582" s="90" t="s">
        <v>1102</v>
      </c>
      <c r="C582" s="90" t="s">
        <v>1569</v>
      </c>
      <c r="D582" s="90" t="s">
        <v>403</v>
      </c>
      <c r="E582" s="90" t="s">
        <v>1893</v>
      </c>
      <c r="F582" s="112">
        <v>0.49127220500000002</v>
      </c>
      <c r="G582" s="112">
        <v>0.16472368500000001</v>
      </c>
      <c r="H582" s="113">
        <f t="shared" si="16"/>
        <v>1.9824017414374868</v>
      </c>
      <c r="I582" s="91">
        <f t="shared" si="17"/>
        <v>4.7809170557315147E-5</v>
      </c>
      <c r="J582" s="92">
        <v>547.00752599999998</v>
      </c>
      <c r="K582" s="92">
        <v>11.0137</v>
      </c>
    </row>
    <row r="583" spans="1:11" x14ac:dyDescent="0.2">
      <c r="A583" s="90" t="s">
        <v>1666</v>
      </c>
      <c r="B583" s="90" t="s">
        <v>1621</v>
      </c>
      <c r="C583" s="90" t="s">
        <v>1568</v>
      </c>
      <c r="D583" s="90" t="s">
        <v>404</v>
      </c>
      <c r="E583" s="90" t="s">
        <v>405</v>
      </c>
      <c r="F583" s="112">
        <v>0.491223982</v>
      </c>
      <c r="G583" s="112">
        <v>1.679752755</v>
      </c>
      <c r="H583" s="113">
        <f t="shared" ref="H583:H646" si="18">IF(ISERROR(F583/G583-1),"",IF((F583/G583-1)&gt;10000%,"",F583/G583-1))</f>
        <v>-0.70756173458396865</v>
      </c>
      <c r="I583" s="91">
        <f t="shared" ref="I583:I646" si="19">F583/$F$1014</f>
        <v>4.7804477636347261E-5</v>
      </c>
      <c r="J583" s="92">
        <v>14.21</v>
      </c>
      <c r="K583" s="92">
        <v>23.0656</v>
      </c>
    </row>
    <row r="584" spans="1:11" x14ac:dyDescent="0.2">
      <c r="A584" s="90" t="s">
        <v>1961</v>
      </c>
      <c r="B584" s="90" t="s">
        <v>1951</v>
      </c>
      <c r="C584" s="90" t="s">
        <v>1792</v>
      </c>
      <c r="D584" s="90" t="s">
        <v>404</v>
      </c>
      <c r="E584" s="90" t="s">
        <v>405</v>
      </c>
      <c r="F584" s="112">
        <v>0.48519970000000001</v>
      </c>
      <c r="G584" s="112">
        <v>4.3160560000000001E-2</v>
      </c>
      <c r="H584" s="113">
        <f t="shared" si="18"/>
        <v>10.241737827312713</v>
      </c>
      <c r="I584" s="91">
        <f t="shared" si="19"/>
        <v>4.7218212175586326E-5</v>
      </c>
      <c r="J584" s="92">
        <v>0.90354978834559996</v>
      </c>
      <c r="K584" s="92">
        <v>46.268599999999999</v>
      </c>
    </row>
    <row r="585" spans="1:11" x14ac:dyDescent="0.2">
      <c r="A585" s="90" t="s">
        <v>2730</v>
      </c>
      <c r="B585" s="90" t="s">
        <v>196</v>
      </c>
      <c r="C585" s="90" t="s">
        <v>1196</v>
      </c>
      <c r="D585" s="90" t="s">
        <v>403</v>
      </c>
      <c r="E585" s="90" t="s">
        <v>1893</v>
      </c>
      <c r="F585" s="112">
        <v>0.48325263000000002</v>
      </c>
      <c r="G585" s="112">
        <v>0.38719795500000004</v>
      </c>
      <c r="H585" s="113">
        <f t="shared" si="18"/>
        <v>0.24807640061012193</v>
      </c>
      <c r="I585" s="91">
        <f t="shared" si="19"/>
        <v>4.7028729032087436E-5</v>
      </c>
      <c r="J585" s="92">
        <v>4.7361790584000003</v>
      </c>
      <c r="K585" s="92">
        <v>31.567599999999999</v>
      </c>
    </row>
    <row r="586" spans="1:11" x14ac:dyDescent="0.2">
      <c r="A586" s="90" t="s">
        <v>1856</v>
      </c>
      <c r="B586" s="90" t="s">
        <v>1877</v>
      </c>
      <c r="C586" s="90" t="s">
        <v>1196</v>
      </c>
      <c r="D586" s="90" t="s">
        <v>403</v>
      </c>
      <c r="E586" s="90" t="s">
        <v>1893</v>
      </c>
      <c r="F586" s="112">
        <v>0.48293045000000001</v>
      </c>
      <c r="G586" s="112">
        <v>0.13417414999999999</v>
      </c>
      <c r="H586" s="113">
        <f t="shared" si="18"/>
        <v>2.5992808599868158</v>
      </c>
      <c r="I586" s="91">
        <f t="shared" si="19"/>
        <v>4.6997375419134396E-5</v>
      </c>
      <c r="J586" s="92">
        <v>18.935437221000001</v>
      </c>
      <c r="K586" s="92">
        <v>420.9812</v>
      </c>
    </row>
    <row r="587" spans="1:11" x14ac:dyDescent="0.2">
      <c r="A587" s="90" t="s">
        <v>601</v>
      </c>
      <c r="B587" s="90" t="s">
        <v>602</v>
      </c>
      <c r="C587" s="90" t="s">
        <v>1581</v>
      </c>
      <c r="D587" s="90" t="s">
        <v>403</v>
      </c>
      <c r="E587" s="90" t="s">
        <v>1893</v>
      </c>
      <c r="F587" s="112">
        <v>0.47571644000000002</v>
      </c>
      <c r="G587" s="112">
        <v>1.832804935</v>
      </c>
      <c r="H587" s="113">
        <f t="shared" si="18"/>
        <v>-0.74044349678707078</v>
      </c>
      <c r="I587" s="91">
        <f t="shared" si="19"/>
        <v>4.6295329117752098E-5</v>
      </c>
      <c r="J587" s="92">
        <v>64.710661702013994</v>
      </c>
      <c r="K587" s="92">
        <v>208.00649999999999</v>
      </c>
    </row>
    <row r="588" spans="1:11" x14ac:dyDescent="0.2">
      <c r="A588" s="90" t="s">
        <v>1442</v>
      </c>
      <c r="B588" s="90" t="s">
        <v>1443</v>
      </c>
      <c r="C588" s="90" t="s">
        <v>901</v>
      </c>
      <c r="D588" s="90" t="s">
        <v>403</v>
      </c>
      <c r="E588" s="90" t="s">
        <v>1893</v>
      </c>
      <c r="F588" s="112">
        <v>0.47367394000000002</v>
      </c>
      <c r="G588" s="112">
        <v>0.25714458000000001</v>
      </c>
      <c r="H588" s="113">
        <f t="shared" si="18"/>
        <v>0.84205298046725297</v>
      </c>
      <c r="I588" s="91">
        <f t="shared" si="19"/>
        <v>4.6096559006458473E-5</v>
      </c>
      <c r="J588" s="92">
        <v>6.6085069499999998</v>
      </c>
      <c r="K588" s="92">
        <v>101.85545</v>
      </c>
    </row>
    <row r="589" spans="1:11" x14ac:dyDescent="0.2">
      <c r="A589" s="90" t="s">
        <v>2019</v>
      </c>
      <c r="B589" s="90" t="s">
        <v>1785</v>
      </c>
      <c r="C589" s="90" t="s">
        <v>1562</v>
      </c>
      <c r="D589" s="90" t="s">
        <v>403</v>
      </c>
      <c r="E589" s="90" t="s">
        <v>1893</v>
      </c>
      <c r="F589" s="112">
        <v>0.47129991999999998</v>
      </c>
      <c r="G589" s="112">
        <v>2.0119054199999997</v>
      </c>
      <c r="H589" s="113">
        <f t="shared" si="18"/>
        <v>-0.76574449508665277</v>
      </c>
      <c r="I589" s="91">
        <f t="shared" si="19"/>
        <v>4.5865526340797121E-5</v>
      </c>
      <c r="J589" s="92">
        <v>107.49243204</v>
      </c>
      <c r="K589" s="92">
        <v>20.818950000000001</v>
      </c>
    </row>
    <row r="590" spans="1:11" x14ac:dyDescent="0.2">
      <c r="A590" s="90" t="s">
        <v>2718</v>
      </c>
      <c r="B590" s="90" t="s">
        <v>1096</v>
      </c>
      <c r="C590" s="90" t="s">
        <v>1196</v>
      </c>
      <c r="D590" s="90" t="s">
        <v>403</v>
      </c>
      <c r="E590" s="90" t="s">
        <v>1893</v>
      </c>
      <c r="F590" s="112">
        <v>0.46965248500000001</v>
      </c>
      <c r="G590" s="112">
        <v>2.5470572850000002</v>
      </c>
      <c r="H590" s="113">
        <f t="shared" si="18"/>
        <v>-0.81560976748899461</v>
      </c>
      <c r="I590" s="91">
        <f t="shared" si="19"/>
        <v>4.5705202796954275E-5</v>
      </c>
      <c r="J590" s="92">
        <v>8.4914117826000002</v>
      </c>
      <c r="K590" s="92">
        <v>35.114800000000002</v>
      </c>
    </row>
    <row r="591" spans="1:11" x14ac:dyDescent="0.2">
      <c r="A591" s="90" t="s">
        <v>2531</v>
      </c>
      <c r="B591" s="90" t="s">
        <v>2532</v>
      </c>
      <c r="C591" s="90" t="s">
        <v>303</v>
      </c>
      <c r="D591" s="90" t="s">
        <v>404</v>
      </c>
      <c r="E591" s="90" t="s">
        <v>405</v>
      </c>
      <c r="F591" s="112">
        <v>0.45673664000000003</v>
      </c>
      <c r="G591" s="112">
        <v>1.7119848700000002</v>
      </c>
      <c r="H591" s="113">
        <f t="shared" si="18"/>
        <v>-0.73321222167109457</v>
      </c>
      <c r="I591" s="91">
        <f t="shared" si="19"/>
        <v>4.4448270631421229E-5</v>
      </c>
      <c r="J591" s="92">
        <v>30.103200000000001</v>
      </c>
      <c r="K591" s="92">
        <v>94.096500000000006</v>
      </c>
    </row>
    <row r="592" spans="1:11" x14ac:dyDescent="0.2">
      <c r="A592" s="90" t="s">
        <v>1935</v>
      </c>
      <c r="B592" s="90" t="s">
        <v>434</v>
      </c>
      <c r="C592" s="90" t="s">
        <v>1564</v>
      </c>
      <c r="D592" s="90" t="s">
        <v>403</v>
      </c>
      <c r="E592" s="90" t="s">
        <v>1893</v>
      </c>
      <c r="F592" s="112">
        <v>0.45654984999999998</v>
      </c>
      <c r="G592" s="112">
        <v>3.2019296399999999</v>
      </c>
      <c r="H592" s="113">
        <f t="shared" si="18"/>
        <v>-0.85741415292311052</v>
      </c>
      <c r="I592" s="91">
        <f t="shared" si="19"/>
        <v>4.4430092776298315E-5</v>
      </c>
      <c r="J592" s="92">
        <v>16.405331230000002</v>
      </c>
      <c r="K592" s="92">
        <v>26.658550000000002</v>
      </c>
    </row>
    <row r="593" spans="1:11" x14ac:dyDescent="0.2">
      <c r="A593" s="90" t="s">
        <v>2543</v>
      </c>
      <c r="B593" s="90" t="s">
        <v>2544</v>
      </c>
      <c r="C593" s="90" t="s">
        <v>1792</v>
      </c>
      <c r="D593" s="90" t="s">
        <v>404</v>
      </c>
      <c r="E593" s="90" t="s">
        <v>405</v>
      </c>
      <c r="F593" s="112">
        <v>0.45122582</v>
      </c>
      <c r="G593" s="112">
        <v>0.84418800999999999</v>
      </c>
      <c r="H593" s="113">
        <f t="shared" si="18"/>
        <v>-0.46549131869333227</v>
      </c>
      <c r="I593" s="91">
        <f t="shared" si="19"/>
        <v>4.3911973787005486E-5</v>
      </c>
      <c r="J593" s="92">
        <v>12.681813382109166</v>
      </c>
      <c r="K593" s="92">
        <v>9.9251500000000004</v>
      </c>
    </row>
    <row r="594" spans="1:11" x14ac:dyDescent="0.2">
      <c r="A594" s="90" t="s">
        <v>1452</v>
      </c>
      <c r="B594" s="90" t="s">
        <v>1466</v>
      </c>
      <c r="C594" s="90" t="s">
        <v>901</v>
      </c>
      <c r="D594" s="90" t="s">
        <v>403</v>
      </c>
      <c r="E594" s="90" t="s">
        <v>1893</v>
      </c>
      <c r="F594" s="112">
        <v>0.44665300000000002</v>
      </c>
      <c r="G594" s="112">
        <v>0</v>
      </c>
      <c r="H594" s="113" t="str">
        <f t="shared" si="18"/>
        <v/>
      </c>
      <c r="I594" s="91">
        <f t="shared" si="19"/>
        <v>4.3466960352329487E-5</v>
      </c>
      <c r="J594" s="92">
        <v>7.5073842200000005</v>
      </c>
      <c r="K594" s="92">
        <v>80.463750000000005</v>
      </c>
    </row>
    <row r="595" spans="1:11" x14ac:dyDescent="0.2">
      <c r="A595" s="90" t="s">
        <v>242</v>
      </c>
      <c r="B595" s="90" t="s">
        <v>23</v>
      </c>
      <c r="C595" s="90" t="s">
        <v>1581</v>
      </c>
      <c r="D595" s="90" t="s">
        <v>1465</v>
      </c>
      <c r="E595" s="90" t="s">
        <v>1893</v>
      </c>
      <c r="F595" s="112">
        <v>0.44202721</v>
      </c>
      <c r="G595" s="112">
        <v>5.2768154000000005E-2</v>
      </c>
      <c r="H595" s="113">
        <f t="shared" si="18"/>
        <v>7.3767798661291035</v>
      </c>
      <c r="I595" s="91">
        <f t="shared" si="19"/>
        <v>4.3016792032564022E-5</v>
      </c>
      <c r="J595" s="92">
        <v>89.501938273526406</v>
      </c>
      <c r="K595" s="92">
        <v>35.868549999999999</v>
      </c>
    </row>
    <row r="596" spans="1:11" x14ac:dyDescent="0.2">
      <c r="A596" s="90" t="s">
        <v>1999</v>
      </c>
      <c r="B596" s="90" t="s">
        <v>379</v>
      </c>
      <c r="C596" s="90" t="s">
        <v>1562</v>
      </c>
      <c r="D596" s="90" t="s">
        <v>403</v>
      </c>
      <c r="E596" s="90" t="s">
        <v>1893</v>
      </c>
      <c r="F596" s="112">
        <v>0.43879606999999998</v>
      </c>
      <c r="G596" s="112">
        <v>2.07025E-3</v>
      </c>
      <c r="H596" s="113" t="str">
        <f t="shared" si="18"/>
        <v/>
      </c>
      <c r="I596" s="91">
        <f t="shared" si="19"/>
        <v>4.2702346961618953E-5</v>
      </c>
      <c r="J596" s="92">
        <v>68.386662740000006</v>
      </c>
      <c r="K596" s="92">
        <v>22.182549999999999</v>
      </c>
    </row>
    <row r="597" spans="1:11" x14ac:dyDescent="0.2">
      <c r="A597" s="90" t="s">
        <v>2747</v>
      </c>
      <c r="B597" s="90" t="s">
        <v>1091</v>
      </c>
      <c r="C597" s="90" t="s">
        <v>1569</v>
      </c>
      <c r="D597" s="90" t="s">
        <v>403</v>
      </c>
      <c r="E597" s="90" t="s">
        <v>1893</v>
      </c>
      <c r="F597" s="112">
        <v>0.42904103799999999</v>
      </c>
      <c r="G597" s="112">
        <v>4.7848119430000002</v>
      </c>
      <c r="H597" s="113">
        <f t="shared" si="18"/>
        <v>-0.91033272715604407</v>
      </c>
      <c r="I597" s="91">
        <f t="shared" si="19"/>
        <v>4.1753015849593053E-5</v>
      </c>
      <c r="J597" s="92">
        <v>334.18637000000001</v>
      </c>
      <c r="K597" s="92">
        <v>9.7768499999999996</v>
      </c>
    </row>
    <row r="598" spans="1:11" x14ac:dyDescent="0.2">
      <c r="A598" s="90" t="s">
        <v>2485</v>
      </c>
      <c r="B598" s="90" t="s">
        <v>2486</v>
      </c>
      <c r="C598" s="90" t="s">
        <v>1196</v>
      </c>
      <c r="D598" s="90" t="s">
        <v>403</v>
      </c>
      <c r="E598" s="90" t="s">
        <v>1893</v>
      </c>
      <c r="F598" s="112">
        <v>0.41524342999999997</v>
      </c>
      <c r="G598" s="112">
        <v>0.38576490000000002</v>
      </c>
      <c r="H598" s="113">
        <f t="shared" si="18"/>
        <v>7.6415791068601413E-2</v>
      </c>
      <c r="I598" s="91">
        <f t="shared" si="19"/>
        <v>4.0410273094270723E-5</v>
      </c>
      <c r="J598" s="92">
        <v>6.5088112697999998</v>
      </c>
      <c r="K598" s="92">
        <v>54.385100000000001</v>
      </c>
    </row>
    <row r="599" spans="1:11" x14ac:dyDescent="0.2">
      <c r="A599" s="90" t="s">
        <v>552</v>
      </c>
      <c r="B599" s="90" t="s">
        <v>553</v>
      </c>
      <c r="C599" s="90" t="s">
        <v>1566</v>
      </c>
      <c r="D599" s="90" t="s">
        <v>404</v>
      </c>
      <c r="E599" s="90" t="s">
        <v>405</v>
      </c>
      <c r="F599" s="112">
        <v>0.40140685999999998</v>
      </c>
      <c r="G599" s="112">
        <v>0.49411422999999999</v>
      </c>
      <c r="H599" s="113">
        <f t="shared" si="18"/>
        <v>-0.18762335583818346</v>
      </c>
      <c r="I599" s="91">
        <f t="shared" si="19"/>
        <v>3.9063738671346815E-5</v>
      </c>
      <c r="J599" s="92">
        <v>35.37481142</v>
      </c>
      <c r="K599" s="92">
        <v>29.353249999999999</v>
      </c>
    </row>
    <row r="600" spans="1:11" x14ac:dyDescent="0.2">
      <c r="A600" s="90" t="s">
        <v>630</v>
      </c>
      <c r="B600" s="90" t="s">
        <v>631</v>
      </c>
      <c r="C600" s="90" t="s">
        <v>1569</v>
      </c>
      <c r="D600" s="90" t="s">
        <v>403</v>
      </c>
      <c r="E600" s="90" t="s">
        <v>1893</v>
      </c>
      <c r="F600" s="112">
        <v>0.39037992999999999</v>
      </c>
      <c r="G600" s="112">
        <v>0.29872175000000001</v>
      </c>
      <c r="H600" s="113">
        <f t="shared" si="18"/>
        <v>0.3068346379197362</v>
      </c>
      <c r="I600" s="91">
        <f t="shared" si="19"/>
        <v>3.7990630175225866E-5</v>
      </c>
      <c r="J600" s="92">
        <v>4.9522240000000002</v>
      </c>
      <c r="K600" s="92">
        <v>77.164950000000005</v>
      </c>
    </row>
    <row r="601" spans="1:11" x14ac:dyDescent="0.2">
      <c r="A601" s="90" t="s">
        <v>204</v>
      </c>
      <c r="B601" s="90" t="s">
        <v>205</v>
      </c>
      <c r="C601" s="90" t="s">
        <v>1196</v>
      </c>
      <c r="D601" s="90" t="s">
        <v>403</v>
      </c>
      <c r="E601" s="90" t="s">
        <v>405</v>
      </c>
      <c r="F601" s="112">
        <v>0.38337646999999997</v>
      </c>
      <c r="G601" s="112">
        <v>0.387580755</v>
      </c>
      <c r="H601" s="113">
        <f t="shared" si="18"/>
        <v>-1.0847507121451438E-2</v>
      </c>
      <c r="I601" s="91">
        <f t="shared" si="19"/>
        <v>3.7309073982501032E-5</v>
      </c>
      <c r="J601" s="92">
        <v>50.476883276203282</v>
      </c>
      <c r="K601" s="92">
        <v>87.486699999999999</v>
      </c>
    </row>
    <row r="602" spans="1:11" x14ac:dyDescent="0.2">
      <c r="A602" s="90" t="s">
        <v>609</v>
      </c>
      <c r="B602" s="90" t="s">
        <v>610</v>
      </c>
      <c r="C602" s="90" t="s">
        <v>1581</v>
      </c>
      <c r="D602" s="90" t="s">
        <v>404</v>
      </c>
      <c r="E602" s="90" t="s">
        <v>1893</v>
      </c>
      <c r="F602" s="112">
        <v>0.37882341999999997</v>
      </c>
      <c r="G602" s="112">
        <v>0.48241790999999995</v>
      </c>
      <c r="H602" s="113">
        <f t="shared" si="18"/>
        <v>-0.21474014097030514</v>
      </c>
      <c r="I602" s="91">
        <f t="shared" si="19"/>
        <v>3.6865984506258459E-5</v>
      </c>
      <c r="J602" s="92">
        <v>15.827792646464999</v>
      </c>
      <c r="K602" s="92">
        <v>69.538849999999996</v>
      </c>
    </row>
    <row r="603" spans="1:11" x14ac:dyDescent="0.2">
      <c r="A603" s="90" t="s">
        <v>1857</v>
      </c>
      <c r="B603" s="90" t="s">
        <v>1878</v>
      </c>
      <c r="C603" s="90" t="s">
        <v>1196</v>
      </c>
      <c r="D603" s="90" t="s">
        <v>403</v>
      </c>
      <c r="E603" s="90" t="s">
        <v>1893</v>
      </c>
      <c r="F603" s="112">
        <v>0.37812319900000002</v>
      </c>
      <c r="G603" s="112">
        <v>0.17641667699999999</v>
      </c>
      <c r="H603" s="113">
        <f t="shared" si="18"/>
        <v>1.1433529155523092</v>
      </c>
      <c r="I603" s="91">
        <f t="shared" si="19"/>
        <v>3.6797841051619469E-5</v>
      </c>
      <c r="J603" s="92">
        <v>16.140706381800001</v>
      </c>
      <c r="K603" s="92">
        <v>107.0395</v>
      </c>
    </row>
    <row r="604" spans="1:11" x14ac:dyDescent="0.2">
      <c r="A604" s="90" t="s">
        <v>244</v>
      </c>
      <c r="B604" s="90" t="s">
        <v>361</v>
      </c>
      <c r="C604" s="90" t="s">
        <v>1581</v>
      </c>
      <c r="D604" s="90" t="s">
        <v>404</v>
      </c>
      <c r="E604" s="90" t="s">
        <v>1893</v>
      </c>
      <c r="F604" s="112">
        <v>0.37749844999999999</v>
      </c>
      <c r="G604" s="112">
        <v>0.31302493100000001</v>
      </c>
      <c r="H604" s="113">
        <f t="shared" si="18"/>
        <v>0.20596927789115926</v>
      </c>
      <c r="I604" s="91">
        <f t="shared" si="19"/>
        <v>3.6737042310733012E-5</v>
      </c>
      <c r="J604" s="92">
        <v>36.762821881497004</v>
      </c>
      <c r="K604" s="92">
        <v>30.10155</v>
      </c>
    </row>
    <row r="605" spans="1:11" x14ac:dyDescent="0.2">
      <c r="A605" s="90" t="s">
        <v>1845</v>
      </c>
      <c r="B605" s="90" t="s">
        <v>1846</v>
      </c>
      <c r="C605" s="90" t="s">
        <v>1792</v>
      </c>
      <c r="D605" s="90" t="s">
        <v>403</v>
      </c>
      <c r="E605" s="90" t="s">
        <v>1893</v>
      </c>
      <c r="F605" s="112">
        <v>0.37615704</v>
      </c>
      <c r="G605" s="112">
        <v>0</v>
      </c>
      <c r="H605" s="113" t="str">
        <f t="shared" si="18"/>
        <v/>
      </c>
      <c r="I605" s="91">
        <f t="shared" si="19"/>
        <v>3.6606500222610426E-5</v>
      </c>
      <c r="J605" s="92">
        <v>28.36742404</v>
      </c>
      <c r="K605" s="92">
        <v>81.107050000000001</v>
      </c>
    </row>
    <row r="606" spans="1:11" x14ac:dyDescent="0.2">
      <c r="A606" s="90" t="s">
        <v>2093</v>
      </c>
      <c r="B606" s="90" t="s">
        <v>730</v>
      </c>
      <c r="C606" s="90" t="s">
        <v>1196</v>
      </c>
      <c r="D606" s="90" t="s">
        <v>403</v>
      </c>
      <c r="E606" s="90" t="s">
        <v>1893</v>
      </c>
      <c r="F606" s="112">
        <v>0.37467031000000001</v>
      </c>
      <c r="G606" s="112">
        <v>2.5153933099999999</v>
      </c>
      <c r="H606" s="113">
        <f t="shared" si="18"/>
        <v>-0.85104901547185874</v>
      </c>
      <c r="I606" s="91">
        <f t="shared" si="19"/>
        <v>3.6461816018172937E-5</v>
      </c>
      <c r="J606" s="92">
        <v>75.376074146107683</v>
      </c>
      <c r="K606" s="92">
        <v>20.8306</v>
      </c>
    </row>
    <row r="607" spans="1:11" x14ac:dyDescent="0.2">
      <c r="A607" s="90" t="s">
        <v>2134</v>
      </c>
      <c r="B607" s="90" t="s">
        <v>127</v>
      </c>
      <c r="C607" s="90" t="s">
        <v>1562</v>
      </c>
      <c r="D607" s="90" t="s">
        <v>403</v>
      </c>
      <c r="E607" s="90" t="s">
        <v>1893</v>
      </c>
      <c r="F607" s="112">
        <v>0.36744849200000002</v>
      </c>
      <c r="G607" s="112">
        <v>1.4287291449999999</v>
      </c>
      <c r="H607" s="113">
        <f t="shared" si="18"/>
        <v>-0.74281444927057882</v>
      </c>
      <c r="I607" s="91">
        <f t="shared" si="19"/>
        <v>3.5759009865124066E-5</v>
      </c>
      <c r="J607" s="92">
        <v>85.190577479999988</v>
      </c>
      <c r="K607" s="92">
        <v>42.756749999999997</v>
      </c>
    </row>
    <row r="608" spans="1:11" x14ac:dyDescent="0.2">
      <c r="A608" s="90" t="s">
        <v>1861</v>
      </c>
      <c r="B608" s="90" t="s">
        <v>1882</v>
      </c>
      <c r="C608" s="90" t="s">
        <v>1196</v>
      </c>
      <c r="D608" s="90" t="s">
        <v>403</v>
      </c>
      <c r="E608" s="90" t="s">
        <v>1893</v>
      </c>
      <c r="F608" s="112">
        <v>0.36378821</v>
      </c>
      <c r="G608" s="112">
        <v>6.2309999999999997E-2</v>
      </c>
      <c r="H608" s="113">
        <f t="shared" si="18"/>
        <v>4.8383599743219392</v>
      </c>
      <c r="I608" s="91">
        <f t="shared" si="19"/>
        <v>3.5402801953003588E-5</v>
      </c>
      <c r="J608" s="92">
        <v>14.5718707464</v>
      </c>
      <c r="K608" s="92">
        <v>130.36965000000001</v>
      </c>
    </row>
    <row r="609" spans="1:11" x14ac:dyDescent="0.2">
      <c r="A609" s="90" t="s">
        <v>1998</v>
      </c>
      <c r="B609" s="90" t="s">
        <v>378</v>
      </c>
      <c r="C609" s="90" t="s">
        <v>1562</v>
      </c>
      <c r="D609" s="90" t="s">
        <v>403</v>
      </c>
      <c r="E609" s="90" t="s">
        <v>1893</v>
      </c>
      <c r="F609" s="112">
        <v>0.36180000000000001</v>
      </c>
      <c r="G609" s="112">
        <v>0.26003019999999999</v>
      </c>
      <c r="H609" s="113">
        <f t="shared" si="18"/>
        <v>0.39137684776614412</v>
      </c>
      <c r="I609" s="91">
        <f t="shared" si="19"/>
        <v>3.5209315185329118E-5</v>
      </c>
      <c r="J609" s="92">
        <v>31.565297079999997</v>
      </c>
      <c r="K609" s="92">
        <v>12.117150000000001</v>
      </c>
    </row>
    <row r="610" spans="1:11" x14ac:dyDescent="0.2">
      <c r="A610" s="90" t="s">
        <v>685</v>
      </c>
      <c r="B610" s="90" t="s">
        <v>686</v>
      </c>
      <c r="C610" s="90" t="s">
        <v>1565</v>
      </c>
      <c r="D610" s="90" t="s">
        <v>403</v>
      </c>
      <c r="E610" s="90" t="s">
        <v>1893</v>
      </c>
      <c r="F610" s="112">
        <v>0.36097655000000001</v>
      </c>
      <c r="G610" s="112">
        <v>0.92260850800000005</v>
      </c>
      <c r="H610" s="113">
        <f t="shared" si="18"/>
        <v>-0.60874352786696828</v>
      </c>
      <c r="I610" s="91">
        <f t="shared" si="19"/>
        <v>3.5129179445723372E-5</v>
      </c>
      <c r="J610" s="92">
        <v>49.520679319999999</v>
      </c>
      <c r="K610" s="92">
        <v>62.254150000000003</v>
      </c>
    </row>
    <row r="611" spans="1:11" x14ac:dyDescent="0.2">
      <c r="A611" s="90" t="s">
        <v>2537</v>
      </c>
      <c r="B611" s="90" t="s">
        <v>2538</v>
      </c>
      <c r="C611" s="90" t="s">
        <v>1792</v>
      </c>
      <c r="D611" s="90" t="s">
        <v>404</v>
      </c>
      <c r="E611" s="90" t="s">
        <v>405</v>
      </c>
      <c r="F611" s="112">
        <v>0.35931808000000004</v>
      </c>
      <c r="G611" s="112">
        <v>0.36918140000000005</v>
      </c>
      <c r="H611" s="113">
        <f t="shared" si="18"/>
        <v>-2.6716730582851733E-2</v>
      </c>
      <c r="I611" s="91">
        <f t="shared" si="19"/>
        <v>3.4967782008035664E-5</v>
      </c>
      <c r="J611" s="92">
        <v>6.3534748371008005</v>
      </c>
      <c r="K611" s="92">
        <v>35.434849999999997</v>
      </c>
    </row>
    <row r="612" spans="1:11" x14ac:dyDescent="0.2">
      <c r="A612" s="90" t="s">
        <v>1428</v>
      </c>
      <c r="B612" s="90" t="s">
        <v>1429</v>
      </c>
      <c r="C612" s="90" t="s">
        <v>901</v>
      </c>
      <c r="D612" s="90" t="s">
        <v>403</v>
      </c>
      <c r="E612" s="90" t="s">
        <v>1893</v>
      </c>
      <c r="F612" s="112">
        <v>0.35916319000000002</v>
      </c>
      <c r="G612" s="112">
        <v>0.82830619999999999</v>
      </c>
      <c r="H612" s="113">
        <f t="shared" si="18"/>
        <v>-0.5663883839092354</v>
      </c>
      <c r="I612" s="91">
        <f t="shared" si="19"/>
        <v>3.4952708567380456E-5</v>
      </c>
      <c r="J612" s="92">
        <v>3.7355759999999996</v>
      </c>
      <c r="K612" s="92">
        <v>99.324200000000005</v>
      </c>
    </row>
    <row r="613" spans="1:11" x14ac:dyDescent="0.2">
      <c r="A613" s="90" t="s">
        <v>1479</v>
      </c>
      <c r="B613" s="90" t="s">
        <v>1480</v>
      </c>
      <c r="C613" s="90" t="s">
        <v>303</v>
      </c>
      <c r="D613" s="90" t="s">
        <v>1465</v>
      </c>
      <c r="E613" s="90" t="s">
        <v>405</v>
      </c>
      <c r="F613" s="112">
        <v>0.35759996999999999</v>
      </c>
      <c r="G613" s="112">
        <v>1.33096E-2</v>
      </c>
      <c r="H613" s="113">
        <f t="shared" si="18"/>
        <v>25.867822474003727</v>
      </c>
      <c r="I613" s="91">
        <f t="shared" si="19"/>
        <v>3.4800580580415252E-5</v>
      </c>
      <c r="J613" s="92">
        <v>2.8729499999999999</v>
      </c>
      <c r="K613" s="92">
        <v>35.5261</v>
      </c>
    </row>
    <row r="614" spans="1:11" x14ac:dyDescent="0.2">
      <c r="A614" s="90" t="s">
        <v>2186</v>
      </c>
      <c r="B614" s="90" t="s">
        <v>2185</v>
      </c>
      <c r="C614" s="90" t="s">
        <v>1792</v>
      </c>
      <c r="D614" s="90" t="s">
        <v>404</v>
      </c>
      <c r="E614" s="90" t="s">
        <v>405</v>
      </c>
      <c r="F614" s="112">
        <v>0.34881173999999998</v>
      </c>
      <c r="G614" s="112">
        <v>0.19122080999999999</v>
      </c>
      <c r="H614" s="113">
        <f t="shared" si="18"/>
        <v>0.824130647705132</v>
      </c>
      <c r="I614" s="91">
        <f t="shared" si="19"/>
        <v>3.3945335804320265E-5</v>
      </c>
      <c r="J614" s="92">
        <v>1.3941868696768001</v>
      </c>
      <c r="K614" s="92">
        <v>71.830299999999994</v>
      </c>
    </row>
    <row r="615" spans="1:11" x14ac:dyDescent="0.2">
      <c r="A615" s="90" t="s">
        <v>2366</v>
      </c>
      <c r="B615" s="90" t="s">
        <v>716</v>
      </c>
      <c r="C615" s="90" t="s">
        <v>1792</v>
      </c>
      <c r="D615" s="90" t="s">
        <v>1465</v>
      </c>
      <c r="E615" s="90" t="s">
        <v>405</v>
      </c>
      <c r="F615" s="112">
        <v>0.33856492900000001</v>
      </c>
      <c r="G615" s="112">
        <v>0.32202982299999999</v>
      </c>
      <c r="H615" s="113">
        <f t="shared" si="18"/>
        <v>5.1346505258303532E-2</v>
      </c>
      <c r="I615" s="91">
        <f t="shared" si="19"/>
        <v>3.29481462019336E-5</v>
      </c>
      <c r="J615" s="92">
        <v>385.30155088965762</v>
      </c>
      <c r="K615" s="92">
        <v>30.756250000000001</v>
      </c>
    </row>
    <row r="616" spans="1:11" x14ac:dyDescent="0.2">
      <c r="A616" s="90" t="s">
        <v>498</v>
      </c>
      <c r="B616" s="90" t="s">
        <v>863</v>
      </c>
      <c r="C616" s="90" t="s">
        <v>1563</v>
      </c>
      <c r="D616" s="90" t="s">
        <v>403</v>
      </c>
      <c r="E616" s="90" t="s">
        <v>1893</v>
      </c>
      <c r="F616" s="112">
        <v>0.33579839</v>
      </c>
      <c r="G616" s="112">
        <v>0.63588374000000003</v>
      </c>
      <c r="H616" s="113">
        <f t="shared" si="18"/>
        <v>-0.47191857744310306</v>
      </c>
      <c r="I616" s="91">
        <f t="shared" si="19"/>
        <v>3.2678914738076478E-5</v>
      </c>
      <c r="J616" s="92">
        <v>35.740353149999997</v>
      </c>
      <c r="K616" s="92">
        <v>19.2606</v>
      </c>
    </row>
    <row r="617" spans="1:11" x14ac:dyDescent="0.2">
      <c r="A617" s="90" t="s">
        <v>1728</v>
      </c>
      <c r="B617" s="90" t="s">
        <v>1729</v>
      </c>
      <c r="C617" s="90" t="s">
        <v>1568</v>
      </c>
      <c r="D617" s="90" t="s">
        <v>404</v>
      </c>
      <c r="E617" s="90" t="s">
        <v>405</v>
      </c>
      <c r="F617" s="112">
        <v>0.32863500000000001</v>
      </c>
      <c r="G617" s="112">
        <v>0.32760581999999999</v>
      </c>
      <c r="H617" s="113">
        <f t="shared" si="18"/>
        <v>3.1415192807013881E-3</v>
      </c>
      <c r="I617" s="91">
        <f t="shared" si="19"/>
        <v>3.1981794626673948E-5</v>
      </c>
      <c r="J617" s="92">
        <v>37.623055391999998</v>
      </c>
      <c r="K617" s="92">
        <v>22.1113</v>
      </c>
    </row>
    <row r="618" spans="1:11" x14ac:dyDescent="0.2">
      <c r="A618" s="90" t="s">
        <v>946</v>
      </c>
      <c r="B618" s="90" t="s">
        <v>1084</v>
      </c>
      <c r="C618" s="90" t="s">
        <v>1569</v>
      </c>
      <c r="D618" s="90" t="s">
        <v>403</v>
      </c>
      <c r="E618" s="90" t="s">
        <v>405</v>
      </c>
      <c r="F618" s="112">
        <v>0.32665363000000003</v>
      </c>
      <c r="G618" s="112">
        <v>0.31323911700000001</v>
      </c>
      <c r="H618" s="113">
        <f t="shared" si="18"/>
        <v>4.2825152645287412E-2</v>
      </c>
      <c r="I618" s="91">
        <f t="shared" si="19"/>
        <v>3.1788973507744281E-5</v>
      </c>
      <c r="J618" s="92">
        <v>97.217447171399996</v>
      </c>
      <c r="K618" s="92">
        <v>30.938600000000001</v>
      </c>
    </row>
    <row r="619" spans="1:11" x14ac:dyDescent="0.2">
      <c r="A619" s="90" t="s">
        <v>2018</v>
      </c>
      <c r="B619" s="90" t="s">
        <v>1784</v>
      </c>
      <c r="C619" s="90" t="s">
        <v>1562</v>
      </c>
      <c r="D619" s="90" t="s">
        <v>403</v>
      </c>
      <c r="E619" s="90" t="s">
        <v>1893</v>
      </c>
      <c r="F619" s="112">
        <v>0.32397952703065402</v>
      </c>
      <c r="G619" s="112">
        <v>0.73437867710154303</v>
      </c>
      <c r="H619" s="113">
        <f t="shared" si="18"/>
        <v>-0.55883859767097088</v>
      </c>
      <c r="I619" s="91">
        <f t="shared" si="19"/>
        <v>3.1528737647363608E-5</v>
      </c>
      <c r="J619" s="92">
        <v>33.943920941023499</v>
      </c>
      <c r="K619" s="92">
        <v>64.0959</v>
      </c>
    </row>
    <row r="620" spans="1:11" x14ac:dyDescent="0.2">
      <c r="A620" s="90" t="s">
        <v>2453</v>
      </c>
      <c r="B620" s="90" t="s">
        <v>2454</v>
      </c>
      <c r="C620" s="90" t="s">
        <v>1196</v>
      </c>
      <c r="D620" s="90" t="s">
        <v>403</v>
      </c>
      <c r="E620" s="90" t="s">
        <v>1893</v>
      </c>
      <c r="F620" s="112">
        <v>0.32117000000000001</v>
      </c>
      <c r="G620" s="112">
        <v>0.111195</v>
      </c>
      <c r="H620" s="113">
        <f t="shared" si="18"/>
        <v>1.8883492962813078</v>
      </c>
      <c r="I620" s="91">
        <f t="shared" si="19"/>
        <v>3.1255322714406174E-5</v>
      </c>
      <c r="J620" s="92">
        <v>3.6467552008000004</v>
      </c>
      <c r="K620" s="92">
        <v>73.679400000000001</v>
      </c>
    </row>
    <row r="621" spans="1:11" x14ac:dyDescent="0.2">
      <c r="A621" s="90" t="s">
        <v>2034</v>
      </c>
      <c r="B621" s="90" t="s">
        <v>2310</v>
      </c>
      <c r="C621" s="90" t="s">
        <v>901</v>
      </c>
      <c r="D621" s="90" t="s">
        <v>403</v>
      </c>
      <c r="E621" s="90" t="s">
        <v>1893</v>
      </c>
      <c r="F621" s="112">
        <v>0.31961181</v>
      </c>
      <c r="G621" s="112">
        <v>2.8869700000000002E-2</v>
      </c>
      <c r="H621" s="113">
        <f t="shared" si="18"/>
        <v>10.070839322888702</v>
      </c>
      <c r="I621" s="91">
        <f t="shared" si="19"/>
        <v>3.110368423229277E-5</v>
      </c>
      <c r="J621" s="92">
        <v>29.327344410000006</v>
      </c>
      <c r="K621" s="92">
        <v>122.9028</v>
      </c>
    </row>
    <row r="622" spans="1:11" x14ac:dyDescent="0.2">
      <c r="A622" s="90" t="s">
        <v>625</v>
      </c>
      <c r="B622" s="90" t="s">
        <v>626</v>
      </c>
      <c r="C622" s="90" t="s">
        <v>1569</v>
      </c>
      <c r="D622" s="90" t="s">
        <v>403</v>
      </c>
      <c r="E622" s="90" t="s">
        <v>1893</v>
      </c>
      <c r="F622" s="112">
        <v>0.31897700000000001</v>
      </c>
      <c r="G622" s="112">
        <v>6.7874020000000007E-2</v>
      </c>
      <c r="H622" s="113">
        <f t="shared" si="18"/>
        <v>3.6995448332071676</v>
      </c>
      <c r="I622" s="91">
        <f t="shared" si="19"/>
        <v>3.1041906384385647E-5</v>
      </c>
      <c r="J622" s="92">
        <v>28.090759500000001</v>
      </c>
      <c r="K622" s="92">
        <v>90.861800000000002</v>
      </c>
    </row>
    <row r="623" spans="1:11" x14ac:dyDescent="0.2">
      <c r="A623" s="90" t="s">
        <v>2184</v>
      </c>
      <c r="B623" s="90" t="s">
        <v>2183</v>
      </c>
      <c r="C623" s="90" t="s">
        <v>1792</v>
      </c>
      <c r="D623" s="90" t="s">
        <v>404</v>
      </c>
      <c r="E623" s="90" t="s">
        <v>405</v>
      </c>
      <c r="F623" s="112">
        <v>0.31812571999999995</v>
      </c>
      <c r="G623" s="112">
        <v>0.49320334000000005</v>
      </c>
      <c r="H623" s="113">
        <f t="shared" si="18"/>
        <v>-0.35498060495697392</v>
      </c>
      <c r="I623" s="91">
        <f t="shared" si="19"/>
        <v>3.0959062310778763E-5</v>
      </c>
      <c r="J623" s="92">
        <v>2.2926414369664001</v>
      </c>
      <c r="K623" s="92">
        <v>77.788650000000004</v>
      </c>
    </row>
    <row r="624" spans="1:11" x14ac:dyDescent="0.2">
      <c r="A624" s="90" t="s">
        <v>1597</v>
      </c>
      <c r="B624" s="90" t="s">
        <v>1598</v>
      </c>
      <c r="C624" s="90" t="s">
        <v>1567</v>
      </c>
      <c r="D624" s="90" t="s">
        <v>403</v>
      </c>
      <c r="E624" s="90" t="s">
        <v>1893</v>
      </c>
      <c r="F624" s="112">
        <v>0.31803871</v>
      </c>
      <c r="G624" s="112">
        <v>1.224369E-2</v>
      </c>
      <c r="H624" s="113">
        <f t="shared" si="18"/>
        <v>24.975723821821688</v>
      </c>
      <c r="I624" s="91">
        <f t="shared" si="19"/>
        <v>3.0950594752696196E-5</v>
      </c>
      <c r="J624" s="92">
        <v>3.135325349645298</v>
      </c>
      <c r="K624" s="92">
        <v>77.407399999999996</v>
      </c>
    </row>
    <row r="625" spans="1:11" x14ac:dyDescent="0.2">
      <c r="A625" s="90" t="s">
        <v>643</v>
      </c>
      <c r="B625" s="90" t="s">
        <v>656</v>
      </c>
      <c r="C625" s="90" t="s">
        <v>1569</v>
      </c>
      <c r="D625" s="90" t="s">
        <v>403</v>
      </c>
      <c r="E625" s="90" t="s">
        <v>1893</v>
      </c>
      <c r="F625" s="112">
        <v>0.31689539299999997</v>
      </c>
      <c r="G625" s="112">
        <v>0.28885249000000002</v>
      </c>
      <c r="H625" s="113">
        <f t="shared" si="18"/>
        <v>9.7083819495549228E-2</v>
      </c>
      <c r="I625" s="91">
        <f t="shared" si="19"/>
        <v>3.0839330494515585E-5</v>
      </c>
      <c r="J625" s="92">
        <v>34.321010999999999</v>
      </c>
      <c r="K625" s="92">
        <v>73.670299999999997</v>
      </c>
    </row>
    <row r="626" spans="1:11" x14ac:dyDescent="0.2">
      <c r="A626" s="90" t="s">
        <v>70</v>
      </c>
      <c r="B626" s="90" t="s">
        <v>83</v>
      </c>
      <c r="C626" s="90" t="s">
        <v>1568</v>
      </c>
      <c r="D626" s="90" t="s">
        <v>1465</v>
      </c>
      <c r="E626" s="90" t="s">
        <v>405</v>
      </c>
      <c r="F626" s="112">
        <v>0.31656803999999999</v>
      </c>
      <c r="G626" s="112">
        <v>0.66499541000000006</v>
      </c>
      <c r="H626" s="113">
        <f t="shared" si="18"/>
        <v>-0.52395454879906622</v>
      </c>
      <c r="I626" s="91">
        <f t="shared" si="19"/>
        <v>3.0807473460370029E-5</v>
      </c>
      <c r="J626" s="92">
        <v>38.436999999999998</v>
      </c>
      <c r="K626" s="92">
        <v>89.50085</v>
      </c>
    </row>
    <row r="627" spans="1:11" x14ac:dyDescent="0.2">
      <c r="A627" s="90" t="s">
        <v>1613</v>
      </c>
      <c r="B627" s="90" t="s">
        <v>1614</v>
      </c>
      <c r="C627" s="90" t="s">
        <v>1569</v>
      </c>
      <c r="D627" s="90" t="s">
        <v>403</v>
      </c>
      <c r="E627" s="90" t="s">
        <v>405</v>
      </c>
      <c r="F627" s="112">
        <v>0.31361227000000003</v>
      </c>
      <c r="G627" s="112">
        <v>0.51677088000000004</v>
      </c>
      <c r="H627" s="113">
        <f t="shared" si="18"/>
        <v>-0.39313091712907666</v>
      </c>
      <c r="I627" s="91">
        <f t="shared" si="19"/>
        <v>3.0519826590427131E-5</v>
      </c>
      <c r="J627" s="92">
        <v>22.7727735</v>
      </c>
      <c r="K627" s="92">
        <v>35.004449999999999</v>
      </c>
    </row>
    <row r="628" spans="1:11" x14ac:dyDescent="0.2">
      <c r="A628" s="90" t="s">
        <v>1048</v>
      </c>
      <c r="B628" s="90" t="s">
        <v>1049</v>
      </c>
      <c r="C628" s="90" t="s">
        <v>1563</v>
      </c>
      <c r="D628" s="90" t="s">
        <v>403</v>
      </c>
      <c r="E628" s="90" t="s">
        <v>1893</v>
      </c>
      <c r="F628" s="112">
        <v>0.31266734999999996</v>
      </c>
      <c r="G628" s="112">
        <v>6.0700516799999997</v>
      </c>
      <c r="H628" s="113">
        <f t="shared" si="18"/>
        <v>-0.94849016672622466</v>
      </c>
      <c r="I628" s="91">
        <f t="shared" si="19"/>
        <v>3.0427869746577149E-5</v>
      </c>
      <c r="J628" s="92">
        <v>48.758059789999997</v>
      </c>
      <c r="K628" s="92">
        <v>17.111499999999999</v>
      </c>
    </row>
    <row r="629" spans="1:11" x14ac:dyDescent="0.2">
      <c r="A629" s="90" t="s">
        <v>1054</v>
      </c>
      <c r="B629" s="90" t="s">
        <v>1055</v>
      </c>
      <c r="C629" s="90" t="s">
        <v>1563</v>
      </c>
      <c r="D629" s="90" t="s">
        <v>403</v>
      </c>
      <c r="E629" s="90" t="s">
        <v>1893</v>
      </c>
      <c r="F629" s="112">
        <v>0.308477061</v>
      </c>
      <c r="G629" s="112">
        <v>0.99708275000000002</v>
      </c>
      <c r="H629" s="113">
        <f t="shared" si="18"/>
        <v>-0.69062040136588465</v>
      </c>
      <c r="I629" s="91">
        <f t="shared" si="19"/>
        <v>3.0020083107222212E-5</v>
      </c>
      <c r="J629" s="92">
        <v>23.79049156</v>
      </c>
      <c r="K629" s="92">
        <v>28.642749999999999</v>
      </c>
    </row>
    <row r="630" spans="1:11" x14ac:dyDescent="0.2">
      <c r="A630" s="90" t="s">
        <v>2461</v>
      </c>
      <c r="B630" s="90" t="s">
        <v>2462</v>
      </c>
      <c r="C630" s="90" t="s">
        <v>1568</v>
      </c>
      <c r="D630" s="90" t="s">
        <v>1465</v>
      </c>
      <c r="E630" s="90" t="s">
        <v>405</v>
      </c>
      <c r="F630" s="112">
        <v>0.30263561</v>
      </c>
      <c r="G630" s="112">
        <v>4.1632000000000002E-2</v>
      </c>
      <c r="H630" s="113">
        <f t="shared" si="18"/>
        <v>6.2693026998462713</v>
      </c>
      <c r="I630" s="91">
        <f t="shared" si="19"/>
        <v>2.9451610223312164E-5</v>
      </c>
      <c r="J630" s="92">
        <v>29.290487600000002</v>
      </c>
      <c r="K630" s="92">
        <v>33.379550000000002</v>
      </c>
    </row>
    <row r="631" spans="1:11" x14ac:dyDescent="0.2">
      <c r="A631" s="90" t="s">
        <v>2882</v>
      </c>
      <c r="B631" s="90" t="s">
        <v>2883</v>
      </c>
      <c r="C631" s="90" t="s">
        <v>1568</v>
      </c>
      <c r="D631" s="90" t="s">
        <v>1465</v>
      </c>
      <c r="E631" s="90" t="s">
        <v>405</v>
      </c>
      <c r="F631" s="112">
        <v>0.30000046999999996</v>
      </c>
      <c r="G631" s="112">
        <v>0.30060704999999999</v>
      </c>
      <c r="H631" s="113">
        <f t="shared" si="18"/>
        <v>-2.0178502134265974E-3</v>
      </c>
      <c r="I631" s="91">
        <f t="shared" si="19"/>
        <v>2.9195166124866976E-5</v>
      </c>
      <c r="J631" s="92">
        <v>2.577</v>
      </c>
      <c r="K631" s="92">
        <v>12.63585</v>
      </c>
    </row>
    <row r="632" spans="1:11" x14ac:dyDescent="0.2">
      <c r="A632" s="90" t="s">
        <v>2363</v>
      </c>
      <c r="B632" s="90" t="s">
        <v>306</v>
      </c>
      <c r="C632" s="90" t="s">
        <v>1196</v>
      </c>
      <c r="D632" s="90" t="s">
        <v>403</v>
      </c>
      <c r="E632" s="90" t="s">
        <v>1893</v>
      </c>
      <c r="F632" s="112">
        <v>0.28848384000000005</v>
      </c>
      <c r="G632" s="112">
        <v>2.1061465099999999</v>
      </c>
      <c r="H632" s="113">
        <f t="shared" si="18"/>
        <v>-0.86302764853713809</v>
      </c>
      <c r="I632" s="91">
        <f t="shared" si="19"/>
        <v>2.8074401460569533E-5</v>
      </c>
      <c r="J632" s="92">
        <v>55.570316536862926</v>
      </c>
      <c r="K632" s="92">
        <v>26.450150000000001</v>
      </c>
    </row>
    <row r="633" spans="1:11" x14ac:dyDescent="0.2">
      <c r="A633" s="90" t="s">
        <v>1934</v>
      </c>
      <c r="B633" s="90" t="s">
        <v>435</v>
      </c>
      <c r="C633" s="90" t="s">
        <v>1564</v>
      </c>
      <c r="D633" s="90" t="s">
        <v>403</v>
      </c>
      <c r="E633" s="90" t="s">
        <v>1893</v>
      </c>
      <c r="F633" s="112">
        <v>0.28540638000000002</v>
      </c>
      <c r="G633" s="112">
        <v>6.682544E-2</v>
      </c>
      <c r="H633" s="113">
        <f t="shared" si="18"/>
        <v>3.2709240672414577</v>
      </c>
      <c r="I633" s="91">
        <f t="shared" si="19"/>
        <v>2.7774912076627456E-5</v>
      </c>
      <c r="J633" s="92">
        <v>16.68030203</v>
      </c>
      <c r="K633" s="92">
        <v>20.988</v>
      </c>
    </row>
    <row r="634" spans="1:11" x14ac:dyDescent="0.2">
      <c r="A634" s="90" t="s">
        <v>504</v>
      </c>
      <c r="B634" s="90" t="s">
        <v>868</v>
      </c>
      <c r="C634" s="90" t="s">
        <v>1563</v>
      </c>
      <c r="D634" s="90" t="s">
        <v>403</v>
      </c>
      <c r="E634" s="90" t="s">
        <v>1893</v>
      </c>
      <c r="F634" s="112">
        <v>0.27868199999999999</v>
      </c>
      <c r="G634" s="112">
        <v>0.38160024100000001</v>
      </c>
      <c r="H634" s="113">
        <f t="shared" si="18"/>
        <v>-0.26970171908250973</v>
      </c>
      <c r="I634" s="91">
        <f t="shared" si="19"/>
        <v>2.7120515131226891E-5</v>
      </c>
      <c r="J634" s="92">
        <v>47.382025590000005</v>
      </c>
      <c r="K634" s="92">
        <v>17.54515</v>
      </c>
    </row>
    <row r="635" spans="1:11" x14ac:dyDescent="0.2">
      <c r="A635" s="90" t="s">
        <v>1843</v>
      </c>
      <c r="B635" s="90" t="s">
        <v>1844</v>
      </c>
      <c r="C635" s="90" t="s">
        <v>1792</v>
      </c>
      <c r="D635" s="90" t="s">
        <v>403</v>
      </c>
      <c r="E635" s="90" t="s">
        <v>1893</v>
      </c>
      <c r="F635" s="112">
        <v>0.276823386847455</v>
      </c>
      <c r="G635" s="112">
        <v>0</v>
      </c>
      <c r="H635" s="113" t="str">
        <f t="shared" si="18"/>
        <v/>
      </c>
      <c r="I635" s="91">
        <f t="shared" si="19"/>
        <v>2.693964034876267E-5</v>
      </c>
      <c r="J635" s="92">
        <v>116.414921082432</v>
      </c>
      <c r="K635" s="92">
        <v>110.91974999999999</v>
      </c>
    </row>
    <row r="636" spans="1:11" x14ac:dyDescent="0.2">
      <c r="A636" s="90" t="s">
        <v>1909</v>
      </c>
      <c r="B636" s="90" t="s">
        <v>1639</v>
      </c>
      <c r="C636" s="90" t="s">
        <v>1568</v>
      </c>
      <c r="D636" s="90" t="s">
        <v>1465</v>
      </c>
      <c r="E636" s="90" t="s">
        <v>405</v>
      </c>
      <c r="F636" s="112">
        <v>0.27311306000000002</v>
      </c>
      <c r="G636" s="112">
        <v>5.7979449999999995E-2</v>
      </c>
      <c r="H636" s="113">
        <f t="shared" si="18"/>
        <v>3.7105148462084419</v>
      </c>
      <c r="I636" s="91">
        <f t="shared" si="19"/>
        <v>2.6578562218821735E-5</v>
      </c>
      <c r="J636" s="92">
        <v>26.388000000000002</v>
      </c>
      <c r="K636" s="92">
        <v>68.533500000000004</v>
      </c>
    </row>
    <row r="637" spans="1:11" x14ac:dyDescent="0.2">
      <c r="A637" s="90" t="s">
        <v>395</v>
      </c>
      <c r="B637" s="90" t="s">
        <v>396</v>
      </c>
      <c r="C637" s="90" t="s">
        <v>1569</v>
      </c>
      <c r="D637" s="90" t="s">
        <v>403</v>
      </c>
      <c r="E637" s="90" t="s">
        <v>405</v>
      </c>
      <c r="F637" s="112">
        <v>0.27133784000000005</v>
      </c>
      <c r="G637" s="112">
        <v>6.3266500000000003E-2</v>
      </c>
      <c r="H637" s="113">
        <f t="shared" si="18"/>
        <v>3.2888075047616043</v>
      </c>
      <c r="I637" s="91">
        <f t="shared" si="19"/>
        <v>2.640580301345054E-5</v>
      </c>
      <c r="J637" s="92">
        <v>14.277529799999998</v>
      </c>
      <c r="K637" s="92">
        <v>77.534199999999998</v>
      </c>
    </row>
    <row r="638" spans="1:11" x14ac:dyDescent="0.2">
      <c r="A638" s="90" t="s">
        <v>599</v>
      </c>
      <c r="B638" s="90" t="s">
        <v>600</v>
      </c>
      <c r="C638" s="90" t="s">
        <v>1581</v>
      </c>
      <c r="D638" s="90" t="s">
        <v>404</v>
      </c>
      <c r="E638" s="90" t="s">
        <v>1893</v>
      </c>
      <c r="F638" s="112">
        <v>0.26440614000000001</v>
      </c>
      <c r="G638" s="112">
        <v>0.49713040000000003</v>
      </c>
      <c r="H638" s="113">
        <f t="shared" si="18"/>
        <v>-0.46813524177962162</v>
      </c>
      <c r="I638" s="91">
        <f t="shared" si="19"/>
        <v>2.5731230293521992E-5</v>
      </c>
      <c r="J638" s="92">
        <v>40.201657626591</v>
      </c>
      <c r="K638" s="92">
        <v>65.889099999999999</v>
      </c>
    </row>
    <row r="639" spans="1:11" x14ac:dyDescent="0.2">
      <c r="A639" s="90" t="s">
        <v>2138</v>
      </c>
      <c r="B639" s="90" t="s">
        <v>131</v>
      </c>
      <c r="C639" s="90" t="s">
        <v>1562</v>
      </c>
      <c r="D639" s="90" t="s">
        <v>403</v>
      </c>
      <c r="E639" s="90" t="s">
        <v>1893</v>
      </c>
      <c r="F639" s="112">
        <v>0.26169493700000002</v>
      </c>
      <c r="G639" s="112">
        <v>0.68903822999999997</v>
      </c>
      <c r="H639" s="113">
        <f t="shared" si="18"/>
        <v>-0.62020258730781885</v>
      </c>
      <c r="I639" s="91">
        <f t="shared" si="19"/>
        <v>2.5467383966937115E-5</v>
      </c>
      <c r="J639" s="92">
        <v>56.553218639999997</v>
      </c>
      <c r="K639" s="92">
        <v>49.270200000000003</v>
      </c>
    </row>
    <row r="640" spans="1:11" x14ac:dyDescent="0.2">
      <c r="A640" s="90" t="s">
        <v>241</v>
      </c>
      <c r="B640" s="90" t="s">
        <v>22</v>
      </c>
      <c r="C640" s="90" t="s">
        <v>1581</v>
      </c>
      <c r="D640" s="90" t="s">
        <v>404</v>
      </c>
      <c r="E640" s="90" t="s">
        <v>1893</v>
      </c>
      <c r="F640" s="112">
        <v>0.25302000000000002</v>
      </c>
      <c r="G640" s="112">
        <v>0.67149290000000006</v>
      </c>
      <c r="H640" s="113">
        <f t="shared" si="18"/>
        <v>-0.62319780298496075</v>
      </c>
      <c r="I640" s="91">
        <f t="shared" si="19"/>
        <v>2.4623164533421709E-5</v>
      </c>
      <c r="J640" s="92">
        <v>46.9519396870338</v>
      </c>
      <c r="K640" s="92">
        <v>17.964849999999998</v>
      </c>
    </row>
    <row r="641" spans="1:11" x14ac:dyDescent="0.2">
      <c r="A641" s="90" t="s">
        <v>979</v>
      </c>
      <c r="B641" s="90" t="s">
        <v>980</v>
      </c>
      <c r="C641" s="90" t="s">
        <v>1568</v>
      </c>
      <c r="D641" s="90" t="s">
        <v>404</v>
      </c>
      <c r="E641" s="90" t="s">
        <v>405</v>
      </c>
      <c r="F641" s="112">
        <v>0.25182653500000002</v>
      </c>
      <c r="G641" s="112">
        <v>1.0633244669999999</v>
      </c>
      <c r="H641" s="113">
        <f t="shared" si="18"/>
        <v>-0.76317056287579998</v>
      </c>
      <c r="I641" s="91">
        <f t="shared" si="19"/>
        <v>2.4507020018917399E-5</v>
      </c>
      <c r="J641" s="92">
        <v>72.6494</v>
      </c>
      <c r="K641" s="92">
        <v>69.296549999999996</v>
      </c>
    </row>
    <row r="642" spans="1:11" x14ac:dyDescent="0.2">
      <c r="A642" s="90" t="s">
        <v>1905</v>
      </c>
      <c r="B642" s="90" t="s">
        <v>570</v>
      </c>
      <c r="C642" s="90" t="s">
        <v>1564</v>
      </c>
      <c r="D642" s="90" t="s">
        <v>403</v>
      </c>
      <c r="E642" s="90" t="s">
        <v>1893</v>
      </c>
      <c r="F642" s="112">
        <v>0.24959999999999999</v>
      </c>
      <c r="G642" s="112">
        <v>0.85029975000000002</v>
      </c>
      <c r="H642" s="113">
        <f t="shared" si="18"/>
        <v>-0.70645645844303728</v>
      </c>
      <c r="I642" s="91">
        <f t="shared" si="19"/>
        <v>2.4290340161023074E-5</v>
      </c>
      <c r="J642" s="92">
        <v>6.0503530000000003</v>
      </c>
      <c r="K642" s="92">
        <v>25.86645</v>
      </c>
    </row>
    <row r="643" spans="1:11" x14ac:dyDescent="0.2">
      <c r="A643" s="90" t="s">
        <v>1866</v>
      </c>
      <c r="B643" s="90" t="s">
        <v>1887</v>
      </c>
      <c r="C643" s="90" t="s">
        <v>1196</v>
      </c>
      <c r="D643" s="90" t="s">
        <v>403</v>
      </c>
      <c r="E643" s="90" t="s">
        <v>1893</v>
      </c>
      <c r="F643" s="112">
        <v>0.24713942000000003</v>
      </c>
      <c r="G643" s="112">
        <v>1.3440799999999999E-2</v>
      </c>
      <c r="H643" s="113">
        <f t="shared" si="18"/>
        <v>17.387255222903402</v>
      </c>
      <c r="I643" s="91">
        <f t="shared" si="19"/>
        <v>2.4050883729959733E-5</v>
      </c>
      <c r="J643" s="92">
        <v>2.968374807</v>
      </c>
      <c r="K643" s="92">
        <v>92.110200000000006</v>
      </c>
    </row>
    <row r="644" spans="1:11" x14ac:dyDescent="0.2">
      <c r="A644" s="90" t="s">
        <v>497</v>
      </c>
      <c r="B644" s="90" t="s">
        <v>862</v>
      </c>
      <c r="C644" s="90" t="s">
        <v>1563</v>
      </c>
      <c r="D644" s="90" t="s">
        <v>403</v>
      </c>
      <c r="E644" s="90" t="s">
        <v>1893</v>
      </c>
      <c r="F644" s="112">
        <v>0.24494707899999998</v>
      </c>
      <c r="G644" s="112">
        <v>4.4846407050000003</v>
      </c>
      <c r="H644" s="113">
        <f t="shared" si="18"/>
        <v>-0.94538089110975954</v>
      </c>
      <c r="I644" s="91">
        <f t="shared" si="19"/>
        <v>2.3837531531886985E-5</v>
      </c>
      <c r="J644" s="92">
        <v>53.496308090000007</v>
      </c>
      <c r="K644" s="92">
        <v>16.909649999999999</v>
      </c>
    </row>
    <row r="645" spans="1:11" x14ac:dyDescent="0.2">
      <c r="A645" s="90" t="s">
        <v>2469</v>
      </c>
      <c r="B645" s="90" t="s">
        <v>2470</v>
      </c>
      <c r="C645" s="90" t="s">
        <v>1569</v>
      </c>
      <c r="D645" s="90" t="s">
        <v>403</v>
      </c>
      <c r="E645" s="90" t="s">
        <v>1893</v>
      </c>
      <c r="F645" s="112">
        <v>0.23973820000000001</v>
      </c>
      <c r="G645" s="112">
        <v>0</v>
      </c>
      <c r="H645" s="113" t="str">
        <f t="shared" si="18"/>
        <v/>
      </c>
      <c r="I645" s="91">
        <f t="shared" si="19"/>
        <v>2.3330618700285986E-5</v>
      </c>
      <c r="J645" s="92">
        <v>3.3375150899999997</v>
      </c>
      <c r="K645" s="92">
        <v>90.7029</v>
      </c>
    </row>
    <row r="646" spans="1:11" x14ac:dyDescent="0.2">
      <c r="A646" s="90" t="s">
        <v>770</v>
      </c>
      <c r="B646" s="90" t="s">
        <v>771</v>
      </c>
      <c r="C646" s="90" t="s">
        <v>1563</v>
      </c>
      <c r="D646" s="90" t="s">
        <v>403</v>
      </c>
      <c r="E646" s="90" t="s">
        <v>1893</v>
      </c>
      <c r="F646" s="112">
        <v>0.23321248</v>
      </c>
      <c r="G646" s="112">
        <v>0.62742997</v>
      </c>
      <c r="H646" s="113">
        <f t="shared" si="18"/>
        <v>-0.6283051636822512</v>
      </c>
      <c r="I646" s="91">
        <f t="shared" si="19"/>
        <v>2.2695554763604929E-5</v>
      </c>
      <c r="J646" s="92">
        <v>17.369495520000001</v>
      </c>
      <c r="K646" s="92">
        <v>21.805599999999998</v>
      </c>
    </row>
    <row r="647" spans="1:11" x14ac:dyDescent="0.2">
      <c r="A647" s="90" t="s">
        <v>1820</v>
      </c>
      <c r="B647" s="90" t="s">
        <v>1821</v>
      </c>
      <c r="C647" s="90" t="s">
        <v>1196</v>
      </c>
      <c r="D647" s="90" t="s">
        <v>403</v>
      </c>
      <c r="E647" s="90" t="s">
        <v>1893</v>
      </c>
      <c r="F647" s="112">
        <v>0.227202817</v>
      </c>
      <c r="G647" s="112">
        <v>0.151289852</v>
      </c>
      <c r="H647" s="113">
        <f t="shared" ref="H647:H710" si="20">IF(ISERROR(F647/G647-1),"",IF((F647/G647-1)&gt;10000%,"",F647/G647-1))</f>
        <v>0.5017716918646995</v>
      </c>
      <c r="I647" s="91">
        <f t="shared" ref="I647:I710" si="21">F647/$F$1014</f>
        <v>2.2110711981060402E-5</v>
      </c>
      <c r="J647" s="92">
        <v>3.3149718000000004</v>
      </c>
      <c r="K647" s="92">
        <v>88.032399999999996</v>
      </c>
    </row>
    <row r="648" spans="1:11" x14ac:dyDescent="0.2">
      <c r="A648" s="90" t="s">
        <v>1863</v>
      </c>
      <c r="B648" s="90" t="s">
        <v>1884</v>
      </c>
      <c r="C648" s="90" t="s">
        <v>1196</v>
      </c>
      <c r="D648" s="90" t="s">
        <v>403</v>
      </c>
      <c r="E648" s="90" t="s">
        <v>1893</v>
      </c>
      <c r="F648" s="112">
        <v>0.2244266</v>
      </c>
      <c r="G648" s="112">
        <v>1.7427209999999999E-2</v>
      </c>
      <c r="H648" s="113">
        <f t="shared" si="20"/>
        <v>11.877942022848179</v>
      </c>
      <c r="I648" s="91">
        <f t="shared" si="21"/>
        <v>2.1840538682619637E-5</v>
      </c>
      <c r="J648" s="92">
        <v>3.3636056192999999</v>
      </c>
      <c r="K648" s="92">
        <v>151.1987</v>
      </c>
    </row>
    <row r="649" spans="1:11" x14ac:dyDescent="0.2">
      <c r="A649" s="90" t="s">
        <v>900</v>
      </c>
      <c r="B649" s="90" t="s">
        <v>141</v>
      </c>
      <c r="C649" s="90" t="s">
        <v>901</v>
      </c>
      <c r="D649" s="90" t="s">
        <v>403</v>
      </c>
      <c r="E649" s="90" t="s">
        <v>1893</v>
      </c>
      <c r="F649" s="112">
        <v>0.22358335500000001</v>
      </c>
      <c r="G649" s="112">
        <v>5.1286499999999999E-2</v>
      </c>
      <c r="H649" s="113">
        <f t="shared" si="20"/>
        <v>3.359497236114767</v>
      </c>
      <c r="I649" s="91">
        <f t="shared" si="21"/>
        <v>2.1758476551653764E-5</v>
      </c>
      <c r="J649" s="92">
        <v>4.0735825320000005</v>
      </c>
      <c r="K649" s="92">
        <v>117.23755</v>
      </c>
    </row>
    <row r="650" spans="1:11" x14ac:dyDescent="0.2">
      <c r="A650" s="90" t="s">
        <v>59</v>
      </c>
      <c r="B650" s="90" t="s">
        <v>60</v>
      </c>
      <c r="C650" s="90" t="s">
        <v>1568</v>
      </c>
      <c r="D650" s="90" t="s">
        <v>1465</v>
      </c>
      <c r="E650" s="90" t="s">
        <v>405</v>
      </c>
      <c r="F650" s="112">
        <v>0.22021926999999999</v>
      </c>
      <c r="G650" s="112">
        <v>0.35043181000000001</v>
      </c>
      <c r="H650" s="113">
        <f t="shared" si="20"/>
        <v>-0.37157739761124997</v>
      </c>
      <c r="I650" s="91">
        <f t="shared" si="21"/>
        <v>2.143109366310971E-5</v>
      </c>
      <c r="J650" s="92">
        <v>5.1379999999999999</v>
      </c>
      <c r="K650" s="92">
        <v>192.63415000000001</v>
      </c>
    </row>
    <row r="651" spans="1:11" x14ac:dyDescent="0.2">
      <c r="A651" s="90" t="s">
        <v>243</v>
      </c>
      <c r="B651" s="90" t="s">
        <v>358</v>
      </c>
      <c r="C651" s="90" t="s">
        <v>1581</v>
      </c>
      <c r="D651" s="90" t="s">
        <v>404</v>
      </c>
      <c r="E651" s="90" t="s">
        <v>1893</v>
      </c>
      <c r="F651" s="112">
        <v>0.21776869000000001</v>
      </c>
      <c r="G651" s="112">
        <v>0.32045309000000005</v>
      </c>
      <c r="H651" s="113">
        <f t="shared" si="20"/>
        <v>-0.32043504401845535</v>
      </c>
      <c r="I651" s="91">
        <f t="shared" si="21"/>
        <v>2.1192610402725899E-5</v>
      </c>
      <c r="J651" s="92">
        <v>165.02715666202681</v>
      </c>
      <c r="K651" s="92">
        <v>17.138249999999999</v>
      </c>
    </row>
    <row r="652" spans="1:11" x14ac:dyDescent="0.2">
      <c r="A652" s="90" t="s">
        <v>1002</v>
      </c>
      <c r="B652" s="90" t="s">
        <v>1003</v>
      </c>
      <c r="C652" s="90" t="s">
        <v>1569</v>
      </c>
      <c r="D652" s="90" t="s">
        <v>403</v>
      </c>
      <c r="E652" s="90" t="s">
        <v>1893</v>
      </c>
      <c r="F652" s="112">
        <v>0.21684905799999998</v>
      </c>
      <c r="G652" s="112">
        <v>0.711773145</v>
      </c>
      <c r="H652" s="113">
        <f t="shared" si="20"/>
        <v>-0.69533964645434887</v>
      </c>
      <c r="I652" s="91">
        <f t="shared" si="21"/>
        <v>2.1103114512890311E-5</v>
      </c>
      <c r="J652" s="92">
        <v>13.24585751</v>
      </c>
      <c r="K652" s="92">
        <v>88.534049999999993</v>
      </c>
    </row>
    <row r="653" spans="1:11" x14ac:dyDescent="0.2">
      <c r="A653" s="90" t="s">
        <v>480</v>
      </c>
      <c r="B653" s="90" t="s">
        <v>818</v>
      </c>
      <c r="C653" s="90" t="s">
        <v>1563</v>
      </c>
      <c r="D653" s="90" t="s">
        <v>403</v>
      </c>
      <c r="E653" s="90" t="s">
        <v>1893</v>
      </c>
      <c r="F653" s="112">
        <v>0.21484787700000002</v>
      </c>
      <c r="G653" s="112">
        <v>0.24320494600000001</v>
      </c>
      <c r="H653" s="113">
        <f t="shared" si="20"/>
        <v>-0.11659741903439735</v>
      </c>
      <c r="I653" s="91">
        <f t="shared" si="21"/>
        <v>2.0908365445527427E-5</v>
      </c>
      <c r="J653" s="92">
        <v>119.37421134</v>
      </c>
      <c r="K653" s="92">
        <v>33.5319</v>
      </c>
    </row>
    <row r="654" spans="1:11" x14ac:dyDescent="0.2">
      <c r="A654" s="90" t="s">
        <v>1921</v>
      </c>
      <c r="B654" s="90" t="s">
        <v>569</v>
      </c>
      <c r="C654" s="90" t="s">
        <v>1564</v>
      </c>
      <c r="D654" s="90" t="s">
        <v>403</v>
      </c>
      <c r="E654" s="90" t="s">
        <v>1893</v>
      </c>
      <c r="F654" s="112">
        <v>0.21183335</v>
      </c>
      <c r="G654" s="112">
        <v>2.1040152000000001</v>
      </c>
      <c r="H654" s="113">
        <f t="shared" si="20"/>
        <v>-0.89931947734978346</v>
      </c>
      <c r="I654" s="91">
        <f t="shared" si="21"/>
        <v>2.0615000516622825E-5</v>
      </c>
      <c r="J654" s="92">
        <v>4.4661913000000002</v>
      </c>
      <c r="K654" s="92">
        <v>27.03435</v>
      </c>
    </row>
    <row r="655" spans="1:11" x14ac:dyDescent="0.2">
      <c r="A655" s="90" t="s">
        <v>2180</v>
      </c>
      <c r="B655" s="90" t="s">
        <v>2179</v>
      </c>
      <c r="C655" s="90" t="s">
        <v>1792</v>
      </c>
      <c r="D655" s="90" t="s">
        <v>404</v>
      </c>
      <c r="E655" s="90" t="s">
        <v>405</v>
      </c>
      <c r="F655" s="112">
        <v>0.20717670000000002</v>
      </c>
      <c r="G655" s="112">
        <v>0</v>
      </c>
      <c r="H655" s="113" t="str">
        <f t="shared" si="20"/>
        <v/>
      </c>
      <c r="I655" s="91">
        <f t="shared" si="21"/>
        <v>2.0161828992140344E-5</v>
      </c>
      <c r="J655" s="92">
        <v>1.784524430293553</v>
      </c>
      <c r="K655" s="92">
        <v>47.902500000000003</v>
      </c>
    </row>
    <row r="656" spans="1:11" x14ac:dyDescent="0.2">
      <c r="A656" s="90" t="s">
        <v>463</v>
      </c>
      <c r="B656" s="90" t="s">
        <v>464</v>
      </c>
      <c r="C656" s="90" t="s">
        <v>1196</v>
      </c>
      <c r="D656" s="90" t="s">
        <v>403</v>
      </c>
      <c r="E656" s="90" t="s">
        <v>1893</v>
      </c>
      <c r="F656" s="112">
        <v>0.20594177999999999</v>
      </c>
      <c r="G656" s="112">
        <v>1.315064E-2</v>
      </c>
      <c r="H656" s="113">
        <f t="shared" si="20"/>
        <v>14.660209693216451</v>
      </c>
      <c r="I656" s="91">
        <f t="shared" si="21"/>
        <v>2.0041650198584047E-5</v>
      </c>
      <c r="J656" s="92">
        <v>5.7038957470799998</v>
      </c>
      <c r="K656" s="92">
        <v>67.557149999999993</v>
      </c>
    </row>
    <row r="657" spans="1:11" x14ac:dyDescent="0.2">
      <c r="A657" s="90" t="s">
        <v>2090</v>
      </c>
      <c r="B657" s="90" t="s">
        <v>581</v>
      </c>
      <c r="C657" s="90" t="s">
        <v>1196</v>
      </c>
      <c r="D657" s="90" t="s">
        <v>403</v>
      </c>
      <c r="E657" s="90" t="s">
        <v>1893</v>
      </c>
      <c r="F657" s="112">
        <v>0.20519928800000001</v>
      </c>
      <c r="G657" s="112">
        <v>0.111347323</v>
      </c>
      <c r="H657" s="113">
        <f t="shared" si="20"/>
        <v>0.84287580941663065</v>
      </c>
      <c r="I657" s="91">
        <f t="shared" si="21"/>
        <v>1.9969393054165626E-5</v>
      </c>
      <c r="J657" s="92">
        <v>12.481853373</v>
      </c>
      <c r="K657" s="92">
        <v>58.538049999999998</v>
      </c>
    </row>
    <row r="658" spans="1:11" x14ac:dyDescent="0.2">
      <c r="A658" s="90" t="s">
        <v>420</v>
      </c>
      <c r="B658" s="90" t="s">
        <v>421</v>
      </c>
      <c r="C658" s="90" t="s">
        <v>1569</v>
      </c>
      <c r="D658" s="90" t="s">
        <v>403</v>
      </c>
      <c r="E658" s="90" t="s">
        <v>405</v>
      </c>
      <c r="F658" s="112">
        <v>0.20418710900000001</v>
      </c>
      <c r="G658" s="112">
        <v>0.181025823</v>
      </c>
      <c r="H658" s="113">
        <f t="shared" si="20"/>
        <v>0.12794465240464614</v>
      </c>
      <c r="I658" s="91">
        <f t="shared" si="21"/>
        <v>1.9870890761642213E-5</v>
      </c>
      <c r="J658" s="92">
        <v>80.916922333000002</v>
      </c>
      <c r="K658" s="92">
        <v>41.052050000000001</v>
      </c>
    </row>
    <row r="659" spans="1:11" x14ac:dyDescent="0.2">
      <c r="A659" s="90" t="s">
        <v>1692</v>
      </c>
      <c r="B659" s="90" t="s">
        <v>575</v>
      </c>
      <c r="C659" s="90" t="s">
        <v>1566</v>
      </c>
      <c r="D659" s="90" t="s">
        <v>404</v>
      </c>
      <c r="E659" s="90" t="s">
        <v>405</v>
      </c>
      <c r="F659" s="112">
        <v>0.20417896900000002</v>
      </c>
      <c r="G659" s="112">
        <v>0.104258247</v>
      </c>
      <c r="H659" s="113">
        <f t="shared" si="20"/>
        <v>0.95839633674255054</v>
      </c>
      <c r="I659" s="91">
        <f t="shared" si="21"/>
        <v>1.9870098600709077E-5</v>
      </c>
      <c r="J659" s="92">
        <v>7.3731849299999999</v>
      </c>
      <c r="K659" s="92">
        <v>42.869199999999999</v>
      </c>
    </row>
    <row r="660" spans="1:11" x14ac:dyDescent="0.2">
      <c r="A660" s="90" t="s">
        <v>1852</v>
      </c>
      <c r="B660" s="90" t="s">
        <v>1873</v>
      </c>
      <c r="C660" s="90" t="s">
        <v>1568</v>
      </c>
      <c r="D660" s="90" t="s">
        <v>404</v>
      </c>
      <c r="E660" s="90" t="s">
        <v>1893</v>
      </c>
      <c r="F660" s="112">
        <v>0.20399999999999999</v>
      </c>
      <c r="G660" s="112">
        <v>0.40046040999999999</v>
      </c>
      <c r="H660" s="113">
        <f t="shared" si="20"/>
        <v>-0.49058634784896715</v>
      </c>
      <c r="I660" s="91">
        <f t="shared" si="21"/>
        <v>1.9852681862374627E-5</v>
      </c>
      <c r="J660" s="92">
        <v>12.425000000000001</v>
      </c>
      <c r="K660" s="92">
        <v>31.624600000000001</v>
      </c>
    </row>
    <row r="661" spans="1:11" x14ac:dyDescent="0.2">
      <c r="A661" s="90" t="s">
        <v>397</v>
      </c>
      <c r="B661" s="90" t="s">
        <v>398</v>
      </c>
      <c r="C661" s="90" t="s">
        <v>1569</v>
      </c>
      <c r="D661" s="90" t="s">
        <v>403</v>
      </c>
      <c r="E661" s="90" t="s">
        <v>405</v>
      </c>
      <c r="F661" s="112">
        <v>0.19926185999999999</v>
      </c>
      <c r="G661" s="112">
        <v>0.43698737999999998</v>
      </c>
      <c r="H661" s="113">
        <f t="shared" si="20"/>
        <v>-0.54401003525548042</v>
      </c>
      <c r="I661" s="91">
        <f t="shared" si="21"/>
        <v>1.9391579970024667E-5</v>
      </c>
      <c r="J661" s="92">
        <v>35.248932000000003</v>
      </c>
      <c r="K661" s="92">
        <v>58.157299999999999</v>
      </c>
    </row>
    <row r="662" spans="1:11" x14ac:dyDescent="0.2">
      <c r="A662" s="90" t="s">
        <v>2146</v>
      </c>
      <c r="B662" s="90" t="s">
        <v>597</v>
      </c>
      <c r="C662" s="90" t="s">
        <v>1562</v>
      </c>
      <c r="D662" s="90" t="s">
        <v>403</v>
      </c>
      <c r="E662" s="90" t="s">
        <v>1893</v>
      </c>
      <c r="F662" s="112">
        <v>0.197691228</v>
      </c>
      <c r="G662" s="112">
        <v>0.40513543300000004</v>
      </c>
      <c r="H662" s="113">
        <f t="shared" si="20"/>
        <v>-0.51203668724774321</v>
      </c>
      <c r="I662" s="91">
        <f t="shared" si="21"/>
        <v>1.92387306689518E-5</v>
      </c>
      <c r="J662" s="92">
        <v>40.864762855000002</v>
      </c>
      <c r="K662" s="92">
        <v>24.727250000000002</v>
      </c>
    </row>
    <row r="663" spans="1:11" x14ac:dyDescent="0.2">
      <c r="A663" s="90" t="s">
        <v>237</v>
      </c>
      <c r="B663" s="90" t="s">
        <v>364</v>
      </c>
      <c r="C663" s="90" t="s">
        <v>1581</v>
      </c>
      <c r="D663" s="90" t="s">
        <v>404</v>
      </c>
      <c r="E663" s="90" t="s">
        <v>1893</v>
      </c>
      <c r="F663" s="112">
        <v>0.19714420000000002</v>
      </c>
      <c r="G663" s="112">
        <v>1.7766285900000001</v>
      </c>
      <c r="H663" s="113">
        <f t="shared" si="20"/>
        <v>-0.88903465749135557</v>
      </c>
      <c r="I663" s="91">
        <f t="shared" si="21"/>
        <v>1.9185495507903707E-5</v>
      </c>
      <c r="J663" s="92">
        <v>232.74720648855603</v>
      </c>
      <c r="K663" s="92">
        <v>45.021650000000001</v>
      </c>
    </row>
    <row r="664" spans="1:11" x14ac:dyDescent="0.2">
      <c r="A664" s="90" t="s">
        <v>284</v>
      </c>
      <c r="B664" s="90" t="s">
        <v>285</v>
      </c>
      <c r="C664" s="90" t="s">
        <v>303</v>
      </c>
      <c r="D664" s="90" t="s">
        <v>404</v>
      </c>
      <c r="E664" s="90" t="s">
        <v>1893</v>
      </c>
      <c r="F664" s="112">
        <v>0.19533918</v>
      </c>
      <c r="G664" s="112">
        <v>8.2624164999999999E-2</v>
      </c>
      <c r="H664" s="113">
        <f t="shared" si="20"/>
        <v>1.3641894595848565</v>
      </c>
      <c r="I664" s="91">
        <f t="shared" si="21"/>
        <v>1.9009836253907512E-5</v>
      </c>
      <c r="J664" s="92">
        <v>35.048000000000002</v>
      </c>
      <c r="K664" s="92">
        <v>75.4315</v>
      </c>
    </row>
    <row r="665" spans="1:11" x14ac:dyDescent="0.2">
      <c r="A665" s="90" t="s">
        <v>2549</v>
      </c>
      <c r="B665" s="90" t="s">
        <v>2550</v>
      </c>
      <c r="C665" s="90" t="s">
        <v>1792</v>
      </c>
      <c r="D665" s="90" t="s">
        <v>404</v>
      </c>
      <c r="E665" s="90" t="s">
        <v>405</v>
      </c>
      <c r="F665" s="112">
        <v>0.19450323999999999</v>
      </c>
      <c r="G665" s="112">
        <v>2.1892970899999997</v>
      </c>
      <c r="H665" s="113">
        <f t="shared" si="20"/>
        <v>-0.91115721987279485</v>
      </c>
      <c r="I665" s="91">
        <f t="shared" si="21"/>
        <v>1.8928485024123033E-5</v>
      </c>
      <c r="J665" s="92">
        <v>13.888521990960026</v>
      </c>
      <c r="K665" s="92">
        <v>14.814500000000001</v>
      </c>
    </row>
    <row r="666" spans="1:11" x14ac:dyDescent="0.2">
      <c r="A666" s="90" t="s">
        <v>2088</v>
      </c>
      <c r="B666" s="90" t="s">
        <v>178</v>
      </c>
      <c r="C666" s="90" t="s">
        <v>1196</v>
      </c>
      <c r="D666" s="90" t="s">
        <v>403</v>
      </c>
      <c r="E666" s="90" t="s">
        <v>1893</v>
      </c>
      <c r="F666" s="112">
        <v>0.19432012400000001</v>
      </c>
      <c r="G666" s="112">
        <v>1.04385829</v>
      </c>
      <c r="H666" s="113">
        <f t="shared" si="20"/>
        <v>-0.81384434471464506</v>
      </c>
      <c r="I666" s="91">
        <f t="shared" si="21"/>
        <v>1.8910664711907787E-5</v>
      </c>
      <c r="J666" s="92">
        <v>7.9903371210000005</v>
      </c>
      <c r="K666" s="92">
        <v>11.312749999999999</v>
      </c>
    </row>
    <row r="667" spans="1:11" x14ac:dyDescent="0.2">
      <c r="A667" s="90" t="s">
        <v>2738</v>
      </c>
      <c r="B667" s="90" t="s">
        <v>2739</v>
      </c>
      <c r="C667" s="90" t="s">
        <v>1568</v>
      </c>
      <c r="D667" s="90" t="s">
        <v>404</v>
      </c>
      <c r="E667" s="90" t="s">
        <v>1893</v>
      </c>
      <c r="F667" s="112">
        <v>0.19247820000000002</v>
      </c>
      <c r="G667" s="112">
        <v>0.39329565</v>
      </c>
      <c r="H667" s="113">
        <f t="shared" si="20"/>
        <v>-0.51060175722767331</v>
      </c>
      <c r="I667" s="91">
        <f t="shared" si="21"/>
        <v>1.8731414068835864E-5</v>
      </c>
      <c r="J667" s="92">
        <v>18.071999999999999</v>
      </c>
      <c r="K667" s="92">
        <v>83.178700000000006</v>
      </c>
    </row>
    <row r="668" spans="1:11" x14ac:dyDescent="0.2">
      <c r="A668" s="90" t="s">
        <v>750</v>
      </c>
      <c r="B668" s="90" t="s">
        <v>751</v>
      </c>
      <c r="C668" s="90" t="s">
        <v>1563</v>
      </c>
      <c r="D668" s="90" t="s">
        <v>403</v>
      </c>
      <c r="E668" s="90" t="s">
        <v>1893</v>
      </c>
      <c r="F668" s="112">
        <v>0.18825689700000001</v>
      </c>
      <c r="G668" s="112">
        <v>0.13667528200000001</v>
      </c>
      <c r="H668" s="113">
        <f t="shared" si="20"/>
        <v>0.37740266012401569</v>
      </c>
      <c r="I668" s="91">
        <f t="shared" si="21"/>
        <v>1.8320609237935434E-5</v>
      </c>
      <c r="J668" s="92">
        <v>40.691587869999999</v>
      </c>
      <c r="K668" s="92">
        <v>28.48255</v>
      </c>
    </row>
    <row r="669" spans="1:11" x14ac:dyDescent="0.2">
      <c r="A669" s="90" t="s">
        <v>493</v>
      </c>
      <c r="B669" s="90" t="s">
        <v>859</v>
      </c>
      <c r="C669" s="90" t="s">
        <v>1563</v>
      </c>
      <c r="D669" s="90" t="s">
        <v>403</v>
      </c>
      <c r="E669" s="90" t="s">
        <v>1893</v>
      </c>
      <c r="F669" s="112">
        <v>0.18775164999999999</v>
      </c>
      <c r="G669" s="112">
        <v>0.24817007999999999</v>
      </c>
      <c r="H669" s="113">
        <f t="shared" si="20"/>
        <v>-0.24345573809703414</v>
      </c>
      <c r="I669" s="91">
        <f t="shared" si="21"/>
        <v>1.8271440081303476E-5</v>
      </c>
      <c r="J669" s="92">
        <v>21.719241820000001</v>
      </c>
      <c r="K669" s="92">
        <v>21.772500000000001</v>
      </c>
    </row>
    <row r="670" spans="1:11" x14ac:dyDescent="0.2">
      <c r="A670" s="90" t="s">
        <v>1500</v>
      </c>
      <c r="B670" s="90" t="s">
        <v>1501</v>
      </c>
      <c r="C670" s="90" t="s">
        <v>303</v>
      </c>
      <c r="D670" s="90" t="s">
        <v>1465</v>
      </c>
      <c r="E670" s="90" t="s">
        <v>405</v>
      </c>
      <c r="F670" s="112">
        <v>0.18702623999999998</v>
      </c>
      <c r="G670" s="112">
        <v>1.2678901299999998</v>
      </c>
      <c r="H670" s="113">
        <f t="shared" si="20"/>
        <v>-0.85249018383004527</v>
      </c>
      <c r="I670" s="91">
        <f t="shared" si="21"/>
        <v>1.8200845307039821E-5</v>
      </c>
      <c r="J670" s="92">
        <v>42.011420000000001</v>
      </c>
      <c r="K670" s="92">
        <v>58.465699999999998</v>
      </c>
    </row>
    <row r="671" spans="1:11" x14ac:dyDescent="0.2">
      <c r="A671" s="90" t="s">
        <v>1702</v>
      </c>
      <c r="B671" s="90" t="s">
        <v>748</v>
      </c>
      <c r="C671" s="90" t="s">
        <v>1568</v>
      </c>
      <c r="D671" s="90" t="s">
        <v>404</v>
      </c>
      <c r="E671" s="90" t="s">
        <v>405</v>
      </c>
      <c r="F671" s="112">
        <v>0.18625510000000001</v>
      </c>
      <c r="G671" s="112">
        <v>2.0852800000000001E-3</v>
      </c>
      <c r="H671" s="113">
        <f t="shared" si="20"/>
        <v>88.318988337297625</v>
      </c>
      <c r="I671" s="91">
        <f t="shared" si="21"/>
        <v>1.812580022325869E-5</v>
      </c>
      <c r="J671" s="92">
        <v>10.6968</v>
      </c>
      <c r="K671" s="92">
        <v>14.475099999999999</v>
      </c>
    </row>
    <row r="672" spans="1:11" x14ac:dyDescent="0.2">
      <c r="A672" s="90" t="s">
        <v>756</v>
      </c>
      <c r="B672" s="90" t="s">
        <v>757</v>
      </c>
      <c r="C672" s="90" t="s">
        <v>1563</v>
      </c>
      <c r="D672" s="90" t="s">
        <v>403</v>
      </c>
      <c r="E672" s="90" t="s">
        <v>1893</v>
      </c>
      <c r="F672" s="112">
        <v>0.18030395999999999</v>
      </c>
      <c r="G672" s="112">
        <v>5.7454890000000002E-2</v>
      </c>
      <c r="H672" s="113">
        <f t="shared" si="20"/>
        <v>2.138183016275899</v>
      </c>
      <c r="I672" s="91">
        <f t="shared" si="21"/>
        <v>1.7546652727481959E-5</v>
      </c>
      <c r="J672" s="92">
        <v>34.682843340000005</v>
      </c>
      <c r="K672" s="92">
        <v>11.94125</v>
      </c>
    </row>
    <row r="673" spans="1:13" x14ac:dyDescent="0.2">
      <c r="A673" s="90" t="s">
        <v>2912</v>
      </c>
      <c r="B673" s="90" t="s">
        <v>2898</v>
      </c>
      <c r="C673" s="90" t="s">
        <v>1196</v>
      </c>
      <c r="D673" s="90" t="s">
        <v>403</v>
      </c>
      <c r="E673" s="90" t="s">
        <v>1893</v>
      </c>
      <c r="F673" s="112">
        <v>0.17548475399999999</v>
      </c>
      <c r="G673" s="112">
        <v>1.32225E-2</v>
      </c>
      <c r="H673" s="113">
        <f t="shared" si="20"/>
        <v>12.271677368122518</v>
      </c>
      <c r="I673" s="91">
        <f t="shared" si="21"/>
        <v>1.7077661729701338E-5</v>
      </c>
      <c r="J673" s="92">
        <v>4.532040018</v>
      </c>
      <c r="K673" s="92">
        <v>87.233000000000004</v>
      </c>
    </row>
    <row r="674" spans="1:13" x14ac:dyDescent="0.2">
      <c r="A674" s="90" t="s">
        <v>1899</v>
      </c>
      <c r="B674" s="90" t="s">
        <v>1900</v>
      </c>
      <c r="C674" s="90" t="s">
        <v>1196</v>
      </c>
      <c r="D674" s="90" t="s">
        <v>403</v>
      </c>
      <c r="E674" s="90" t="s">
        <v>1893</v>
      </c>
      <c r="F674" s="112">
        <v>0.17242842999999999</v>
      </c>
      <c r="G674" s="112">
        <v>5.0976510000000003E-2</v>
      </c>
      <c r="H674" s="113">
        <f t="shared" si="20"/>
        <v>2.3825075510269333</v>
      </c>
      <c r="I674" s="91">
        <f t="shared" si="21"/>
        <v>1.6780229239307514E-5</v>
      </c>
      <c r="J674" s="92">
        <v>3.6066054736800002</v>
      </c>
      <c r="K674" s="92">
        <v>75.503299999999996</v>
      </c>
    </row>
    <row r="675" spans="1:13" x14ac:dyDescent="0.2">
      <c r="A675" s="90" t="s">
        <v>264</v>
      </c>
      <c r="B675" s="90" t="s">
        <v>271</v>
      </c>
      <c r="C675" s="90" t="s">
        <v>1792</v>
      </c>
      <c r="D675" s="90" t="s">
        <v>1465</v>
      </c>
      <c r="E675" s="90" t="s">
        <v>405</v>
      </c>
      <c r="F675" s="112">
        <v>0.16653096000000001</v>
      </c>
      <c r="G675" s="112">
        <v>0.92466311999999995</v>
      </c>
      <c r="H675" s="113">
        <f t="shared" si="20"/>
        <v>-0.8199009386250854</v>
      </c>
      <c r="I675" s="91">
        <f t="shared" si="21"/>
        <v>1.6206304750567816E-5</v>
      </c>
      <c r="J675" s="92">
        <v>65.753360864358399</v>
      </c>
      <c r="K675" s="92">
        <v>69.658100000000005</v>
      </c>
    </row>
    <row r="676" spans="1:13" x14ac:dyDescent="0.2">
      <c r="A676" s="90" t="s">
        <v>483</v>
      </c>
      <c r="B676" s="90" t="s">
        <v>1791</v>
      </c>
      <c r="C676" s="90" t="s">
        <v>1563</v>
      </c>
      <c r="D676" s="90" t="s">
        <v>403</v>
      </c>
      <c r="E676" s="90" t="s">
        <v>1893</v>
      </c>
      <c r="F676" s="112">
        <v>0.16571695</v>
      </c>
      <c r="G676" s="112">
        <v>0.38713966999999999</v>
      </c>
      <c r="H676" s="113">
        <f t="shared" si="20"/>
        <v>-0.57194531369001789</v>
      </c>
      <c r="I676" s="91">
        <f t="shared" si="21"/>
        <v>1.6127087684083545E-5</v>
      </c>
      <c r="J676" s="92">
        <v>12.138221269999999</v>
      </c>
      <c r="K676" s="92">
        <v>16.512899999999998</v>
      </c>
    </row>
    <row r="677" spans="1:13" x14ac:dyDescent="0.2">
      <c r="A677" s="90" t="s">
        <v>1763</v>
      </c>
      <c r="B677" s="90" t="s">
        <v>1764</v>
      </c>
      <c r="C677" s="90" t="s">
        <v>1196</v>
      </c>
      <c r="D677" s="90" t="s">
        <v>403</v>
      </c>
      <c r="E677" s="90" t="s">
        <v>1893</v>
      </c>
      <c r="F677" s="112">
        <v>0.16479701000000002</v>
      </c>
      <c r="G677" s="112">
        <v>3.2040240000000005E-2</v>
      </c>
      <c r="H677" s="113">
        <f t="shared" si="20"/>
        <v>4.1434386883494003</v>
      </c>
      <c r="I677" s="91">
        <f t="shared" si="21"/>
        <v>1.6037561820591032E-5</v>
      </c>
      <c r="J677" s="92">
        <v>2.2017717278800002</v>
      </c>
      <c r="K677" s="92">
        <v>174.36519999999999</v>
      </c>
    </row>
    <row r="678" spans="1:13" x14ac:dyDescent="0.2">
      <c r="A678" s="90" t="s">
        <v>510</v>
      </c>
      <c r="B678" s="90" t="s">
        <v>390</v>
      </c>
      <c r="C678" s="90" t="s">
        <v>1196</v>
      </c>
      <c r="D678" s="90" t="s">
        <v>403</v>
      </c>
      <c r="E678" s="90" t="s">
        <v>1893</v>
      </c>
      <c r="F678" s="112">
        <v>0.16470804999999999</v>
      </c>
      <c r="G678" s="112">
        <v>2.7225000000000001E-3</v>
      </c>
      <c r="H678" s="113">
        <f t="shared" si="20"/>
        <v>59.498824609733695</v>
      </c>
      <c r="I678" s="91">
        <f t="shared" si="21"/>
        <v>1.6028904494225946E-5</v>
      </c>
      <c r="J678" s="92">
        <v>9.5878446703200009</v>
      </c>
      <c r="K678" s="92">
        <v>208.54575</v>
      </c>
    </row>
    <row r="679" spans="1:13" x14ac:dyDescent="0.2">
      <c r="A679" s="90" t="s">
        <v>2021</v>
      </c>
      <c r="B679" s="90" t="s">
        <v>1786</v>
      </c>
      <c r="C679" s="90" t="s">
        <v>1562</v>
      </c>
      <c r="D679" s="90" t="s">
        <v>403</v>
      </c>
      <c r="E679" s="90" t="s">
        <v>1893</v>
      </c>
      <c r="F679" s="112">
        <v>0.15698476</v>
      </c>
      <c r="G679" s="112">
        <v>1.2598350000000001E-2</v>
      </c>
      <c r="H679" s="113">
        <f t="shared" si="20"/>
        <v>11.460739700040083</v>
      </c>
      <c r="I679" s="91">
        <f t="shared" si="21"/>
        <v>1.5277296556476637E-5</v>
      </c>
      <c r="J679" s="92">
        <v>229.23613644999998</v>
      </c>
      <c r="K679" s="92">
        <v>16.563949999999998</v>
      </c>
      <c r="M679" s="82"/>
    </row>
    <row r="680" spans="1:13" x14ac:dyDescent="0.2">
      <c r="A680" s="90" t="s">
        <v>499</v>
      </c>
      <c r="B680" s="90" t="s">
        <v>782</v>
      </c>
      <c r="C680" s="90" t="s">
        <v>1563</v>
      </c>
      <c r="D680" s="90" t="s">
        <v>403</v>
      </c>
      <c r="E680" s="90" t="s">
        <v>1893</v>
      </c>
      <c r="F680" s="112">
        <v>0.15607591000000001</v>
      </c>
      <c r="G680" s="112">
        <v>0.28210659999999999</v>
      </c>
      <c r="H680" s="113">
        <f t="shared" si="20"/>
        <v>-0.44674846316959615</v>
      </c>
      <c r="I680" s="91">
        <f t="shared" si="21"/>
        <v>1.518884993926772E-5</v>
      </c>
      <c r="J680" s="92">
        <v>12.07112401</v>
      </c>
      <c r="K680" s="92">
        <v>34.310049999999997</v>
      </c>
    </row>
    <row r="681" spans="1:13" x14ac:dyDescent="0.2">
      <c r="A681" s="90" t="s">
        <v>267</v>
      </c>
      <c r="B681" s="90" t="s">
        <v>275</v>
      </c>
      <c r="C681" s="90" t="s">
        <v>1792</v>
      </c>
      <c r="D681" s="90" t="s">
        <v>1465</v>
      </c>
      <c r="E681" s="90" t="s">
        <v>405</v>
      </c>
      <c r="F681" s="112">
        <v>0.15516181000000001</v>
      </c>
      <c r="G681" s="112">
        <v>7.3902053800000003</v>
      </c>
      <c r="H681" s="113">
        <f t="shared" si="20"/>
        <v>-0.97900439811592899</v>
      </c>
      <c r="I681" s="91">
        <f t="shared" si="21"/>
        <v>1.5099892407452051E-5</v>
      </c>
      <c r="J681" s="92">
        <v>113.101737773248</v>
      </c>
      <c r="K681" s="92">
        <v>75.697749999999999</v>
      </c>
    </row>
    <row r="682" spans="1:13" x14ac:dyDescent="0.2">
      <c r="A682" s="90" t="s">
        <v>1015</v>
      </c>
      <c r="B682" s="90" t="s">
        <v>1016</v>
      </c>
      <c r="C682" s="90" t="s">
        <v>1563</v>
      </c>
      <c r="D682" s="90" t="s">
        <v>403</v>
      </c>
      <c r="E682" s="90" t="s">
        <v>1893</v>
      </c>
      <c r="F682" s="112">
        <v>0.15184262299999998</v>
      </c>
      <c r="G682" s="112">
        <v>0.39064562899999999</v>
      </c>
      <c r="H682" s="113">
        <f t="shared" si="20"/>
        <v>-0.61130341228008467</v>
      </c>
      <c r="I682" s="91">
        <f t="shared" si="21"/>
        <v>1.4776878860624942E-5</v>
      </c>
      <c r="J682" s="92">
        <v>159.92084161000002</v>
      </c>
      <c r="K682" s="92">
        <v>19.915949999999999</v>
      </c>
    </row>
    <row r="683" spans="1:13" x14ac:dyDescent="0.2">
      <c r="A683" s="90" t="s">
        <v>1494</v>
      </c>
      <c r="B683" s="90" t="s">
        <v>1495</v>
      </c>
      <c r="C683" s="90" t="s">
        <v>303</v>
      </c>
      <c r="D683" s="90" t="s">
        <v>1465</v>
      </c>
      <c r="E683" s="90" t="s">
        <v>1893</v>
      </c>
      <c r="F683" s="112">
        <v>0.14993546999999999</v>
      </c>
      <c r="G683" s="112">
        <v>3.3106999999999998E-2</v>
      </c>
      <c r="H683" s="113">
        <f t="shared" si="20"/>
        <v>3.5288147521672153</v>
      </c>
      <c r="I683" s="91">
        <f t="shared" si="21"/>
        <v>1.4591280322527524E-5</v>
      </c>
      <c r="J683" s="92">
        <v>21.162000000000003</v>
      </c>
      <c r="K683" s="92">
        <v>72.317850000000007</v>
      </c>
    </row>
    <row r="684" spans="1:13" x14ac:dyDescent="0.2">
      <c r="A684" s="90" t="s">
        <v>1434</v>
      </c>
      <c r="B684" s="90" t="s">
        <v>1435</v>
      </c>
      <c r="C684" s="90" t="s">
        <v>901</v>
      </c>
      <c r="D684" s="90" t="s">
        <v>403</v>
      </c>
      <c r="E684" s="90" t="s">
        <v>1893</v>
      </c>
      <c r="F684" s="112">
        <v>0.14886960000000002</v>
      </c>
      <c r="G684" s="112">
        <v>3.8850500000000001E-3</v>
      </c>
      <c r="H684" s="113">
        <f t="shared" si="20"/>
        <v>37.318580198453049</v>
      </c>
      <c r="I684" s="91">
        <f t="shared" si="21"/>
        <v>1.4487552979308659E-5</v>
      </c>
      <c r="J684" s="92">
        <v>10.81716218</v>
      </c>
      <c r="K684" s="92">
        <v>40.625349999999997</v>
      </c>
    </row>
    <row r="685" spans="1:13" x14ac:dyDescent="0.2">
      <c r="A685" s="90" t="s">
        <v>1828</v>
      </c>
      <c r="B685" s="90" t="s">
        <v>1829</v>
      </c>
      <c r="C685" s="90" t="s">
        <v>1196</v>
      </c>
      <c r="D685" s="90" t="s">
        <v>403</v>
      </c>
      <c r="E685" s="90" t="s">
        <v>1893</v>
      </c>
      <c r="F685" s="112">
        <v>0.147663295</v>
      </c>
      <c r="G685" s="112">
        <v>0.119022372</v>
      </c>
      <c r="H685" s="113">
        <f t="shared" si="20"/>
        <v>0.24063478587034037</v>
      </c>
      <c r="I685" s="91">
        <f t="shared" si="21"/>
        <v>1.4370158913651833E-5</v>
      </c>
      <c r="J685" s="92">
        <v>8.1761132127600007</v>
      </c>
      <c r="K685" s="92">
        <v>87.990449999999996</v>
      </c>
    </row>
    <row r="686" spans="1:13" x14ac:dyDescent="0.2">
      <c r="A686" s="90" t="s">
        <v>1918</v>
      </c>
      <c r="B686" s="90" t="s">
        <v>1811</v>
      </c>
      <c r="C686" s="90" t="s">
        <v>1799</v>
      </c>
      <c r="D686" s="90" t="s">
        <v>403</v>
      </c>
      <c r="E686" s="90" t="s">
        <v>1893</v>
      </c>
      <c r="F686" s="112">
        <v>0.14493129999999999</v>
      </c>
      <c r="G686" s="112">
        <v>4.5379615939999995</v>
      </c>
      <c r="H686" s="113">
        <f t="shared" si="20"/>
        <v>-0.96806246659477568</v>
      </c>
      <c r="I686" s="91">
        <f t="shared" si="21"/>
        <v>1.4104289170590077E-5</v>
      </c>
      <c r="J686" s="92">
        <v>101.876058</v>
      </c>
      <c r="K686" s="92">
        <v>45.451599999999999</v>
      </c>
    </row>
    <row r="687" spans="1:13" x14ac:dyDescent="0.2">
      <c r="A687" s="90" t="s">
        <v>66</v>
      </c>
      <c r="B687" s="90" t="s">
        <v>77</v>
      </c>
      <c r="C687" s="90" t="s">
        <v>1566</v>
      </c>
      <c r="D687" s="90" t="s">
        <v>404</v>
      </c>
      <c r="E687" s="90" t="s">
        <v>405</v>
      </c>
      <c r="F687" s="112">
        <v>0.14220588100000001</v>
      </c>
      <c r="G687" s="112">
        <v>0.14478134599999998</v>
      </c>
      <c r="H687" s="113">
        <f t="shared" si="20"/>
        <v>-1.7788652137547989E-2</v>
      </c>
      <c r="I687" s="91">
        <f t="shared" si="21"/>
        <v>1.383905938456718E-5</v>
      </c>
      <c r="J687" s="92">
        <v>9.03773816</v>
      </c>
      <c r="K687" s="92">
        <v>25.218699999999998</v>
      </c>
    </row>
    <row r="688" spans="1:13" x14ac:dyDescent="0.2">
      <c r="A688" s="90" t="s">
        <v>1695</v>
      </c>
      <c r="B688" s="90" t="s">
        <v>55</v>
      </c>
      <c r="C688" s="90" t="s">
        <v>1568</v>
      </c>
      <c r="D688" s="90" t="s">
        <v>1465</v>
      </c>
      <c r="E688" s="90" t="s">
        <v>405</v>
      </c>
      <c r="F688" s="112">
        <v>0.14188255999999999</v>
      </c>
      <c r="G688" s="112">
        <v>0.42974435</v>
      </c>
      <c r="H688" s="113">
        <f t="shared" si="20"/>
        <v>-0.66984426904041905</v>
      </c>
      <c r="I688" s="91">
        <f t="shared" si="21"/>
        <v>1.3807594732839606E-5</v>
      </c>
      <c r="J688" s="92">
        <v>22.46991032</v>
      </c>
      <c r="K688" s="92">
        <v>15.966150000000001</v>
      </c>
    </row>
    <row r="689" spans="1:15" x14ac:dyDescent="0.2">
      <c r="A689" s="90" t="s">
        <v>641</v>
      </c>
      <c r="B689" s="90" t="s">
        <v>654</v>
      </c>
      <c r="C689" s="90" t="s">
        <v>1569</v>
      </c>
      <c r="D689" s="90" t="s">
        <v>403</v>
      </c>
      <c r="E689" s="90" t="s">
        <v>1893</v>
      </c>
      <c r="F689" s="112">
        <v>0.14125660999999998</v>
      </c>
      <c r="G689" s="112">
        <v>0.44448944499999998</v>
      </c>
      <c r="H689" s="113">
        <f t="shared" si="20"/>
        <v>-0.68220480466077216</v>
      </c>
      <c r="I689" s="91">
        <f t="shared" si="21"/>
        <v>1.374667911415454E-5</v>
      </c>
      <c r="J689" s="92">
        <v>14.785224300000001</v>
      </c>
      <c r="K689" s="92">
        <v>60.230049999999999</v>
      </c>
    </row>
    <row r="690" spans="1:15" x14ac:dyDescent="0.2">
      <c r="A690" s="90" t="s">
        <v>678</v>
      </c>
      <c r="B690" s="90" t="s">
        <v>679</v>
      </c>
      <c r="C690" s="90" t="s">
        <v>1196</v>
      </c>
      <c r="D690" s="90" t="s">
        <v>403</v>
      </c>
      <c r="E690" s="90" t="s">
        <v>405</v>
      </c>
      <c r="F690" s="112">
        <v>0.14092673999999999</v>
      </c>
      <c r="G690" s="112">
        <v>5.0551485E-2</v>
      </c>
      <c r="H690" s="113">
        <f t="shared" si="20"/>
        <v>1.7877863528638178</v>
      </c>
      <c r="I690" s="91">
        <f t="shared" si="21"/>
        <v>1.3714577132948946E-5</v>
      </c>
      <c r="J690" s="92">
        <v>19.599023426976</v>
      </c>
      <c r="K690" s="92">
        <v>47.563000000000002</v>
      </c>
    </row>
    <row r="691" spans="1:15" x14ac:dyDescent="0.2">
      <c r="A691" s="90" t="s">
        <v>2911</v>
      </c>
      <c r="B691" s="90" t="s">
        <v>2897</v>
      </c>
      <c r="C691" s="90" t="s">
        <v>1196</v>
      </c>
      <c r="D691" s="90" t="s">
        <v>403</v>
      </c>
      <c r="E691" s="90" t="s">
        <v>1893</v>
      </c>
      <c r="F691" s="112">
        <v>0.14051398100000001</v>
      </c>
      <c r="G691" s="112">
        <v>4.8754440000000003E-2</v>
      </c>
      <c r="H691" s="113">
        <f t="shared" si="20"/>
        <v>1.8820755812188592</v>
      </c>
      <c r="I691" s="91">
        <f t="shared" si="21"/>
        <v>1.3674408637297811E-5</v>
      </c>
      <c r="J691" s="92">
        <v>25.522133326254004</v>
      </c>
      <c r="K691" s="92">
        <v>85.881687499999998</v>
      </c>
    </row>
    <row r="692" spans="1:15" x14ac:dyDescent="0.2">
      <c r="A692" s="90" t="s">
        <v>1408</v>
      </c>
      <c r="B692" s="90" t="s">
        <v>1409</v>
      </c>
      <c r="C692" s="90" t="s">
        <v>1581</v>
      </c>
      <c r="D692" s="90" t="s">
        <v>403</v>
      </c>
      <c r="E692" s="90" t="s">
        <v>1893</v>
      </c>
      <c r="F692" s="112">
        <v>0.13135554999999999</v>
      </c>
      <c r="G692" s="112">
        <v>8.9948259999999988E-2</v>
      </c>
      <c r="H692" s="113">
        <f t="shared" si="20"/>
        <v>0.46034564759785246</v>
      </c>
      <c r="I692" s="91">
        <f t="shared" si="21"/>
        <v>1.2783136985329624E-5</v>
      </c>
      <c r="J692" s="92">
        <v>23.32892287</v>
      </c>
      <c r="K692" s="92">
        <v>4.0560499999999999</v>
      </c>
    </row>
    <row r="693" spans="1:15" x14ac:dyDescent="0.2">
      <c r="A693" s="90" t="s">
        <v>1432</v>
      </c>
      <c r="B693" s="90" t="s">
        <v>1433</v>
      </c>
      <c r="C693" s="90" t="s">
        <v>901</v>
      </c>
      <c r="D693" s="90" t="s">
        <v>403</v>
      </c>
      <c r="E693" s="90" t="s">
        <v>1893</v>
      </c>
      <c r="F693" s="112">
        <v>0.13049714000000001</v>
      </c>
      <c r="G693" s="112">
        <v>0.64772635999999995</v>
      </c>
      <c r="H693" s="113">
        <f t="shared" si="20"/>
        <v>-0.7985304473327286</v>
      </c>
      <c r="I693" s="91">
        <f t="shared" si="21"/>
        <v>1.2699599041028248E-5</v>
      </c>
      <c r="J693" s="92">
        <v>4.4667841199999998</v>
      </c>
      <c r="K693" s="92">
        <v>61.714950000000002</v>
      </c>
    </row>
    <row r="694" spans="1:15" x14ac:dyDescent="0.2">
      <c r="A694" s="90" t="s">
        <v>531</v>
      </c>
      <c r="B694" s="90" t="s">
        <v>532</v>
      </c>
      <c r="C694" s="90" t="s">
        <v>1563</v>
      </c>
      <c r="D694" s="90" t="s">
        <v>403</v>
      </c>
      <c r="E694" s="90" t="s">
        <v>1893</v>
      </c>
      <c r="F694" s="112">
        <v>0.12994703799999999</v>
      </c>
      <c r="G694" s="112">
        <v>4.03204297</v>
      </c>
      <c r="H694" s="113">
        <f t="shared" si="20"/>
        <v>-0.96777141539243072</v>
      </c>
      <c r="I694" s="91">
        <f t="shared" si="21"/>
        <v>1.2646064727313265E-5</v>
      </c>
      <c r="J694" s="92">
        <v>20.784471399999997</v>
      </c>
      <c r="K694" s="92">
        <v>11.10825</v>
      </c>
    </row>
    <row r="695" spans="1:15" x14ac:dyDescent="0.2">
      <c r="A695" s="90" t="s">
        <v>2830</v>
      </c>
      <c r="B695" s="90" t="s">
        <v>2831</v>
      </c>
      <c r="C695" s="90" t="s">
        <v>1792</v>
      </c>
      <c r="D695" s="90" t="s">
        <v>404</v>
      </c>
      <c r="E695" s="90" t="s">
        <v>405</v>
      </c>
      <c r="F695" s="112">
        <v>0.129158</v>
      </c>
      <c r="G695" s="112">
        <v>0</v>
      </c>
      <c r="H695" s="113" t="str">
        <f t="shared" si="20"/>
        <v/>
      </c>
      <c r="I695" s="91">
        <f t="shared" si="21"/>
        <v>1.2569277862649913E-5</v>
      </c>
      <c r="J695" s="92">
        <v>5.1382451140863994</v>
      </c>
      <c r="K695" s="92">
        <v>35.9024</v>
      </c>
    </row>
    <row r="696" spans="1:15" x14ac:dyDescent="0.2">
      <c r="A696" s="90" t="s">
        <v>1475</v>
      </c>
      <c r="B696" s="90" t="s">
        <v>1476</v>
      </c>
      <c r="C696" s="90" t="s">
        <v>303</v>
      </c>
      <c r="D696" s="90" t="s">
        <v>1465</v>
      </c>
      <c r="E696" s="90" t="s">
        <v>1893</v>
      </c>
      <c r="F696" s="112">
        <v>0.12865099999999999</v>
      </c>
      <c r="G696" s="112">
        <v>5.2499999999999998E-2</v>
      </c>
      <c r="H696" s="113">
        <f t="shared" si="20"/>
        <v>1.4504952380952378</v>
      </c>
      <c r="I696" s="91">
        <f t="shared" si="21"/>
        <v>1.2519938109197833E-5</v>
      </c>
      <c r="J696" s="92">
        <v>5.1150000000000002</v>
      </c>
      <c r="K696" s="92">
        <v>64.236050000000006</v>
      </c>
      <c r="M696" s="82"/>
      <c r="N696" s="82"/>
      <c r="O696" s="82"/>
    </row>
    <row r="697" spans="1:15" x14ac:dyDescent="0.2">
      <c r="A697" s="90" t="s">
        <v>1860</v>
      </c>
      <c r="B697" s="90" t="s">
        <v>1881</v>
      </c>
      <c r="C697" s="90" t="s">
        <v>1196</v>
      </c>
      <c r="D697" s="90" t="s">
        <v>403</v>
      </c>
      <c r="E697" s="90" t="s">
        <v>1893</v>
      </c>
      <c r="F697" s="112">
        <v>0.12858905000000001</v>
      </c>
      <c r="G697" s="112">
        <v>2.7751000000000001E-2</v>
      </c>
      <c r="H697" s="113">
        <f t="shared" si="20"/>
        <v>3.6336726604446685</v>
      </c>
      <c r="I697" s="91">
        <f t="shared" si="21"/>
        <v>1.2513909316838158E-5</v>
      </c>
      <c r="J697" s="92">
        <v>3.6268431048000003</v>
      </c>
      <c r="K697" s="92">
        <v>156.76415</v>
      </c>
    </row>
    <row r="698" spans="1:15" x14ac:dyDescent="0.2">
      <c r="A698" s="90" t="s">
        <v>391</v>
      </c>
      <c r="B698" s="90" t="s">
        <v>392</v>
      </c>
      <c r="C698" s="90" t="s">
        <v>1569</v>
      </c>
      <c r="D698" s="90" t="s">
        <v>403</v>
      </c>
      <c r="E698" s="90" t="s">
        <v>405</v>
      </c>
      <c r="F698" s="112">
        <v>0.12615114999999999</v>
      </c>
      <c r="G698" s="112">
        <v>0.17509582000000001</v>
      </c>
      <c r="H698" s="113">
        <f t="shared" si="20"/>
        <v>-0.279530773493051</v>
      </c>
      <c r="I698" s="91">
        <f t="shared" si="21"/>
        <v>1.2276660036875984E-5</v>
      </c>
      <c r="J698" s="92">
        <v>5.7520259999999999</v>
      </c>
      <c r="K698" s="92">
        <v>47.288449999999997</v>
      </c>
    </row>
    <row r="699" spans="1:15" x14ac:dyDescent="0.2">
      <c r="A699" s="90" t="s">
        <v>216</v>
      </c>
      <c r="B699" s="90" t="s">
        <v>359</v>
      </c>
      <c r="C699" s="90" t="s">
        <v>1581</v>
      </c>
      <c r="D699" s="90" t="s">
        <v>404</v>
      </c>
      <c r="E699" s="90" t="s">
        <v>1893</v>
      </c>
      <c r="F699" s="112">
        <v>0.12336269999999999</v>
      </c>
      <c r="G699" s="112">
        <v>0.11790215</v>
      </c>
      <c r="H699" s="113">
        <f t="shared" si="20"/>
        <v>4.6314252963156166E-2</v>
      </c>
      <c r="I699" s="91">
        <f t="shared" si="21"/>
        <v>1.2005296258742952E-5</v>
      </c>
      <c r="J699" s="92">
        <v>114.28654626865001</v>
      </c>
      <c r="K699" s="92">
        <v>34.098100000000002</v>
      </c>
    </row>
    <row r="700" spans="1:15" x14ac:dyDescent="0.2">
      <c r="A700" s="90" t="s">
        <v>2015</v>
      </c>
      <c r="B700" s="90" t="s">
        <v>388</v>
      </c>
      <c r="C700" s="90" t="s">
        <v>1562</v>
      </c>
      <c r="D700" s="90" t="s">
        <v>403</v>
      </c>
      <c r="E700" s="90" t="s">
        <v>1893</v>
      </c>
      <c r="F700" s="112">
        <v>0.12303</v>
      </c>
      <c r="G700" s="112">
        <v>0.24861</v>
      </c>
      <c r="H700" s="113">
        <f t="shared" si="20"/>
        <v>-0.50512851454084706</v>
      </c>
      <c r="I700" s="91">
        <f t="shared" si="21"/>
        <v>1.1972918870235051E-5</v>
      </c>
      <c r="J700" s="92">
        <v>8.0250802500000002</v>
      </c>
      <c r="K700" s="92">
        <v>13.691000000000001</v>
      </c>
    </row>
    <row r="701" spans="1:15" x14ac:dyDescent="0.2">
      <c r="A701" s="90" t="s">
        <v>2870</v>
      </c>
      <c r="B701" s="90" t="s">
        <v>2871</v>
      </c>
      <c r="C701" s="90" t="s">
        <v>1568</v>
      </c>
      <c r="D701" s="90" t="s">
        <v>1465</v>
      </c>
      <c r="E701" s="90" t="s">
        <v>405</v>
      </c>
      <c r="F701" s="112">
        <v>0.11666783</v>
      </c>
      <c r="G701" s="112">
        <v>0.90796296999999992</v>
      </c>
      <c r="H701" s="113">
        <f t="shared" si="20"/>
        <v>-0.87150596020452242</v>
      </c>
      <c r="I701" s="91">
        <f t="shared" si="21"/>
        <v>1.1353771140017679E-5</v>
      </c>
      <c r="J701" s="92">
        <v>2.6238000000000001</v>
      </c>
      <c r="K701" s="92">
        <v>18.537099999999999</v>
      </c>
    </row>
    <row r="702" spans="1:15" x14ac:dyDescent="0.2">
      <c r="A702" s="90" t="s">
        <v>2926</v>
      </c>
      <c r="B702" s="90" t="s">
        <v>2927</v>
      </c>
      <c r="C702" s="90" t="s">
        <v>1196</v>
      </c>
      <c r="D702" s="90" t="s">
        <v>403</v>
      </c>
      <c r="E702" s="90" t="s">
        <v>1893</v>
      </c>
      <c r="F702" s="112">
        <v>0.11640855999999999</v>
      </c>
      <c r="G702" s="112"/>
      <c r="H702" s="113" t="str">
        <f t="shared" si="20"/>
        <v/>
      </c>
      <c r="I702" s="91">
        <f t="shared" si="21"/>
        <v>1.1328539743809552E-5</v>
      </c>
      <c r="J702" s="92">
        <v>20.488252385000003</v>
      </c>
      <c r="K702" s="92">
        <v>36.113846153846197</v>
      </c>
    </row>
    <row r="703" spans="1:15" x14ac:dyDescent="0.2">
      <c r="A703" s="90" t="s">
        <v>2909</v>
      </c>
      <c r="B703" s="90" t="s">
        <v>2895</v>
      </c>
      <c r="C703" s="90" t="s">
        <v>1792</v>
      </c>
      <c r="D703" s="90" t="s">
        <v>404</v>
      </c>
      <c r="E703" s="90" t="s">
        <v>405</v>
      </c>
      <c r="F703" s="112">
        <v>0.1159125</v>
      </c>
      <c r="G703" s="112">
        <v>0.21770600000000001</v>
      </c>
      <c r="H703" s="113">
        <f t="shared" si="20"/>
        <v>-0.46757324097636266</v>
      </c>
      <c r="I703" s="91">
        <f t="shared" si="21"/>
        <v>1.1280264639080878E-5</v>
      </c>
      <c r="J703" s="92">
        <v>1.2804049621632001</v>
      </c>
      <c r="K703" s="92">
        <v>98.478300000000004</v>
      </c>
    </row>
    <row r="704" spans="1:15" x14ac:dyDescent="0.2">
      <c r="A704" s="90" t="s">
        <v>1025</v>
      </c>
      <c r="B704" s="95" t="s">
        <v>1026</v>
      </c>
      <c r="C704" s="90" t="s">
        <v>1563</v>
      </c>
      <c r="D704" s="90" t="s">
        <v>403</v>
      </c>
      <c r="E704" s="90" t="s">
        <v>1893</v>
      </c>
      <c r="F704" s="112">
        <v>0.11341297</v>
      </c>
      <c r="G704" s="112">
        <v>3.3935511600000003</v>
      </c>
      <c r="H704" s="113">
        <f t="shared" si="20"/>
        <v>-0.96657985553988235</v>
      </c>
      <c r="I704" s="91">
        <f t="shared" si="21"/>
        <v>1.1037017708220774E-5</v>
      </c>
      <c r="J704" s="92">
        <v>15.43873177</v>
      </c>
      <c r="K704" s="92">
        <v>98.565849999999998</v>
      </c>
    </row>
    <row r="705" spans="1:11" x14ac:dyDescent="0.2">
      <c r="A705" s="90" t="s">
        <v>495</v>
      </c>
      <c r="B705" s="90" t="s">
        <v>861</v>
      </c>
      <c r="C705" s="90" t="s">
        <v>1563</v>
      </c>
      <c r="D705" s="90" t="s">
        <v>403</v>
      </c>
      <c r="E705" s="90" t="s">
        <v>1893</v>
      </c>
      <c r="F705" s="112">
        <v>0.11280063800000001</v>
      </c>
      <c r="G705" s="112">
        <v>1.5880228E-2</v>
      </c>
      <c r="H705" s="113">
        <f t="shared" si="20"/>
        <v>6.1032127498421316</v>
      </c>
      <c r="I705" s="91">
        <f t="shared" si="21"/>
        <v>1.097742735336709E-5</v>
      </c>
      <c r="J705" s="92">
        <v>21.202486850000003</v>
      </c>
      <c r="K705" s="92">
        <v>25.145199999999999</v>
      </c>
    </row>
    <row r="706" spans="1:11" x14ac:dyDescent="0.2">
      <c r="A706" s="90" t="s">
        <v>2701</v>
      </c>
      <c r="B706" s="90" t="s">
        <v>372</v>
      </c>
      <c r="C706" s="90" t="s">
        <v>1562</v>
      </c>
      <c r="D706" s="90" t="s">
        <v>403</v>
      </c>
      <c r="E706" s="90" t="s">
        <v>1893</v>
      </c>
      <c r="F706" s="112">
        <v>0.1117919</v>
      </c>
      <c r="G706" s="112">
        <v>18.4955</v>
      </c>
      <c r="H706" s="113">
        <f t="shared" si="20"/>
        <v>-0.99395572436538615</v>
      </c>
      <c r="I706" s="91">
        <f t="shared" si="21"/>
        <v>1.0879259928874501E-5</v>
      </c>
      <c r="J706" s="92">
        <v>7.6284132299999996</v>
      </c>
      <c r="K706" s="92">
        <v>19.151399999999999</v>
      </c>
    </row>
    <row r="707" spans="1:11" x14ac:dyDescent="0.2">
      <c r="A707" s="90" t="s">
        <v>502</v>
      </c>
      <c r="B707" s="90" t="s">
        <v>866</v>
      </c>
      <c r="C707" s="90" t="s">
        <v>1563</v>
      </c>
      <c r="D707" s="90" t="s">
        <v>403</v>
      </c>
      <c r="E707" s="90" t="s">
        <v>1893</v>
      </c>
      <c r="F707" s="112">
        <v>0.11172672</v>
      </c>
      <c r="G707" s="112">
        <v>5.375332E-2</v>
      </c>
      <c r="H707" s="113">
        <f t="shared" si="20"/>
        <v>1.078508267024251</v>
      </c>
      <c r="I707" s="91">
        <f t="shared" si="21"/>
        <v>1.0872916802385337E-5</v>
      </c>
      <c r="J707" s="92">
        <v>34.379044039999997</v>
      </c>
      <c r="K707" s="92">
        <v>19.40945</v>
      </c>
    </row>
    <row r="708" spans="1:11" x14ac:dyDescent="0.2">
      <c r="A708" s="90" t="s">
        <v>1910</v>
      </c>
      <c r="B708" s="90" t="s">
        <v>971</v>
      </c>
      <c r="C708" s="90" t="s">
        <v>1568</v>
      </c>
      <c r="D708" s="90" t="s">
        <v>404</v>
      </c>
      <c r="E708" s="90" t="s">
        <v>405</v>
      </c>
      <c r="F708" s="112">
        <v>0.1115246</v>
      </c>
      <c r="G708" s="112">
        <v>6.9531000000000003E-3</v>
      </c>
      <c r="H708" s="113">
        <f t="shared" si="20"/>
        <v>15.039550704002529</v>
      </c>
      <c r="I708" s="91">
        <f t="shared" si="21"/>
        <v>1.0853247076610713E-5</v>
      </c>
      <c r="J708" s="92">
        <v>16.824000000000002</v>
      </c>
      <c r="K708" s="92">
        <v>42.305300000000003</v>
      </c>
    </row>
    <row r="709" spans="1:11" x14ac:dyDescent="0.2">
      <c r="A709" s="90" t="s">
        <v>1903</v>
      </c>
      <c r="B709" s="90" t="s">
        <v>718</v>
      </c>
      <c r="C709" s="90" t="s">
        <v>1564</v>
      </c>
      <c r="D709" s="90" t="s">
        <v>403</v>
      </c>
      <c r="E709" s="90" t="s">
        <v>405</v>
      </c>
      <c r="F709" s="112">
        <v>0.11096200000000001</v>
      </c>
      <c r="G709" s="112">
        <v>0.41451669499999999</v>
      </c>
      <c r="H709" s="113">
        <f t="shared" si="20"/>
        <v>-0.73230993748032269</v>
      </c>
      <c r="I709" s="91">
        <f t="shared" si="21"/>
        <v>1.0798496494180459E-5</v>
      </c>
      <c r="J709" s="92">
        <v>31.608241280000001</v>
      </c>
      <c r="K709" s="92">
        <v>19.443349999999999</v>
      </c>
    </row>
    <row r="710" spans="1:11" x14ac:dyDescent="0.2">
      <c r="A710" s="90" t="s">
        <v>2863</v>
      </c>
      <c r="B710" s="90" t="s">
        <v>2837</v>
      </c>
      <c r="C710" s="90" t="s">
        <v>1792</v>
      </c>
      <c r="D710" s="90" t="s">
        <v>403</v>
      </c>
      <c r="E710" s="90" t="s">
        <v>1893</v>
      </c>
      <c r="F710" s="112">
        <v>0.108766</v>
      </c>
      <c r="G710" s="112">
        <v>0</v>
      </c>
      <c r="H710" s="113" t="str">
        <f t="shared" si="20"/>
        <v/>
      </c>
      <c r="I710" s="91">
        <f t="shared" si="21"/>
        <v>1.0584788212956073E-5</v>
      </c>
      <c r="J710" s="92">
        <v>10.143232454160001</v>
      </c>
      <c r="K710" s="92">
        <v>108.04115</v>
      </c>
    </row>
    <row r="711" spans="1:11" x14ac:dyDescent="0.2">
      <c r="A711" s="90" t="s">
        <v>1486</v>
      </c>
      <c r="B711" s="90" t="s">
        <v>1487</v>
      </c>
      <c r="C711" s="90" t="s">
        <v>303</v>
      </c>
      <c r="D711" s="90" t="s">
        <v>1465</v>
      </c>
      <c r="E711" s="90" t="s">
        <v>1893</v>
      </c>
      <c r="F711" s="112">
        <v>0.10523980000000001</v>
      </c>
      <c r="G711" s="112">
        <v>1.9755999999999999E-2</v>
      </c>
      <c r="H711" s="113">
        <f t="shared" ref="H711:H774" si="22">IF(ISERROR(F711/G711-1),"",IF((F711/G711-1)&gt;10000%,"",F711/G711-1))</f>
        <v>4.3269791455760283</v>
      </c>
      <c r="I711" s="91">
        <f t="shared" ref="I711:I774" si="23">F711/$F$1014</f>
        <v>1.024162876794085E-5</v>
      </c>
      <c r="J711" s="92">
        <v>14.991</v>
      </c>
      <c r="K711" s="92">
        <v>142.06290000000001</v>
      </c>
    </row>
    <row r="712" spans="1:11" x14ac:dyDescent="0.2">
      <c r="A712" s="90" t="s">
        <v>503</v>
      </c>
      <c r="B712" s="90" t="s">
        <v>867</v>
      </c>
      <c r="C712" s="90" t="s">
        <v>1563</v>
      </c>
      <c r="D712" s="90" t="s">
        <v>403</v>
      </c>
      <c r="E712" s="90" t="s">
        <v>1893</v>
      </c>
      <c r="F712" s="112">
        <v>0.10370694800000001</v>
      </c>
      <c r="G712" s="112">
        <v>4.5956694000000006E-2</v>
      </c>
      <c r="H712" s="113">
        <f t="shared" si="22"/>
        <v>1.2566233332623966</v>
      </c>
      <c r="I712" s="91">
        <f t="shared" si="23"/>
        <v>1.0092456105695239E-5</v>
      </c>
      <c r="J712" s="92">
        <v>16.61905174</v>
      </c>
      <c r="K712" s="92">
        <v>29.71405</v>
      </c>
    </row>
    <row r="713" spans="1:11" x14ac:dyDescent="0.2">
      <c r="A713" s="90" t="s">
        <v>1858</v>
      </c>
      <c r="B713" s="90" t="s">
        <v>1879</v>
      </c>
      <c r="C713" s="90" t="s">
        <v>1196</v>
      </c>
      <c r="D713" s="90" t="s">
        <v>403</v>
      </c>
      <c r="E713" s="90" t="s">
        <v>1893</v>
      </c>
      <c r="F713" s="112">
        <v>0.10284314999999999</v>
      </c>
      <c r="G713" s="112">
        <v>0.12537304499999999</v>
      </c>
      <c r="H713" s="113">
        <f t="shared" si="22"/>
        <v>-0.17970286196686058</v>
      </c>
      <c r="I713" s="91">
        <f t="shared" si="23"/>
        <v>1.0008393817031731E-5</v>
      </c>
      <c r="J713" s="92">
        <v>17.13568080528</v>
      </c>
      <c r="K713" s="92">
        <v>329.27460000000002</v>
      </c>
    </row>
    <row r="714" spans="1:11" x14ac:dyDescent="0.2">
      <c r="A714" s="90" t="s">
        <v>2479</v>
      </c>
      <c r="B714" s="90" t="s">
        <v>2480</v>
      </c>
      <c r="C714" s="90" t="s">
        <v>1569</v>
      </c>
      <c r="D714" s="90" t="s">
        <v>403</v>
      </c>
      <c r="E714" s="90" t="s">
        <v>1893</v>
      </c>
      <c r="F714" s="112">
        <v>0.10153034</v>
      </c>
      <c r="G714" s="112">
        <v>4.4301859999999998E-2</v>
      </c>
      <c r="H714" s="113">
        <f t="shared" si="22"/>
        <v>1.2917850401766429</v>
      </c>
      <c r="I714" s="91">
        <f t="shared" si="23"/>
        <v>9.8806349970525937E-6</v>
      </c>
      <c r="J714" s="92">
        <v>6.7821504000000008</v>
      </c>
      <c r="K714" s="92">
        <v>197.05095</v>
      </c>
    </row>
    <row r="715" spans="1:11" x14ac:dyDescent="0.2">
      <c r="A715" s="90" t="s">
        <v>1959</v>
      </c>
      <c r="B715" s="90" t="s">
        <v>1949</v>
      </c>
      <c r="C715" s="90" t="s">
        <v>1792</v>
      </c>
      <c r="D715" s="90" t="s">
        <v>404</v>
      </c>
      <c r="E715" s="90" t="s">
        <v>405</v>
      </c>
      <c r="F715" s="112">
        <v>9.6797979999999992E-2</v>
      </c>
      <c r="G715" s="112">
        <v>0.29458914000000003</v>
      </c>
      <c r="H715" s="113">
        <f t="shared" si="22"/>
        <v>-0.671413616944603</v>
      </c>
      <c r="I715" s="91">
        <f t="shared" si="23"/>
        <v>9.4200955973554013E-6</v>
      </c>
      <c r="J715" s="92">
        <v>1.8314431210068658</v>
      </c>
      <c r="K715" s="92">
        <v>120.36015</v>
      </c>
    </row>
    <row r="716" spans="1:11" x14ac:dyDescent="0.2">
      <c r="A716" s="90" t="s">
        <v>896</v>
      </c>
      <c r="B716" s="90" t="s">
        <v>116</v>
      </c>
      <c r="C716" s="90" t="s">
        <v>901</v>
      </c>
      <c r="D716" s="90" t="s">
        <v>403</v>
      </c>
      <c r="E716" s="90" t="s">
        <v>1893</v>
      </c>
      <c r="F716" s="112">
        <v>9.6112359999999994E-2</v>
      </c>
      <c r="G716" s="112">
        <v>0.71106575000000005</v>
      </c>
      <c r="H716" s="113">
        <f t="shared" si="22"/>
        <v>-0.86483337159749296</v>
      </c>
      <c r="I716" s="91">
        <f t="shared" si="23"/>
        <v>9.3533730692255908E-6</v>
      </c>
      <c r="J716" s="92">
        <v>11.292176520000002</v>
      </c>
      <c r="K716" s="92">
        <v>99.145250000000004</v>
      </c>
    </row>
    <row r="717" spans="1:11" x14ac:dyDescent="0.2">
      <c r="A717" s="90" t="s">
        <v>231</v>
      </c>
      <c r="B717" s="90" t="s">
        <v>26</v>
      </c>
      <c r="C717" s="90" t="s">
        <v>1581</v>
      </c>
      <c r="D717" s="90" t="s">
        <v>1465</v>
      </c>
      <c r="E717" s="90" t="s">
        <v>1893</v>
      </c>
      <c r="F717" s="112">
        <v>9.3596910000000005E-2</v>
      </c>
      <c r="G717" s="112">
        <v>1.1022891799999999</v>
      </c>
      <c r="H717" s="113">
        <f t="shared" si="22"/>
        <v>-0.9150886067846552</v>
      </c>
      <c r="I717" s="91">
        <f t="shared" si="23"/>
        <v>9.1085768506436781E-6</v>
      </c>
      <c r="J717" s="92">
        <v>127.79794919</v>
      </c>
      <c r="K717" s="92">
        <v>34.835149999999999</v>
      </c>
    </row>
    <row r="718" spans="1:11" x14ac:dyDescent="0.2">
      <c r="A718" s="90" t="s">
        <v>1853</v>
      </c>
      <c r="B718" s="90" t="s">
        <v>1874</v>
      </c>
      <c r="C718" s="90" t="s">
        <v>1568</v>
      </c>
      <c r="D718" s="90" t="s">
        <v>404</v>
      </c>
      <c r="E718" s="90" t="s">
        <v>1893</v>
      </c>
      <c r="F718" s="112">
        <v>9.0722049999999999E-2</v>
      </c>
      <c r="G718" s="112">
        <v>0.74675652000000003</v>
      </c>
      <c r="H718" s="113">
        <f t="shared" si="22"/>
        <v>-0.87851187425856025</v>
      </c>
      <c r="I718" s="91">
        <f t="shared" si="23"/>
        <v>8.8288039046688442E-6</v>
      </c>
      <c r="J718" s="92">
        <v>37.54</v>
      </c>
      <c r="K718" s="92">
        <v>37.28875</v>
      </c>
    </row>
    <row r="719" spans="1:11" x14ac:dyDescent="0.2">
      <c r="A719" s="90" t="s">
        <v>268</v>
      </c>
      <c r="B719" s="90" t="s">
        <v>276</v>
      </c>
      <c r="C719" s="90" t="s">
        <v>1563</v>
      </c>
      <c r="D719" s="90" t="s">
        <v>403</v>
      </c>
      <c r="E719" s="90" t="s">
        <v>1893</v>
      </c>
      <c r="F719" s="112">
        <v>8.7950990000000007E-2</v>
      </c>
      <c r="G719" s="112">
        <v>3.2958000000000001E-2</v>
      </c>
      <c r="H719" s="113">
        <f t="shared" si="22"/>
        <v>1.6685778870077068</v>
      </c>
      <c r="I719" s="91">
        <f t="shared" si="23"/>
        <v>8.5591324703475124E-6</v>
      </c>
      <c r="J719" s="92">
        <v>5.37955454</v>
      </c>
      <c r="K719" s="92">
        <v>38.282449999999997</v>
      </c>
    </row>
    <row r="720" spans="1:11" x14ac:dyDescent="0.2">
      <c r="A720" s="90" t="s">
        <v>627</v>
      </c>
      <c r="B720" s="90" t="s">
        <v>628</v>
      </c>
      <c r="C720" s="90" t="s">
        <v>629</v>
      </c>
      <c r="D720" s="90" t="s">
        <v>403</v>
      </c>
      <c r="E720" s="90" t="s">
        <v>1893</v>
      </c>
      <c r="F720" s="112">
        <v>8.7436139999999996E-2</v>
      </c>
      <c r="G720" s="112">
        <v>9.6370000000000001E-5</v>
      </c>
      <c r="H720" s="113" t="str">
        <f t="shared" si="22"/>
        <v/>
      </c>
      <c r="I720" s="91">
        <f t="shared" si="23"/>
        <v>8.5090287779120036E-6</v>
      </c>
      <c r="J720" s="92">
        <v>26.72756845</v>
      </c>
      <c r="K720" s="92">
        <v>117.54810000000001</v>
      </c>
    </row>
    <row r="721" spans="1:11" x14ac:dyDescent="0.2">
      <c r="A721" s="90" t="s">
        <v>88</v>
      </c>
      <c r="B721" s="90" t="s">
        <v>89</v>
      </c>
      <c r="C721" s="90" t="s">
        <v>1566</v>
      </c>
      <c r="D721" s="90" t="s">
        <v>404</v>
      </c>
      <c r="E721" s="90" t="s">
        <v>405</v>
      </c>
      <c r="F721" s="112">
        <v>8.308610000000001E-2</v>
      </c>
      <c r="G721" s="112">
        <v>1.726007523</v>
      </c>
      <c r="H721" s="113">
        <f t="shared" si="22"/>
        <v>-0.9518622607996593</v>
      </c>
      <c r="I721" s="91">
        <f t="shared" si="23"/>
        <v>8.0856956396345339E-6</v>
      </c>
      <c r="J721" s="92">
        <v>28.952080070000001</v>
      </c>
      <c r="K721" s="92">
        <v>26.2439</v>
      </c>
    </row>
    <row r="722" spans="1:11" x14ac:dyDescent="0.2">
      <c r="A722" s="90" t="s">
        <v>1588</v>
      </c>
      <c r="B722" s="90" t="s">
        <v>1589</v>
      </c>
      <c r="C722" s="90" t="s">
        <v>1196</v>
      </c>
      <c r="D722" s="90" t="s">
        <v>403</v>
      </c>
      <c r="E722" s="90" t="s">
        <v>1893</v>
      </c>
      <c r="F722" s="112">
        <v>8.2453039999999991E-2</v>
      </c>
      <c r="G722" s="112">
        <v>0.10726713</v>
      </c>
      <c r="H722" s="113">
        <f t="shared" si="22"/>
        <v>-0.23132985845710619</v>
      </c>
      <c r="I722" s="91">
        <f t="shared" si="23"/>
        <v>8.0240880965963205E-6</v>
      </c>
      <c r="J722" s="92">
        <v>7.7609134124999999</v>
      </c>
      <c r="K722" s="92">
        <v>280.48315000000002</v>
      </c>
    </row>
    <row r="723" spans="1:11" x14ac:dyDescent="0.2">
      <c r="A723" s="90" t="s">
        <v>2112</v>
      </c>
      <c r="B723" s="90" t="s">
        <v>788</v>
      </c>
      <c r="C723" s="90" t="s">
        <v>1196</v>
      </c>
      <c r="D723" s="90" t="s">
        <v>403</v>
      </c>
      <c r="E723" s="90" t="s">
        <v>1893</v>
      </c>
      <c r="F723" s="112">
        <v>7.9635499999999998E-2</v>
      </c>
      <c r="G723" s="112">
        <v>1.0587600400000001</v>
      </c>
      <c r="H723" s="113">
        <f t="shared" si="22"/>
        <v>-0.92478418433699106</v>
      </c>
      <c r="I723" s="91">
        <f t="shared" si="23"/>
        <v>7.7498933649565418E-6</v>
      </c>
      <c r="J723" s="92">
        <v>9.3660422234000009</v>
      </c>
      <c r="K723" s="92">
        <v>59.640149999999998</v>
      </c>
    </row>
    <row r="724" spans="1:11" x14ac:dyDescent="0.2">
      <c r="A724" s="90" t="s">
        <v>154</v>
      </c>
      <c r="B724" s="90" t="s">
        <v>155</v>
      </c>
      <c r="C724" s="90" t="s">
        <v>1570</v>
      </c>
      <c r="D724" s="90" t="s">
        <v>404</v>
      </c>
      <c r="E724" s="90" t="s">
        <v>405</v>
      </c>
      <c r="F724" s="112">
        <v>7.7852610000000003E-2</v>
      </c>
      <c r="G724" s="112">
        <v>0.16813751999999998</v>
      </c>
      <c r="H724" s="113">
        <f t="shared" si="22"/>
        <v>-0.53697062975592824</v>
      </c>
      <c r="I724" s="91">
        <f t="shared" si="23"/>
        <v>7.5763877376741449E-6</v>
      </c>
      <c r="J724" s="92">
        <v>57.312007960000003</v>
      </c>
      <c r="K724" s="92">
        <v>35.414499999999997</v>
      </c>
    </row>
    <row r="725" spans="1:11" x14ac:dyDescent="0.2">
      <c r="A725" s="90" t="s">
        <v>2634</v>
      </c>
      <c r="B725" s="90" t="s">
        <v>2635</v>
      </c>
      <c r="C725" s="90" t="s">
        <v>1569</v>
      </c>
      <c r="D725" s="90" t="s">
        <v>403</v>
      </c>
      <c r="E725" s="90" t="s">
        <v>1893</v>
      </c>
      <c r="F725" s="112">
        <v>7.5926999999999994E-2</v>
      </c>
      <c r="G725" s="112">
        <v>2.0524000000000001E-2</v>
      </c>
      <c r="H725" s="113">
        <f t="shared" si="22"/>
        <v>2.6994250633404793</v>
      </c>
      <c r="I725" s="91">
        <f t="shared" si="23"/>
        <v>7.3889930184535207E-6</v>
      </c>
      <c r="J725" s="92">
        <v>15.369795</v>
      </c>
      <c r="K725" s="92">
        <v>8.0857500000000009</v>
      </c>
    </row>
    <row r="726" spans="1:11" x14ac:dyDescent="0.2">
      <c r="A726" s="90" t="s">
        <v>2121</v>
      </c>
      <c r="B726" s="90" t="s">
        <v>273</v>
      </c>
      <c r="C726" s="90" t="s">
        <v>1196</v>
      </c>
      <c r="D726" s="90" t="s">
        <v>404</v>
      </c>
      <c r="E726" s="90" t="s">
        <v>405</v>
      </c>
      <c r="F726" s="112">
        <v>7.553E-2</v>
      </c>
      <c r="G726" s="112">
        <v>1.002049</v>
      </c>
      <c r="H726" s="113">
        <f t="shared" si="22"/>
        <v>-0.92462444451319248</v>
      </c>
      <c r="I726" s="91">
        <f t="shared" si="23"/>
        <v>7.3503581424762527E-6</v>
      </c>
      <c r="J726" s="92">
        <v>9.6011100000000003</v>
      </c>
      <c r="K726" s="92">
        <v>65.5154</v>
      </c>
    </row>
    <row r="727" spans="1:11" x14ac:dyDescent="0.2">
      <c r="A727" s="90" t="s">
        <v>2119</v>
      </c>
      <c r="B727" s="90" t="s">
        <v>458</v>
      </c>
      <c r="C727" s="90" t="s">
        <v>1196</v>
      </c>
      <c r="D727" s="90" t="s">
        <v>403</v>
      </c>
      <c r="E727" s="90" t="s">
        <v>1893</v>
      </c>
      <c r="F727" s="112">
        <v>7.4603070000000007E-2</v>
      </c>
      <c r="G727" s="112">
        <v>9.2849840000000003E-2</v>
      </c>
      <c r="H727" s="113">
        <f t="shared" si="22"/>
        <v>-0.19651913239699703</v>
      </c>
      <c r="I727" s="91">
        <f t="shared" si="23"/>
        <v>7.2601520326787495E-6</v>
      </c>
      <c r="J727" s="92">
        <v>5.6512349999999998</v>
      </c>
      <c r="K727" s="92">
        <v>58.664549999999998</v>
      </c>
    </row>
    <row r="728" spans="1:11" x14ac:dyDescent="0.2">
      <c r="A728" s="90" t="s">
        <v>156</v>
      </c>
      <c r="B728" s="90" t="s">
        <v>157</v>
      </c>
      <c r="C728" s="90" t="s">
        <v>1570</v>
      </c>
      <c r="D728" s="90" t="s">
        <v>404</v>
      </c>
      <c r="E728" s="90" t="s">
        <v>405</v>
      </c>
      <c r="F728" s="112">
        <v>7.3303220000000002E-2</v>
      </c>
      <c r="G728" s="112">
        <v>4.5200101999999999E-2</v>
      </c>
      <c r="H728" s="113">
        <f t="shared" si="22"/>
        <v>0.62174899516819693</v>
      </c>
      <c r="I728" s="91">
        <f t="shared" si="23"/>
        <v>7.1336544419002802E-6</v>
      </c>
      <c r="J728" s="92">
        <v>3.9732028380000002</v>
      </c>
      <c r="K728" s="92">
        <v>59.004950000000001</v>
      </c>
    </row>
    <row r="729" spans="1:11" x14ac:dyDescent="0.2">
      <c r="A729" s="90" t="s">
        <v>1862</v>
      </c>
      <c r="B729" s="90" t="s">
        <v>1883</v>
      </c>
      <c r="C729" s="90" t="s">
        <v>1196</v>
      </c>
      <c r="D729" s="90" t="s">
        <v>403</v>
      </c>
      <c r="E729" s="90" t="s">
        <v>1893</v>
      </c>
      <c r="F729" s="112">
        <v>7.1051600000000006E-2</v>
      </c>
      <c r="G729" s="112">
        <v>4.5628000000000005E-3</v>
      </c>
      <c r="H729" s="113">
        <f t="shared" si="22"/>
        <v>14.571929516963268</v>
      </c>
      <c r="I729" s="91">
        <f t="shared" si="23"/>
        <v>6.9145333853563585E-6</v>
      </c>
      <c r="J729" s="92">
        <v>5.8101099278400001</v>
      </c>
      <c r="K729" s="92">
        <v>156.583</v>
      </c>
    </row>
    <row r="730" spans="1:11" x14ac:dyDescent="0.2">
      <c r="A730" s="90" t="s">
        <v>2930</v>
      </c>
      <c r="B730" s="90" t="s">
        <v>2931</v>
      </c>
      <c r="C730" s="90" t="s">
        <v>1792</v>
      </c>
      <c r="D730" s="90" t="s">
        <v>403</v>
      </c>
      <c r="E730" s="90" t="s">
        <v>1893</v>
      </c>
      <c r="F730" s="112">
        <v>7.0747099767981408E-2</v>
      </c>
      <c r="G730" s="112"/>
      <c r="H730" s="113" t="str">
        <f t="shared" si="22"/>
        <v/>
      </c>
      <c r="I730" s="91">
        <f t="shared" si="23"/>
        <v>6.8849003155853568E-6</v>
      </c>
      <c r="J730" s="92">
        <v>2.4399882306047997</v>
      </c>
      <c r="K730" s="92">
        <v>152.61199999999999</v>
      </c>
    </row>
    <row r="731" spans="1:11" x14ac:dyDescent="0.2">
      <c r="A731" s="90" t="s">
        <v>17</v>
      </c>
      <c r="B731" s="90" t="s">
        <v>18</v>
      </c>
      <c r="C731" s="90" t="s">
        <v>1792</v>
      </c>
      <c r="D731" s="90" t="s">
        <v>404</v>
      </c>
      <c r="E731" s="90" t="s">
        <v>405</v>
      </c>
      <c r="F731" s="112">
        <v>7.0403300000000002E-2</v>
      </c>
      <c r="G731" s="112">
        <v>6.4117800000000003E-2</v>
      </c>
      <c r="H731" s="113">
        <f t="shared" si="22"/>
        <v>9.8030500110733776E-2</v>
      </c>
      <c r="I731" s="91">
        <f t="shared" si="23"/>
        <v>6.8514427302025476E-6</v>
      </c>
      <c r="J731" s="92">
        <v>69.045884233331208</v>
      </c>
      <c r="K731" s="92">
        <v>47.121499999999997</v>
      </c>
    </row>
    <row r="732" spans="1:11" x14ac:dyDescent="0.2">
      <c r="A732" s="90" t="s">
        <v>1150</v>
      </c>
      <c r="B732" s="90" t="s">
        <v>1145</v>
      </c>
      <c r="C732" s="90" t="s">
        <v>1563</v>
      </c>
      <c r="D732" s="90" t="s">
        <v>403</v>
      </c>
      <c r="E732" s="90" t="s">
        <v>1893</v>
      </c>
      <c r="F732" s="112">
        <v>7.0323416E-2</v>
      </c>
      <c r="G732" s="112">
        <v>3.5272620999999997E-2</v>
      </c>
      <c r="H732" s="113">
        <f t="shared" si="22"/>
        <v>0.99371109960895754</v>
      </c>
      <c r="I732" s="91">
        <f t="shared" si="23"/>
        <v>6.843668653546204E-6</v>
      </c>
      <c r="J732" s="92">
        <v>25.976602539999998</v>
      </c>
      <c r="K732" s="92">
        <v>58.238599999999998</v>
      </c>
    </row>
    <row r="733" spans="1:11" x14ac:dyDescent="0.2">
      <c r="A733" s="90" t="s">
        <v>1865</v>
      </c>
      <c r="B733" s="90" t="s">
        <v>1886</v>
      </c>
      <c r="C733" s="90" t="s">
        <v>1196</v>
      </c>
      <c r="D733" s="90" t="s">
        <v>403</v>
      </c>
      <c r="E733" s="90" t="s">
        <v>1893</v>
      </c>
      <c r="F733" s="112">
        <v>7.0150000000000004E-2</v>
      </c>
      <c r="G733" s="112">
        <v>0</v>
      </c>
      <c r="H733" s="113" t="str">
        <f t="shared" si="22"/>
        <v/>
      </c>
      <c r="I733" s="91">
        <f t="shared" si="23"/>
        <v>6.8267923168900987E-6</v>
      </c>
      <c r="J733" s="92">
        <v>4.8518105822999997</v>
      </c>
      <c r="K733" s="92">
        <v>64.811428571428607</v>
      </c>
    </row>
    <row r="734" spans="1:11" x14ac:dyDescent="0.2">
      <c r="A734" s="90" t="s">
        <v>1777</v>
      </c>
      <c r="B734" s="90" t="s">
        <v>1778</v>
      </c>
      <c r="C734" s="90" t="s">
        <v>1564</v>
      </c>
      <c r="D734" s="90" t="s">
        <v>403</v>
      </c>
      <c r="E734" s="90" t="s">
        <v>1893</v>
      </c>
      <c r="F734" s="112">
        <v>6.7260380000000008E-2</v>
      </c>
      <c r="G734" s="112">
        <v>0</v>
      </c>
      <c r="H734" s="113" t="str">
        <f t="shared" si="22"/>
        <v/>
      </c>
      <c r="I734" s="91">
        <f t="shared" si="23"/>
        <v>6.5455829709922808E-6</v>
      </c>
      <c r="J734" s="92">
        <v>2.1204750899999998</v>
      </c>
      <c r="K734" s="92">
        <v>44.69415</v>
      </c>
    </row>
    <row r="735" spans="1:11" x14ac:dyDescent="0.2">
      <c r="A735" s="90" t="s">
        <v>2646</v>
      </c>
      <c r="B735" s="90" t="s">
        <v>2647</v>
      </c>
      <c r="C735" s="90" t="s">
        <v>1569</v>
      </c>
      <c r="D735" s="90" t="s">
        <v>403</v>
      </c>
      <c r="E735" s="90" t="s">
        <v>1893</v>
      </c>
      <c r="F735" s="112">
        <v>6.6216860000000002E-2</v>
      </c>
      <c r="G735" s="112">
        <v>2.615696E-2</v>
      </c>
      <c r="H735" s="113">
        <f t="shared" si="22"/>
        <v>1.5315197178877056</v>
      </c>
      <c r="I735" s="91">
        <f t="shared" si="23"/>
        <v>6.4440306642421573E-6</v>
      </c>
      <c r="J735" s="92">
        <v>3.3548695999999998</v>
      </c>
      <c r="K735" s="92">
        <v>36.864699999999999</v>
      </c>
    </row>
    <row r="736" spans="1:11" x14ac:dyDescent="0.2">
      <c r="A736" s="90" t="s">
        <v>2768</v>
      </c>
      <c r="B736" s="90" t="s">
        <v>2769</v>
      </c>
      <c r="C736" s="90" t="s">
        <v>1196</v>
      </c>
      <c r="D736" s="90" t="s">
        <v>403</v>
      </c>
      <c r="E736" s="90" t="s">
        <v>405</v>
      </c>
      <c r="F736" s="112">
        <v>6.4682519999999993E-2</v>
      </c>
      <c r="G736" s="112">
        <v>5.9243400000000002E-2</v>
      </c>
      <c r="H736" s="113">
        <f t="shared" si="22"/>
        <v>9.1809720576469189E-2</v>
      </c>
      <c r="I736" s="91">
        <f t="shared" si="23"/>
        <v>6.2947131941994308E-6</v>
      </c>
      <c r="J736" s="92">
        <v>2.1410196493</v>
      </c>
      <c r="K736" s="92">
        <v>14.21855</v>
      </c>
    </row>
    <row r="737" spans="1:11" x14ac:dyDescent="0.2">
      <c r="A737" s="90" t="s">
        <v>2365</v>
      </c>
      <c r="B737" s="90" t="s">
        <v>2028</v>
      </c>
      <c r="C737" s="90" t="s">
        <v>901</v>
      </c>
      <c r="D737" s="90" t="s">
        <v>403</v>
      </c>
      <c r="E737" s="90" t="s">
        <v>1893</v>
      </c>
      <c r="F737" s="112">
        <v>6.4040204060932596E-2</v>
      </c>
      <c r="G737" s="112">
        <v>0</v>
      </c>
      <c r="H737" s="113" t="str">
        <f t="shared" si="22"/>
        <v/>
      </c>
      <c r="I737" s="91">
        <f t="shared" si="23"/>
        <v>6.2322048903100318E-6</v>
      </c>
      <c r="J737" s="92">
        <v>20.057554943167499</v>
      </c>
      <c r="K737" s="92">
        <v>82.697699999999998</v>
      </c>
    </row>
    <row r="738" spans="1:11" x14ac:dyDescent="0.2">
      <c r="A738" s="90" t="s">
        <v>489</v>
      </c>
      <c r="B738" s="90" t="s">
        <v>824</v>
      </c>
      <c r="C738" s="90" t="s">
        <v>1563</v>
      </c>
      <c r="D738" s="90" t="s">
        <v>403</v>
      </c>
      <c r="E738" s="90" t="s">
        <v>1893</v>
      </c>
      <c r="F738" s="112">
        <v>6.1610171000000005E-2</v>
      </c>
      <c r="G738" s="112">
        <v>8.9958039999999996E-3</v>
      </c>
      <c r="H738" s="113">
        <f t="shared" si="22"/>
        <v>5.8487676032070075</v>
      </c>
      <c r="I738" s="91">
        <f t="shared" si="23"/>
        <v>5.9957211977916638E-6</v>
      </c>
      <c r="J738" s="92">
        <v>22.187743469999997</v>
      </c>
      <c r="K738" s="92">
        <v>27.488849999999999</v>
      </c>
    </row>
    <row r="739" spans="1:11" x14ac:dyDescent="0.2">
      <c r="A739" s="90" t="s">
        <v>1584</v>
      </c>
      <c r="B739" s="90" t="s">
        <v>1585</v>
      </c>
      <c r="C739" s="90" t="s">
        <v>1196</v>
      </c>
      <c r="D739" s="90" t="s">
        <v>403</v>
      </c>
      <c r="E739" s="90" t="s">
        <v>1893</v>
      </c>
      <c r="F739" s="112">
        <v>6.1127399999999998E-2</v>
      </c>
      <c r="G739" s="112">
        <v>5.104326E-2</v>
      </c>
      <c r="H739" s="113">
        <f t="shared" si="22"/>
        <v>0.19756065737180584</v>
      </c>
      <c r="I739" s="91">
        <f t="shared" si="23"/>
        <v>5.9487393395790139E-6</v>
      </c>
      <c r="J739" s="92">
        <v>1.75186</v>
      </c>
      <c r="K739" s="92">
        <v>361.48244999999997</v>
      </c>
    </row>
    <row r="740" spans="1:11" x14ac:dyDescent="0.2">
      <c r="A740" s="90" t="s">
        <v>1689</v>
      </c>
      <c r="B740" s="90" t="s">
        <v>693</v>
      </c>
      <c r="C740" s="90" t="s">
        <v>1566</v>
      </c>
      <c r="D740" s="90" t="s">
        <v>404</v>
      </c>
      <c r="E740" s="90" t="s">
        <v>405</v>
      </c>
      <c r="F740" s="112">
        <v>5.9889709999999999E-2</v>
      </c>
      <c r="G740" s="112">
        <v>2.471224E-2</v>
      </c>
      <c r="H740" s="113">
        <f t="shared" si="22"/>
        <v>1.4234836663936576</v>
      </c>
      <c r="I740" s="91">
        <f t="shared" si="23"/>
        <v>5.8282909777444915E-6</v>
      </c>
      <c r="J740" s="92">
        <v>2.2486458100000002</v>
      </c>
      <c r="K740" s="92">
        <v>45.630949999999999</v>
      </c>
    </row>
    <row r="741" spans="1:11" x14ac:dyDescent="0.2">
      <c r="A741" s="90" t="s">
        <v>2913</v>
      </c>
      <c r="B741" s="90" t="s">
        <v>2899</v>
      </c>
      <c r="C741" s="90" t="s">
        <v>1196</v>
      </c>
      <c r="D741" s="90" t="s">
        <v>403</v>
      </c>
      <c r="E741" s="90" t="s">
        <v>1893</v>
      </c>
      <c r="F741" s="112">
        <v>5.8861259999999999E-2</v>
      </c>
      <c r="G741" s="112">
        <v>6.8618999999999998E-3</v>
      </c>
      <c r="H741" s="113">
        <f t="shared" si="22"/>
        <v>7.5779827744502253</v>
      </c>
      <c r="I741" s="91">
        <f t="shared" si="23"/>
        <v>5.7282052392084172E-6</v>
      </c>
      <c r="J741" s="92">
        <v>6.9369860700000006</v>
      </c>
      <c r="K741" s="92">
        <v>93.734999999999999</v>
      </c>
    </row>
    <row r="742" spans="1:11" x14ac:dyDescent="0.2">
      <c r="A742" s="90" t="s">
        <v>2910</v>
      </c>
      <c r="B742" s="90" t="s">
        <v>2896</v>
      </c>
      <c r="C742" s="90" t="s">
        <v>1196</v>
      </c>
      <c r="D742" s="90" t="s">
        <v>403</v>
      </c>
      <c r="E742" s="90" t="s">
        <v>1893</v>
      </c>
      <c r="F742" s="112">
        <v>5.8714000000000002E-2</v>
      </c>
      <c r="G742" s="112">
        <v>5.757375E-2</v>
      </c>
      <c r="H742" s="113">
        <f t="shared" si="22"/>
        <v>1.9805032675481504E-2</v>
      </c>
      <c r="I742" s="91">
        <f t="shared" si="23"/>
        <v>5.7138743277816862E-6</v>
      </c>
      <c r="J742" s="92">
        <v>5.0633477055</v>
      </c>
      <c r="K742" s="92">
        <v>62.22345</v>
      </c>
    </row>
    <row r="743" spans="1:11" x14ac:dyDescent="0.2">
      <c r="A743" s="90" t="s">
        <v>2006</v>
      </c>
      <c r="B743" s="90" t="s">
        <v>125</v>
      </c>
      <c r="C743" s="90" t="s">
        <v>1562</v>
      </c>
      <c r="D743" s="90" t="s">
        <v>403</v>
      </c>
      <c r="E743" s="90" t="s">
        <v>1893</v>
      </c>
      <c r="F743" s="112">
        <v>5.8356989999999997E-2</v>
      </c>
      <c r="G743" s="112">
        <v>0.52592631700000003</v>
      </c>
      <c r="H743" s="113">
        <f t="shared" si="22"/>
        <v>-0.88903960856554742</v>
      </c>
      <c r="I743" s="91">
        <f t="shared" si="23"/>
        <v>5.6791311613518501E-6</v>
      </c>
      <c r="J743" s="92">
        <v>8.9657469199999991</v>
      </c>
      <c r="K743" s="92">
        <v>26.149650000000001</v>
      </c>
    </row>
    <row r="744" spans="1:11" x14ac:dyDescent="0.2">
      <c r="A744" s="90" t="s">
        <v>642</v>
      </c>
      <c r="B744" s="90" t="s">
        <v>655</v>
      </c>
      <c r="C744" s="90" t="s">
        <v>1569</v>
      </c>
      <c r="D744" s="90" t="s">
        <v>403</v>
      </c>
      <c r="E744" s="90" t="s">
        <v>1893</v>
      </c>
      <c r="F744" s="112">
        <v>5.5994000000000002E-2</v>
      </c>
      <c r="G744" s="112">
        <v>5.1837899999999998E-3</v>
      </c>
      <c r="H744" s="113">
        <f t="shared" si="22"/>
        <v>9.8017492992578799</v>
      </c>
      <c r="I744" s="91">
        <f t="shared" si="23"/>
        <v>5.4491719029500239E-6</v>
      </c>
      <c r="J744" s="92">
        <v>24.222734199999998</v>
      </c>
      <c r="K744" s="92">
        <v>168.11994999999999</v>
      </c>
    </row>
    <row r="745" spans="1:11" x14ac:dyDescent="0.2">
      <c r="A745" s="90" t="s">
        <v>2010</v>
      </c>
      <c r="B745" s="90" t="s">
        <v>135</v>
      </c>
      <c r="C745" s="90" t="s">
        <v>1562</v>
      </c>
      <c r="D745" s="90" t="s">
        <v>403</v>
      </c>
      <c r="E745" s="90" t="s">
        <v>1893</v>
      </c>
      <c r="F745" s="112">
        <v>5.3795320000000001E-2</v>
      </c>
      <c r="G745" s="112">
        <v>8.6184399999999998E-3</v>
      </c>
      <c r="H745" s="113">
        <f t="shared" si="22"/>
        <v>5.2418860025712313</v>
      </c>
      <c r="I745" s="91">
        <f t="shared" si="23"/>
        <v>5.2352028119835251E-6</v>
      </c>
      <c r="J745" s="92">
        <v>58.925214840000002</v>
      </c>
      <c r="K745" s="92">
        <v>25.506499999999999</v>
      </c>
    </row>
    <row r="746" spans="1:11" x14ac:dyDescent="0.2">
      <c r="A746" s="90" t="s">
        <v>1046</v>
      </c>
      <c r="B746" s="90" t="s">
        <v>1047</v>
      </c>
      <c r="C746" s="90" t="s">
        <v>1563</v>
      </c>
      <c r="D746" s="90" t="s">
        <v>403</v>
      </c>
      <c r="E746" s="90" t="s">
        <v>1893</v>
      </c>
      <c r="F746" s="112">
        <v>5.2256239999999995E-2</v>
      </c>
      <c r="G746" s="112">
        <v>0.17684761699999998</v>
      </c>
      <c r="H746" s="113">
        <f t="shared" si="22"/>
        <v>-0.7045126143825845</v>
      </c>
      <c r="I746" s="91">
        <f t="shared" si="23"/>
        <v>5.0854240590387032E-6</v>
      </c>
      <c r="J746" s="92">
        <v>15.472098939999999</v>
      </c>
      <c r="K746" s="92">
        <v>55.673549999999999</v>
      </c>
    </row>
    <row r="747" spans="1:11" x14ac:dyDescent="0.2">
      <c r="A747" s="90" t="s">
        <v>345</v>
      </c>
      <c r="B747" s="90" t="s">
        <v>142</v>
      </c>
      <c r="C747" s="90" t="s">
        <v>1570</v>
      </c>
      <c r="D747" s="90" t="s">
        <v>404</v>
      </c>
      <c r="E747" s="90" t="s">
        <v>405</v>
      </c>
      <c r="F747" s="112">
        <v>5.1194440000000001E-2</v>
      </c>
      <c r="G747" s="112">
        <v>1.3257075E-2</v>
      </c>
      <c r="H747" s="113">
        <f t="shared" si="22"/>
        <v>2.8616693350531697</v>
      </c>
      <c r="I747" s="91">
        <f t="shared" si="23"/>
        <v>4.9820927962864028E-6</v>
      </c>
      <c r="J747" s="92">
        <v>8.9674068980000001</v>
      </c>
      <c r="K747" s="92">
        <v>70.414199999999994</v>
      </c>
    </row>
    <row r="748" spans="1:11" x14ac:dyDescent="0.2">
      <c r="A748" s="90" t="s">
        <v>2114</v>
      </c>
      <c r="B748" s="90" t="s">
        <v>304</v>
      </c>
      <c r="C748" s="90" t="s">
        <v>1196</v>
      </c>
      <c r="D748" s="90" t="s">
        <v>403</v>
      </c>
      <c r="E748" s="90" t="s">
        <v>1893</v>
      </c>
      <c r="F748" s="112">
        <v>5.0909999999999997E-2</v>
      </c>
      <c r="G748" s="112">
        <v>1.8075931000000001</v>
      </c>
      <c r="H748" s="113">
        <f t="shared" si="22"/>
        <v>-0.97183547558352601</v>
      </c>
      <c r="I748" s="91">
        <f t="shared" si="23"/>
        <v>4.9544119294779027E-6</v>
      </c>
      <c r="J748" s="92">
        <v>8.6128824898000005</v>
      </c>
      <c r="K748" s="92">
        <v>51.5627</v>
      </c>
    </row>
    <row r="749" spans="1:11" x14ac:dyDescent="0.2">
      <c r="A749" s="90" t="s">
        <v>1760</v>
      </c>
      <c r="B749" s="90" t="s">
        <v>1761</v>
      </c>
      <c r="C749" s="90" t="s">
        <v>1564</v>
      </c>
      <c r="D749" s="90" t="s">
        <v>403</v>
      </c>
      <c r="E749" s="90" t="s">
        <v>1893</v>
      </c>
      <c r="F749" s="112">
        <v>4.8829890000000001E-2</v>
      </c>
      <c r="G749" s="112">
        <v>7.1830259999999993E-2</v>
      </c>
      <c r="H749" s="113">
        <f t="shared" si="22"/>
        <v>-0.32020446536042046</v>
      </c>
      <c r="I749" s="91">
        <f t="shared" si="23"/>
        <v>4.7519817232585698E-6</v>
      </c>
      <c r="J749" s="92">
        <v>2.8483276800000001</v>
      </c>
      <c r="K749" s="92">
        <v>43.546399999999998</v>
      </c>
    </row>
    <row r="750" spans="1:11" x14ac:dyDescent="0.2">
      <c r="A750" s="90" t="s">
        <v>329</v>
      </c>
      <c r="B750" s="90" t="s">
        <v>19</v>
      </c>
      <c r="C750" s="90" t="s">
        <v>1792</v>
      </c>
      <c r="D750" s="90" t="s">
        <v>404</v>
      </c>
      <c r="E750" s="90" t="s">
        <v>405</v>
      </c>
      <c r="F750" s="112">
        <v>4.8733470000000001E-2</v>
      </c>
      <c r="G750" s="112">
        <v>3.4441309999999996E-2</v>
      </c>
      <c r="H750" s="113">
        <f t="shared" si="22"/>
        <v>0.41497143982037876</v>
      </c>
      <c r="I750" s="91">
        <f t="shared" si="23"/>
        <v>4.7425984115665587E-6</v>
      </c>
      <c r="J750" s="92">
        <v>76.216800000000006</v>
      </c>
      <c r="K750" s="92">
        <v>36.406300000000002</v>
      </c>
    </row>
    <row r="751" spans="1:11" x14ac:dyDescent="0.2">
      <c r="A751" s="90" t="s">
        <v>1573</v>
      </c>
      <c r="B751" s="90" t="s">
        <v>1574</v>
      </c>
      <c r="C751" s="90" t="s">
        <v>1563</v>
      </c>
      <c r="D751" s="90" t="s">
        <v>403</v>
      </c>
      <c r="E751" s="90" t="s">
        <v>1893</v>
      </c>
      <c r="F751" s="112">
        <v>4.8491760000000002E-2</v>
      </c>
      <c r="G751" s="112">
        <v>5.5383485000000003E-2</v>
      </c>
      <c r="H751" s="113">
        <f t="shared" si="22"/>
        <v>-0.12443646332476188</v>
      </c>
      <c r="I751" s="91">
        <f t="shared" si="23"/>
        <v>4.7190759030716842E-6</v>
      </c>
      <c r="J751" s="92">
        <v>6.9206114699999999</v>
      </c>
      <c r="K751" s="92">
        <v>52.456099999999999</v>
      </c>
    </row>
    <row r="752" spans="1:11" x14ac:dyDescent="0.2">
      <c r="A752" s="90" t="s">
        <v>1644</v>
      </c>
      <c r="B752" s="90" t="s">
        <v>995</v>
      </c>
      <c r="C752" s="90" t="s">
        <v>1568</v>
      </c>
      <c r="D752" s="90" t="s">
        <v>404</v>
      </c>
      <c r="E752" s="90" t="s">
        <v>405</v>
      </c>
      <c r="F752" s="112">
        <v>4.7951760000000003E-2</v>
      </c>
      <c r="G752" s="112">
        <v>4.5536720000000003E-2</v>
      </c>
      <c r="H752" s="113">
        <f t="shared" si="22"/>
        <v>5.3035001203424414E-2</v>
      </c>
      <c r="I752" s="91">
        <f t="shared" si="23"/>
        <v>4.6665246863771627E-6</v>
      </c>
      <c r="J752" s="92">
        <v>3.0813999999999999</v>
      </c>
      <c r="K752" s="92">
        <v>38.462649999999996</v>
      </c>
    </row>
    <row r="753" spans="1:13" x14ac:dyDescent="0.2">
      <c r="A753" s="90" t="s">
        <v>2628</v>
      </c>
      <c r="B753" s="90" t="s">
        <v>2629</v>
      </c>
      <c r="C753" s="90" t="s">
        <v>1196</v>
      </c>
      <c r="D753" s="90" t="s">
        <v>403</v>
      </c>
      <c r="E753" s="90" t="s">
        <v>405</v>
      </c>
      <c r="F753" s="112">
        <v>4.7942769999999996E-2</v>
      </c>
      <c r="G753" s="112">
        <v>7.3316265999999999</v>
      </c>
      <c r="H753" s="113">
        <f t="shared" si="22"/>
        <v>-0.99346082764225885</v>
      </c>
      <c r="I753" s="91">
        <f t="shared" si="23"/>
        <v>4.6656498059362662E-6</v>
      </c>
      <c r="J753" s="92">
        <v>5.5071950187000001</v>
      </c>
      <c r="K753" s="92">
        <v>3.33765</v>
      </c>
    </row>
    <row r="754" spans="1:13" x14ac:dyDescent="0.2">
      <c r="A754" s="90" t="s">
        <v>2916</v>
      </c>
      <c r="B754" s="90" t="s">
        <v>2902</v>
      </c>
      <c r="C754" s="90" t="s">
        <v>1568</v>
      </c>
      <c r="D754" s="90" t="s">
        <v>403</v>
      </c>
      <c r="E754" s="90" t="s">
        <v>1893</v>
      </c>
      <c r="F754" s="112">
        <v>4.78127E-2</v>
      </c>
      <c r="G754" s="112">
        <v>0</v>
      </c>
      <c r="H754" s="113" t="str">
        <f t="shared" si="22"/>
        <v/>
      </c>
      <c r="I754" s="91">
        <f t="shared" si="23"/>
        <v>4.6529917749076443E-6</v>
      </c>
      <c r="J754" s="92">
        <v>14.118720000000001</v>
      </c>
      <c r="K754" s="92">
        <v>47.8277</v>
      </c>
    </row>
    <row r="755" spans="1:13" x14ac:dyDescent="0.2">
      <c r="A755" s="90" t="s">
        <v>320</v>
      </c>
      <c r="B755" s="90" t="s">
        <v>321</v>
      </c>
      <c r="C755" s="90" t="s">
        <v>1569</v>
      </c>
      <c r="D755" s="90" t="s">
        <v>403</v>
      </c>
      <c r="E755" s="90" t="s">
        <v>405</v>
      </c>
      <c r="F755" s="112">
        <v>4.7155599999999999E-2</v>
      </c>
      <c r="G755" s="112">
        <v>2.4837509999999997E-2</v>
      </c>
      <c r="H755" s="113">
        <f t="shared" si="22"/>
        <v>0.89856390596319868</v>
      </c>
      <c r="I755" s="91">
        <f t="shared" si="23"/>
        <v>4.589044729555848E-6</v>
      </c>
      <c r="J755" s="92">
        <v>21.213745153999998</v>
      </c>
      <c r="K755" s="92">
        <v>41.737900000000003</v>
      </c>
    </row>
    <row r="756" spans="1:13" x14ac:dyDescent="0.2">
      <c r="A756" s="90" t="s">
        <v>1036</v>
      </c>
      <c r="B756" s="90" t="s">
        <v>1037</v>
      </c>
      <c r="C756" s="90" t="s">
        <v>1563</v>
      </c>
      <c r="D756" s="90" t="s">
        <v>403</v>
      </c>
      <c r="E756" s="90" t="s">
        <v>1893</v>
      </c>
      <c r="F756" s="112">
        <v>4.6350419000000004E-2</v>
      </c>
      <c r="G756" s="112">
        <v>9.0578339999999993E-2</v>
      </c>
      <c r="H756" s="113">
        <f t="shared" si="22"/>
        <v>-0.48828363381355844</v>
      </c>
      <c r="I756" s="91">
        <f t="shared" si="23"/>
        <v>4.5106868754645313E-6</v>
      </c>
      <c r="J756" s="92">
        <v>14.25743823</v>
      </c>
      <c r="K756" s="92">
        <v>16.53265</v>
      </c>
    </row>
    <row r="757" spans="1:13" x14ac:dyDescent="0.2">
      <c r="A757" s="90" t="s">
        <v>1836</v>
      </c>
      <c r="B757" s="90" t="s">
        <v>1837</v>
      </c>
      <c r="C757" s="90" t="s">
        <v>1196</v>
      </c>
      <c r="D757" s="90" t="s">
        <v>403</v>
      </c>
      <c r="E757" s="90" t="s">
        <v>1893</v>
      </c>
      <c r="F757" s="112">
        <v>4.6019999999999998E-2</v>
      </c>
      <c r="G757" s="112">
        <v>3.4639469999999999E-2</v>
      </c>
      <c r="H757" s="113">
        <f t="shared" si="22"/>
        <v>0.3285422669573177</v>
      </c>
      <c r="I757" s="91">
        <f t="shared" si="23"/>
        <v>4.4785314671886295E-6</v>
      </c>
      <c r="J757" s="92">
        <v>4.6400289120000009</v>
      </c>
      <c r="K757" s="92">
        <v>112.46939999999999</v>
      </c>
    </row>
    <row r="758" spans="1:13" x14ac:dyDescent="0.2">
      <c r="A758" s="90" t="s">
        <v>1688</v>
      </c>
      <c r="B758" s="90" t="s">
        <v>695</v>
      </c>
      <c r="C758" s="90" t="s">
        <v>1566</v>
      </c>
      <c r="D758" s="90" t="s">
        <v>404</v>
      </c>
      <c r="E758" s="90" t="s">
        <v>405</v>
      </c>
      <c r="F758" s="112">
        <v>4.5476280000000001E-2</v>
      </c>
      <c r="G758" s="112">
        <v>8.5194899999999994E-3</v>
      </c>
      <c r="H758" s="113">
        <f t="shared" si="22"/>
        <v>4.337911072141643</v>
      </c>
      <c r="I758" s="91">
        <f t="shared" si="23"/>
        <v>4.4256182310013241E-6</v>
      </c>
      <c r="J758" s="92">
        <v>3.0871590299999996</v>
      </c>
      <c r="K758" s="92">
        <v>45.942500000000003</v>
      </c>
    </row>
    <row r="759" spans="1:13" x14ac:dyDescent="0.2">
      <c r="A759" s="90" t="s">
        <v>2551</v>
      </c>
      <c r="B759" s="90" t="s">
        <v>2552</v>
      </c>
      <c r="C759" s="90" t="s">
        <v>1792</v>
      </c>
      <c r="D759" s="90" t="s">
        <v>404</v>
      </c>
      <c r="E759" s="90" t="s">
        <v>405</v>
      </c>
      <c r="F759" s="112">
        <v>4.4842E-2</v>
      </c>
      <c r="G759" s="112">
        <v>9.4380000000000002E-3</v>
      </c>
      <c r="H759" s="113">
        <f t="shared" si="22"/>
        <v>3.7512184784912055</v>
      </c>
      <c r="I759" s="91">
        <f t="shared" si="23"/>
        <v>4.3638919611402109E-6</v>
      </c>
      <c r="J759" s="92">
        <v>33.074660788363872</v>
      </c>
      <c r="K759" s="92">
        <v>29.55</v>
      </c>
    </row>
    <row r="760" spans="1:13" x14ac:dyDescent="0.2">
      <c r="A760" s="90" t="s">
        <v>1693</v>
      </c>
      <c r="B760" s="90" t="s">
        <v>576</v>
      </c>
      <c r="C760" s="90" t="s">
        <v>1196</v>
      </c>
      <c r="D760" s="90" t="s">
        <v>403</v>
      </c>
      <c r="E760" s="90" t="s">
        <v>1893</v>
      </c>
      <c r="F760" s="112">
        <v>4.4472120000000004E-2</v>
      </c>
      <c r="G760" s="112">
        <v>0</v>
      </c>
      <c r="H760" s="113" t="str">
        <f t="shared" si="22"/>
        <v/>
      </c>
      <c r="I760" s="91">
        <f t="shared" si="23"/>
        <v>4.3278963240458231E-6</v>
      </c>
      <c r="J760" s="92">
        <v>16.463207135600001</v>
      </c>
      <c r="K760" s="92">
        <v>32.492199999999997</v>
      </c>
    </row>
    <row r="761" spans="1:13" x14ac:dyDescent="0.2">
      <c r="A761" s="90" t="s">
        <v>1457</v>
      </c>
      <c r="B761" s="90" t="s">
        <v>1458</v>
      </c>
      <c r="C761" s="90" t="s">
        <v>901</v>
      </c>
      <c r="D761" s="90" t="s">
        <v>403</v>
      </c>
      <c r="E761" s="90" t="s">
        <v>1893</v>
      </c>
      <c r="F761" s="112">
        <v>4.3721839999999998E-2</v>
      </c>
      <c r="G761" s="112">
        <v>1.9651999999999999E-2</v>
      </c>
      <c r="H761" s="113">
        <f t="shared" si="22"/>
        <v>1.2248035823325871</v>
      </c>
      <c r="I761" s="91">
        <f t="shared" si="23"/>
        <v>4.2548812743021834E-6</v>
      </c>
      <c r="J761" s="92">
        <v>5.39472416</v>
      </c>
      <c r="K761" s="92">
        <v>77.081999999999994</v>
      </c>
    </row>
    <row r="762" spans="1:13" x14ac:dyDescent="0.2">
      <c r="A762" s="90" t="s">
        <v>2867</v>
      </c>
      <c r="B762" s="90" t="s">
        <v>2840</v>
      </c>
      <c r="C762" s="90" t="s">
        <v>1792</v>
      </c>
      <c r="D762" s="90" t="s">
        <v>403</v>
      </c>
      <c r="E762" s="90" t="s">
        <v>1893</v>
      </c>
      <c r="F762" s="112">
        <v>4.36345E-2</v>
      </c>
      <c r="G762" s="112">
        <v>0.33193299999999998</v>
      </c>
      <c r="H762" s="113">
        <f t="shared" si="22"/>
        <v>-0.86854425441278815</v>
      </c>
      <c r="I762" s="91">
        <f t="shared" si="23"/>
        <v>4.2463816015871846E-6</v>
      </c>
      <c r="J762" s="92">
        <v>46.582893219052004</v>
      </c>
      <c r="K762" s="92">
        <v>103.28245</v>
      </c>
    </row>
    <row r="763" spans="1:13" x14ac:dyDescent="0.2">
      <c r="A763" s="90" t="s">
        <v>2707</v>
      </c>
      <c r="B763" s="90" t="s">
        <v>877</v>
      </c>
      <c r="C763" s="90" t="s">
        <v>1562</v>
      </c>
      <c r="D763" s="90" t="s">
        <v>403</v>
      </c>
      <c r="E763" s="90" t="s">
        <v>1893</v>
      </c>
      <c r="F763" s="112">
        <v>4.3408199999999994E-2</v>
      </c>
      <c r="G763" s="112">
        <v>6.5139200000000003E-3</v>
      </c>
      <c r="H763" s="113">
        <f t="shared" si="22"/>
        <v>5.6639135881312619</v>
      </c>
      <c r="I763" s="91">
        <f t="shared" si="23"/>
        <v>4.224358749109462E-6</v>
      </c>
      <c r="J763" s="92">
        <v>70.38274715</v>
      </c>
      <c r="K763" s="92">
        <v>8.9121500000000005</v>
      </c>
    </row>
    <row r="764" spans="1:13" x14ac:dyDescent="0.2">
      <c r="A764" s="90" t="s">
        <v>2102</v>
      </c>
      <c r="B764" s="90" t="s">
        <v>550</v>
      </c>
      <c r="C764" s="90" t="s">
        <v>1196</v>
      </c>
      <c r="D764" s="90" t="s">
        <v>403</v>
      </c>
      <c r="E764" s="90" t="s">
        <v>1893</v>
      </c>
      <c r="F764" s="112">
        <v>4.2850760000000002E-2</v>
      </c>
      <c r="G764" s="112">
        <v>0.30370621000000003</v>
      </c>
      <c r="H764" s="113">
        <f t="shared" si="22"/>
        <v>-0.85890719850608255</v>
      </c>
      <c r="I764" s="91">
        <f t="shared" si="23"/>
        <v>4.1701103227498445E-6</v>
      </c>
      <c r="J764" s="92">
        <v>8.6956150470000004</v>
      </c>
      <c r="K764" s="92">
        <v>61.578449999999997</v>
      </c>
    </row>
    <row r="765" spans="1:13" x14ac:dyDescent="0.2">
      <c r="A765" s="90" t="s">
        <v>2547</v>
      </c>
      <c r="B765" s="90" t="s">
        <v>2548</v>
      </c>
      <c r="C765" s="90" t="s">
        <v>1792</v>
      </c>
      <c r="D765" s="90" t="s">
        <v>404</v>
      </c>
      <c r="E765" s="90" t="s">
        <v>405</v>
      </c>
      <c r="F765" s="112">
        <v>4.2175999999999998E-2</v>
      </c>
      <c r="G765" s="112">
        <v>2.1015999999999999</v>
      </c>
      <c r="H765" s="113">
        <f t="shared" si="22"/>
        <v>-0.97993148077655123</v>
      </c>
      <c r="I765" s="91">
        <f t="shared" si="23"/>
        <v>4.1044446579780009E-6</v>
      </c>
      <c r="J765" s="92">
        <v>3.1538968998025223</v>
      </c>
      <c r="K765" s="92">
        <v>9.6638000000000002</v>
      </c>
    </row>
    <row r="766" spans="1:13" x14ac:dyDescent="0.2">
      <c r="A766" s="90" t="s">
        <v>427</v>
      </c>
      <c r="B766" s="90" t="s">
        <v>429</v>
      </c>
      <c r="C766" s="90" t="s">
        <v>1196</v>
      </c>
      <c r="D766" s="90" t="s">
        <v>403</v>
      </c>
      <c r="E766" s="90" t="s">
        <v>1893</v>
      </c>
      <c r="F766" s="112">
        <v>4.1244855000000004E-2</v>
      </c>
      <c r="G766" s="112">
        <v>3.2657400000000003E-2</v>
      </c>
      <c r="H766" s="113">
        <f t="shared" si="22"/>
        <v>0.26295586911389157</v>
      </c>
      <c r="I766" s="91">
        <f t="shared" si="23"/>
        <v>4.0138283567390764E-6</v>
      </c>
      <c r="J766" s="92">
        <v>4.4212434313881603</v>
      </c>
      <c r="K766" s="92">
        <v>77.844700000000003</v>
      </c>
    </row>
    <row r="767" spans="1:13" x14ac:dyDescent="0.2">
      <c r="A767" s="90" t="s">
        <v>2866</v>
      </c>
      <c r="B767" s="90" t="s">
        <v>2835</v>
      </c>
      <c r="C767" s="90" t="s">
        <v>1792</v>
      </c>
      <c r="D767" s="90" t="s">
        <v>404</v>
      </c>
      <c r="E767" s="90" t="s">
        <v>405</v>
      </c>
      <c r="F767" s="112">
        <v>3.9561680000000002E-2</v>
      </c>
      <c r="G767" s="112">
        <v>0</v>
      </c>
      <c r="H767" s="113" t="str">
        <f t="shared" si="22"/>
        <v/>
      </c>
      <c r="I767" s="91">
        <f t="shared" si="23"/>
        <v>3.8500267008875934E-6</v>
      </c>
      <c r="J767" s="92">
        <v>14.8650583563712</v>
      </c>
      <c r="K767" s="92">
        <v>77.9589</v>
      </c>
    </row>
    <row r="768" spans="1:13" x14ac:dyDescent="0.2">
      <c r="A768" s="90" t="s">
        <v>1919</v>
      </c>
      <c r="B768" s="90" t="s">
        <v>113</v>
      </c>
      <c r="C768" s="90" t="s">
        <v>901</v>
      </c>
      <c r="D768" s="90" t="s">
        <v>403</v>
      </c>
      <c r="E768" s="90" t="s">
        <v>1893</v>
      </c>
      <c r="F768" s="112">
        <v>3.9239660000000003E-2</v>
      </c>
      <c r="G768" s="112">
        <v>5.8050857000000004E-2</v>
      </c>
      <c r="H768" s="113">
        <f t="shared" si="22"/>
        <v>-0.32404684395959904</v>
      </c>
      <c r="I768" s="91">
        <f t="shared" si="23"/>
        <v>3.8186886586654279E-6</v>
      </c>
      <c r="J768" s="92">
        <v>11.79476515</v>
      </c>
      <c r="K768" s="92">
        <v>84.945800000000006</v>
      </c>
      <c r="M768" s="82"/>
    </row>
    <row r="769" spans="1:11" x14ac:dyDescent="0.2">
      <c r="A769" s="90" t="s">
        <v>98</v>
      </c>
      <c r="B769" s="90" t="s">
        <v>99</v>
      </c>
      <c r="C769" s="90" t="s">
        <v>1566</v>
      </c>
      <c r="D769" s="90" t="s">
        <v>404</v>
      </c>
      <c r="E769" s="90" t="s">
        <v>405</v>
      </c>
      <c r="F769" s="112">
        <v>3.7954225000000001E-2</v>
      </c>
      <c r="G769" s="112">
        <v>0.10583279499999999</v>
      </c>
      <c r="H769" s="113">
        <f t="shared" si="22"/>
        <v>-0.64137557739073214</v>
      </c>
      <c r="I769" s="91">
        <f t="shared" si="23"/>
        <v>3.6935938934214983E-6</v>
      </c>
      <c r="J769" s="92">
        <v>1.8547714185775359</v>
      </c>
      <c r="K769" s="92">
        <v>84.066000000000003</v>
      </c>
    </row>
    <row r="770" spans="1:11" x14ac:dyDescent="0.2">
      <c r="A770" s="90" t="s">
        <v>1687</v>
      </c>
      <c r="B770" s="90" t="s">
        <v>694</v>
      </c>
      <c r="C770" s="90" t="s">
        <v>1566</v>
      </c>
      <c r="D770" s="90" t="s">
        <v>404</v>
      </c>
      <c r="E770" s="90" t="s">
        <v>405</v>
      </c>
      <c r="F770" s="112">
        <v>3.5472099999999999E-2</v>
      </c>
      <c r="G770" s="112">
        <v>2.5351800000000001E-2</v>
      </c>
      <c r="H770" s="113">
        <f t="shared" si="22"/>
        <v>0.39919453451037001</v>
      </c>
      <c r="I770" s="91">
        <f t="shared" si="23"/>
        <v>3.4520407661291128E-6</v>
      </c>
      <c r="J770" s="92">
        <v>3.3249173999999999</v>
      </c>
      <c r="K770" s="92">
        <v>45.528550000000003</v>
      </c>
    </row>
    <row r="771" spans="1:11" x14ac:dyDescent="0.2">
      <c r="A771" s="90" t="s">
        <v>2774</v>
      </c>
      <c r="B771" s="90" t="s">
        <v>2775</v>
      </c>
      <c r="C771" s="90" t="s">
        <v>1569</v>
      </c>
      <c r="D771" s="90" t="s">
        <v>403</v>
      </c>
      <c r="E771" s="90" t="s">
        <v>1893</v>
      </c>
      <c r="F771" s="112">
        <v>3.4052269999999996E-2</v>
      </c>
      <c r="G771" s="112">
        <v>0.20590410000000001</v>
      </c>
      <c r="H771" s="113">
        <f t="shared" si="22"/>
        <v>-0.83462072877616333</v>
      </c>
      <c r="I771" s="91">
        <f t="shared" si="23"/>
        <v>3.3138670735376644E-6</v>
      </c>
      <c r="J771" s="92">
        <v>11.065714</v>
      </c>
      <c r="K771" s="92">
        <v>80.878600000000006</v>
      </c>
    </row>
    <row r="772" spans="1:11" x14ac:dyDescent="0.2">
      <c r="A772" s="90" t="s">
        <v>539</v>
      </c>
      <c r="B772" s="90" t="s">
        <v>540</v>
      </c>
      <c r="C772" s="90" t="s">
        <v>551</v>
      </c>
      <c r="D772" s="90" t="s">
        <v>1465</v>
      </c>
      <c r="E772" s="90" t="s">
        <v>405</v>
      </c>
      <c r="F772" s="112">
        <v>3.3952000000000003E-2</v>
      </c>
      <c r="G772" s="112">
        <v>0.78799750000000002</v>
      </c>
      <c r="H772" s="113">
        <f t="shared" si="22"/>
        <v>-0.95691356888822621</v>
      </c>
      <c r="I772" s="91">
        <f t="shared" si="23"/>
        <v>3.3041090911340365E-6</v>
      </c>
      <c r="J772" s="92">
        <v>17.06338126</v>
      </c>
      <c r="K772" s="92">
        <v>66.700599999999994</v>
      </c>
    </row>
    <row r="773" spans="1:11" x14ac:dyDescent="0.2">
      <c r="A773" s="90" t="s">
        <v>619</v>
      </c>
      <c r="B773" s="90" t="s">
        <v>620</v>
      </c>
      <c r="C773" s="90" t="s">
        <v>1581</v>
      </c>
      <c r="D773" s="90" t="s">
        <v>1465</v>
      </c>
      <c r="E773" s="90" t="s">
        <v>1893</v>
      </c>
      <c r="F773" s="112">
        <v>3.3830370000000005E-2</v>
      </c>
      <c r="G773" s="112">
        <v>1.2421095</v>
      </c>
      <c r="H773" s="113">
        <f t="shared" si="22"/>
        <v>-0.9727637780727062</v>
      </c>
      <c r="I773" s="91">
        <f t="shared" si="23"/>
        <v>3.2922724161589357E-6</v>
      </c>
      <c r="J773" s="92">
        <v>47.186040371520605</v>
      </c>
      <c r="K773" s="92">
        <v>60.4375</v>
      </c>
    </row>
    <row r="774" spans="1:11" x14ac:dyDescent="0.2">
      <c r="A774" s="90" t="s">
        <v>2483</v>
      </c>
      <c r="B774" s="90" t="s">
        <v>2484</v>
      </c>
      <c r="C774" s="90" t="s">
        <v>1196</v>
      </c>
      <c r="D774" s="90" t="s">
        <v>403</v>
      </c>
      <c r="E774" s="90" t="s">
        <v>1893</v>
      </c>
      <c r="F774" s="112">
        <v>3.3225480000000002E-2</v>
      </c>
      <c r="G774" s="112">
        <v>1.9684799999999999E-3</v>
      </c>
      <c r="H774" s="113">
        <f t="shared" si="22"/>
        <v>15.878749085588883</v>
      </c>
      <c r="I774" s="91">
        <f t="shared" si="23"/>
        <v>3.2334062949249557E-6</v>
      </c>
      <c r="J774" s="92">
        <v>11.8866</v>
      </c>
      <c r="K774" s="92">
        <v>109.782</v>
      </c>
    </row>
    <row r="775" spans="1:11" x14ac:dyDescent="0.2">
      <c r="A775" s="90" t="s">
        <v>688</v>
      </c>
      <c r="B775" s="90" t="s">
        <v>689</v>
      </c>
      <c r="C775" s="90" t="s">
        <v>1565</v>
      </c>
      <c r="D775" s="90" t="s">
        <v>403</v>
      </c>
      <c r="E775" s="90" t="s">
        <v>1893</v>
      </c>
      <c r="F775" s="112">
        <v>3.2037999999999997E-2</v>
      </c>
      <c r="G775" s="112">
        <v>0.169827635</v>
      </c>
      <c r="H775" s="113">
        <f t="shared" ref="H775:H838" si="24">IF(ISERROR(F775/G775-1),"",IF((F775/G775-1)&gt;10000%,"",F775/G775-1))</f>
        <v>-0.81134990191672873</v>
      </c>
      <c r="I775" s="91">
        <f t="shared" ref="I775:I838" si="25">F775/$F$1014</f>
        <v>3.1178442230723443E-6</v>
      </c>
      <c r="J775" s="92">
        <v>2.8548768000000004</v>
      </c>
      <c r="K775" s="92">
        <v>136.38810000000001</v>
      </c>
    </row>
    <row r="776" spans="1:11" x14ac:dyDescent="0.2">
      <c r="A776" s="90" t="s">
        <v>1595</v>
      </c>
      <c r="B776" s="90" t="s">
        <v>1596</v>
      </c>
      <c r="C776" s="90" t="s">
        <v>1567</v>
      </c>
      <c r="D776" s="90" t="s">
        <v>403</v>
      </c>
      <c r="E776" s="90" t="s">
        <v>1893</v>
      </c>
      <c r="F776" s="112">
        <v>3.171624E-2</v>
      </c>
      <c r="G776" s="112">
        <v>5.1270070000000001E-2</v>
      </c>
      <c r="H776" s="113">
        <f t="shared" si="24"/>
        <v>-0.38138879077013155</v>
      </c>
      <c r="I776" s="91">
        <f t="shared" si="25"/>
        <v>3.0865314832878463E-6</v>
      </c>
      <c r="J776" s="92">
        <v>6.4780409104619396</v>
      </c>
      <c r="K776" s="92">
        <v>97.233900000000006</v>
      </c>
    </row>
    <row r="777" spans="1:11" x14ac:dyDescent="0.2">
      <c r="A777" s="90" t="s">
        <v>2457</v>
      </c>
      <c r="B777" s="90" t="s">
        <v>2458</v>
      </c>
      <c r="C777" s="90" t="s">
        <v>1196</v>
      </c>
      <c r="D777" s="90" t="s">
        <v>403</v>
      </c>
      <c r="E777" s="90" t="s">
        <v>405</v>
      </c>
      <c r="F777" s="112">
        <v>3.170692E-2</v>
      </c>
      <c r="G777" s="112">
        <v>0.35691465999999999</v>
      </c>
      <c r="H777" s="113">
        <f t="shared" si="24"/>
        <v>-0.91116386197193466</v>
      </c>
      <c r="I777" s="91">
        <f t="shared" si="25"/>
        <v>3.085624488214526E-6</v>
      </c>
      <c r="J777" s="92">
        <v>9.8025775263000003</v>
      </c>
      <c r="K777" s="92">
        <v>14.173249999999999</v>
      </c>
    </row>
    <row r="778" spans="1:11" x14ac:dyDescent="0.2">
      <c r="A778" s="90" t="s">
        <v>90</v>
      </c>
      <c r="B778" s="90" t="s">
        <v>91</v>
      </c>
      <c r="C778" s="90" t="s">
        <v>1566</v>
      </c>
      <c r="D778" s="90" t="s">
        <v>404</v>
      </c>
      <c r="E778" s="90" t="s">
        <v>405</v>
      </c>
      <c r="F778" s="112">
        <v>3.1343665E-2</v>
      </c>
      <c r="G778" s="112">
        <v>1.5055799999999999E-3</v>
      </c>
      <c r="H778" s="113">
        <f t="shared" si="24"/>
        <v>19.818332469878719</v>
      </c>
      <c r="I778" s="91">
        <f t="shared" si="25"/>
        <v>3.0502735766953257E-6</v>
      </c>
      <c r="J778" s="92">
        <v>5.9633720700000001</v>
      </c>
      <c r="K778" s="92">
        <v>39.368949999999998</v>
      </c>
    </row>
    <row r="779" spans="1:11" x14ac:dyDescent="0.2">
      <c r="A779" s="90" t="s">
        <v>2004</v>
      </c>
      <c r="B779" s="90" t="s">
        <v>385</v>
      </c>
      <c r="C779" s="90" t="s">
        <v>1562</v>
      </c>
      <c r="D779" s="90" t="s">
        <v>403</v>
      </c>
      <c r="E779" s="90" t="s">
        <v>1893</v>
      </c>
      <c r="F779" s="112">
        <v>3.0109979999999998E-2</v>
      </c>
      <c r="G779" s="112">
        <v>1.6479999999999999E-3</v>
      </c>
      <c r="H779" s="113">
        <f t="shared" si="24"/>
        <v>17.270618932038836</v>
      </c>
      <c r="I779" s="91">
        <f t="shared" si="25"/>
        <v>2.9302149697179548E-6</v>
      </c>
      <c r="J779" s="92">
        <v>20.176154530000002</v>
      </c>
      <c r="K779" s="92">
        <v>17.090199999999999</v>
      </c>
    </row>
    <row r="780" spans="1:11" x14ac:dyDescent="0.2">
      <c r="A780" s="90" t="s">
        <v>2140</v>
      </c>
      <c r="B780" s="90" t="s">
        <v>133</v>
      </c>
      <c r="C780" s="90" t="s">
        <v>1562</v>
      </c>
      <c r="D780" s="90" t="s">
        <v>403</v>
      </c>
      <c r="E780" s="90" t="s">
        <v>1893</v>
      </c>
      <c r="F780" s="112">
        <v>2.9051599999999997E-2</v>
      </c>
      <c r="G780" s="112">
        <v>4.0097232000000003E-2</v>
      </c>
      <c r="H780" s="113">
        <f t="shared" si="24"/>
        <v>-0.2754711846443666</v>
      </c>
      <c r="I780" s="91">
        <f t="shared" si="25"/>
        <v>2.8272165313380523E-6</v>
      </c>
      <c r="J780" s="92">
        <v>95.309150399999993</v>
      </c>
      <c r="K780" s="92">
        <v>28.214449999999999</v>
      </c>
    </row>
    <row r="781" spans="1:11" x14ac:dyDescent="0.2">
      <c r="A781" s="90" t="s">
        <v>2465</v>
      </c>
      <c r="B781" s="90" t="s">
        <v>2466</v>
      </c>
      <c r="C781" s="90" t="s">
        <v>1569</v>
      </c>
      <c r="D781" s="90" t="s">
        <v>403</v>
      </c>
      <c r="E781" s="90" t="s">
        <v>1893</v>
      </c>
      <c r="F781" s="112">
        <v>2.900312E-2</v>
      </c>
      <c r="G781" s="112">
        <v>2.09955E-2</v>
      </c>
      <c r="H781" s="113">
        <f t="shared" si="24"/>
        <v>0.38139696601652728</v>
      </c>
      <c r="I781" s="91">
        <f t="shared" si="25"/>
        <v>2.8224985998836999E-6</v>
      </c>
      <c r="J781" s="92">
        <v>3.2455535699999998</v>
      </c>
      <c r="K781" s="92">
        <v>90.59205</v>
      </c>
    </row>
    <row r="782" spans="1:11" x14ac:dyDescent="0.2">
      <c r="A782" s="90" t="s">
        <v>1960</v>
      </c>
      <c r="B782" s="90" t="s">
        <v>1950</v>
      </c>
      <c r="C782" s="90" t="s">
        <v>1792</v>
      </c>
      <c r="D782" s="90" t="s">
        <v>404</v>
      </c>
      <c r="E782" s="90" t="s">
        <v>405</v>
      </c>
      <c r="F782" s="112">
        <v>2.8358310000000001E-2</v>
      </c>
      <c r="G782" s="112">
        <v>5.6186260000000002E-2</v>
      </c>
      <c r="H782" s="113">
        <f t="shared" si="24"/>
        <v>-0.49528034078082439</v>
      </c>
      <c r="I782" s="91">
        <f t="shared" si="25"/>
        <v>2.7597475812970444E-6</v>
      </c>
      <c r="J782" s="92">
        <v>1.8286537230274422</v>
      </c>
      <c r="K782" s="92">
        <v>129.92509999999999</v>
      </c>
    </row>
    <row r="783" spans="1:11" x14ac:dyDescent="0.2">
      <c r="A783" s="90" t="s">
        <v>1359</v>
      </c>
      <c r="B783" s="90" t="s">
        <v>1363</v>
      </c>
      <c r="C783" s="90" t="s">
        <v>1569</v>
      </c>
      <c r="D783" s="90" t="s">
        <v>403</v>
      </c>
      <c r="E783" s="90" t="s">
        <v>405</v>
      </c>
      <c r="F783" s="112">
        <v>2.805966E-2</v>
      </c>
      <c r="G783" s="112">
        <v>6.6184859999999998E-2</v>
      </c>
      <c r="H783" s="113">
        <f t="shared" si="24"/>
        <v>-0.57604110668210229</v>
      </c>
      <c r="I783" s="91">
        <f t="shared" si="25"/>
        <v>2.7306838389529353E-6</v>
      </c>
      <c r="J783" s="92">
        <v>12.3201701</v>
      </c>
      <c r="K783" s="92">
        <v>80.738849999999999</v>
      </c>
    </row>
    <row r="784" spans="1:11" x14ac:dyDescent="0.2">
      <c r="A784" s="90" t="s">
        <v>166</v>
      </c>
      <c r="B784" s="90" t="s">
        <v>167</v>
      </c>
      <c r="C784" s="90" t="s">
        <v>1792</v>
      </c>
      <c r="D784" s="90" t="s">
        <v>404</v>
      </c>
      <c r="E784" s="90" t="s">
        <v>405</v>
      </c>
      <c r="F784" s="112">
        <v>2.798264E-2</v>
      </c>
      <c r="G784" s="112">
        <v>2.0067363999999999</v>
      </c>
      <c r="H784" s="113">
        <f t="shared" si="24"/>
        <v>-0.98605564736853335</v>
      </c>
      <c r="I784" s="91">
        <f t="shared" si="25"/>
        <v>2.7231884783792094E-6</v>
      </c>
      <c r="J784" s="92">
        <v>144.75074175902023</v>
      </c>
      <c r="K784" s="92">
        <v>50.153649999999999</v>
      </c>
    </row>
    <row r="785" spans="1:11" x14ac:dyDescent="0.2">
      <c r="A785" s="90" t="s">
        <v>2002</v>
      </c>
      <c r="B785" s="90" t="s">
        <v>383</v>
      </c>
      <c r="C785" s="90" t="s">
        <v>1562</v>
      </c>
      <c r="D785" s="90" t="s">
        <v>403</v>
      </c>
      <c r="E785" s="90" t="s">
        <v>1893</v>
      </c>
      <c r="F785" s="112">
        <v>2.7243060000000003E-2</v>
      </c>
      <c r="G785" s="112">
        <v>2.9675999999999997E-4</v>
      </c>
      <c r="H785" s="113">
        <f t="shared" si="24"/>
        <v>90.801657905378107</v>
      </c>
      <c r="I785" s="91">
        <f t="shared" si="25"/>
        <v>2.6512147212626654E-6</v>
      </c>
      <c r="J785" s="92">
        <v>26.905631939999999</v>
      </c>
      <c r="K785" s="92">
        <v>18.053149999999999</v>
      </c>
    </row>
    <row r="786" spans="1:11" x14ac:dyDescent="0.2">
      <c r="A786" s="90" t="s">
        <v>158</v>
      </c>
      <c r="B786" s="90" t="s">
        <v>159</v>
      </c>
      <c r="C786" s="90" t="s">
        <v>1570</v>
      </c>
      <c r="D786" s="90" t="s">
        <v>404</v>
      </c>
      <c r="E786" s="90" t="s">
        <v>405</v>
      </c>
      <c r="F786" s="112">
        <v>2.7167634999999999E-2</v>
      </c>
      <c r="G786" s="112">
        <v>2.4271299999999999E-2</v>
      </c>
      <c r="H786" s="113">
        <f t="shared" si="24"/>
        <v>0.11933167980289472</v>
      </c>
      <c r="I786" s="91">
        <f t="shared" si="25"/>
        <v>2.643874581412324E-6</v>
      </c>
      <c r="J786" s="92">
        <v>22.336405877999997</v>
      </c>
      <c r="K786" s="92">
        <v>59.043999999999997</v>
      </c>
    </row>
    <row r="787" spans="1:11" x14ac:dyDescent="0.2">
      <c r="A787" s="90" t="s">
        <v>150</v>
      </c>
      <c r="B787" s="90" t="s">
        <v>151</v>
      </c>
      <c r="C787" s="90" t="s">
        <v>1570</v>
      </c>
      <c r="D787" s="90" t="s">
        <v>404</v>
      </c>
      <c r="E787" s="90" t="s">
        <v>405</v>
      </c>
      <c r="F787" s="112">
        <v>2.6846499999999999E-2</v>
      </c>
      <c r="G787" s="112">
        <v>3.4347999999999997E-2</v>
      </c>
      <c r="H787" s="113">
        <f t="shared" si="24"/>
        <v>-0.21839699545825075</v>
      </c>
      <c r="I787" s="91">
        <f t="shared" si="25"/>
        <v>2.612622664795296E-6</v>
      </c>
      <c r="J787" s="92">
        <v>5.1420085700000007</v>
      </c>
      <c r="K787" s="92">
        <v>48.161700000000003</v>
      </c>
    </row>
    <row r="788" spans="1:11" x14ac:dyDescent="0.2">
      <c r="A788" s="90" t="s">
        <v>2172</v>
      </c>
      <c r="B788" s="90" t="s">
        <v>2171</v>
      </c>
      <c r="C788" s="90" t="s">
        <v>1792</v>
      </c>
      <c r="D788" s="90" t="s">
        <v>404</v>
      </c>
      <c r="E788" s="90" t="s">
        <v>405</v>
      </c>
      <c r="F788" s="112">
        <v>2.6076249999999999E-2</v>
      </c>
      <c r="G788" s="112">
        <v>4.0808600000000004E-3</v>
      </c>
      <c r="H788" s="113">
        <f t="shared" si="24"/>
        <v>5.3898908563391039</v>
      </c>
      <c r="I788" s="91">
        <f t="shared" si="25"/>
        <v>2.5376641932046388E-6</v>
      </c>
      <c r="J788" s="92">
        <v>1.3931101515470801</v>
      </c>
      <c r="K788" s="92">
        <v>54.308799999999998</v>
      </c>
    </row>
    <row r="789" spans="1:11" x14ac:dyDescent="0.2">
      <c r="A789" s="90" t="s">
        <v>2752</v>
      </c>
      <c r="B789" s="90" t="s">
        <v>160</v>
      </c>
      <c r="C789" s="90" t="s">
        <v>1570</v>
      </c>
      <c r="D789" s="90" t="s">
        <v>404</v>
      </c>
      <c r="E789" s="90" t="s">
        <v>405</v>
      </c>
      <c r="F789" s="112">
        <v>2.5943798000000001E-2</v>
      </c>
      <c r="G789" s="112">
        <v>1.9677150000000001E-2</v>
      </c>
      <c r="H789" s="113">
        <f t="shared" si="24"/>
        <v>0.31847335615167838</v>
      </c>
      <c r="I789" s="91">
        <f t="shared" si="25"/>
        <v>2.5247743529201527E-6</v>
      </c>
      <c r="J789" s="92">
        <v>4.348807248</v>
      </c>
      <c r="K789" s="92">
        <v>47.855800000000002</v>
      </c>
    </row>
    <row r="790" spans="1:11" x14ac:dyDescent="0.2">
      <c r="A790" s="90" t="s">
        <v>2137</v>
      </c>
      <c r="B790" s="90" t="s">
        <v>380</v>
      </c>
      <c r="C790" s="90" t="s">
        <v>1562</v>
      </c>
      <c r="D790" s="90" t="s">
        <v>403</v>
      </c>
      <c r="E790" s="90" t="s">
        <v>1893</v>
      </c>
      <c r="F790" s="112">
        <v>2.5560689999999997E-2</v>
      </c>
      <c r="G790" s="112">
        <v>0.28901657000000003</v>
      </c>
      <c r="H790" s="113">
        <f t="shared" si="24"/>
        <v>-0.91155977665917221</v>
      </c>
      <c r="I790" s="91">
        <f t="shared" si="25"/>
        <v>2.4874914056508846E-6</v>
      </c>
      <c r="J790" s="92">
        <v>41.658861090000002</v>
      </c>
      <c r="K790" s="92">
        <v>14.70275</v>
      </c>
    </row>
    <row r="791" spans="1:11" x14ac:dyDescent="0.2">
      <c r="A791" s="90" t="s">
        <v>1044</v>
      </c>
      <c r="B791" s="90" t="s">
        <v>1045</v>
      </c>
      <c r="C791" s="90" t="s">
        <v>1563</v>
      </c>
      <c r="D791" s="90" t="s">
        <v>403</v>
      </c>
      <c r="E791" s="90" t="s">
        <v>1893</v>
      </c>
      <c r="F791" s="112">
        <v>2.520002E-2</v>
      </c>
      <c r="G791" s="112">
        <v>2.7295900000000001E-3</v>
      </c>
      <c r="H791" s="113">
        <f t="shared" si="24"/>
        <v>8.2321630721097314</v>
      </c>
      <c r="I791" s="91">
        <f t="shared" si="25"/>
        <v>2.4523920587523425E-6</v>
      </c>
      <c r="J791" s="92">
        <v>23.240156219999999</v>
      </c>
      <c r="K791" s="92">
        <v>27.883099999999999</v>
      </c>
    </row>
    <row r="792" spans="1:11" x14ac:dyDescent="0.2">
      <c r="A792" s="90" t="s">
        <v>2541</v>
      </c>
      <c r="B792" s="90" t="s">
        <v>2542</v>
      </c>
      <c r="C792" s="90" t="s">
        <v>1792</v>
      </c>
      <c r="D792" s="90" t="s">
        <v>404</v>
      </c>
      <c r="E792" s="90" t="s">
        <v>405</v>
      </c>
      <c r="F792" s="112">
        <v>2.4843540000000001E-2</v>
      </c>
      <c r="G792" s="112">
        <v>5.8775600000000004E-3</v>
      </c>
      <c r="H792" s="113">
        <f t="shared" si="24"/>
        <v>3.2268458339855313</v>
      </c>
      <c r="I792" s="91">
        <f t="shared" si="25"/>
        <v>2.4177004703685224E-6</v>
      </c>
      <c r="J792" s="92">
        <v>0.65000304752640004</v>
      </c>
      <c r="K792" s="92">
        <v>48.966349999999998</v>
      </c>
    </row>
    <row r="793" spans="1:11" x14ac:dyDescent="0.2">
      <c r="A793" s="90" t="s">
        <v>2917</v>
      </c>
      <c r="B793" s="90" t="s">
        <v>2903</v>
      </c>
      <c r="C793" s="90" t="s">
        <v>1568</v>
      </c>
      <c r="D793" s="90" t="s">
        <v>403</v>
      </c>
      <c r="E793" s="90" t="s">
        <v>1893</v>
      </c>
      <c r="F793" s="112">
        <v>2.4788279999999999E-2</v>
      </c>
      <c r="G793" s="112">
        <v>0</v>
      </c>
      <c r="H793" s="113" t="str">
        <f t="shared" si="24"/>
        <v/>
      </c>
      <c r="I793" s="91">
        <f t="shared" si="25"/>
        <v>2.4123227291934496E-6</v>
      </c>
      <c r="J793" s="92">
        <v>13.92083</v>
      </c>
      <c r="K793" s="92">
        <v>36.2121</v>
      </c>
    </row>
    <row r="794" spans="1:11" x14ac:dyDescent="0.2">
      <c r="A794" s="90" t="s">
        <v>1824</v>
      </c>
      <c r="B794" s="90" t="s">
        <v>1825</v>
      </c>
      <c r="C794" s="90" t="s">
        <v>1196</v>
      </c>
      <c r="D794" s="90" t="s">
        <v>403</v>
      </c>
      <c r="E794" s="90" t="s">
        <v>1893</v>
      </c>
      <c r="F794" s="112">
        <v>2.3969799999999999E-2</v>
      </c>
      <c r="G794" s="112">
        <v>1.4298749999999999E-3</v>
      </c>
      <c r="H794" s="113">
        <f t="shared" si="24"/>
        <v>15.763563248535711</v>
      </c>
      <c r="I794" s="91">
        <f t="shared" si="25"/>
        <v>2.3326706554154282E-6</v>
      </c>
      <c r="J794" s="92">
        <v>3.0700210031999999</v>
      </c>
      <c r="K794" s="92">
        <v>92.717538461538496</v>
      </c>
    </row>
    <row r="795" spans="1:11" x14ac:dyDescent="0.2">
      <c r="A795" s="90" t="s">
        <v>148</v>
      </c>
      <c r="B795" s="90" t="s">
        <v>149</v>
      </c>
      <c r="C795" s="90" t="s">
        <v>1570</v>
      </c>
      <c r="D795" s="90" t="s">
        <v>404</v>
      </c>
      <c r="E795" s="90" t="s">
        <v>405</v>
      </c>
      <c r="F795" s="112">
        <v>2.3666689999999997E-2</v>
      </c>
      <c r="G795" s="112">
        <v>2.7953249999999999E-2</v>
      </c>
      <c r="H795" s="113">
        <f t="shared" si="24"/>
        <v>-0.15334746406947319</v>
      </c>
      <c r="I795" s="91">
        <f t="shared" si="25"/>
        <v>2.3031728789482495E-6</v>
      </c>
      <c r="J795" s="92">
        <v>3.7020092550000006</v>
      </c>
      <c r="K795" s="92">
        <v>54.004649999999998</v>
      </c>
    </row>
    <row r="796" spans="1:11" x14ac:dyDescent="0.2">
      <c r="A796" s="90" t="s">
        <v>292</v>
      </c>
      <c r="B796" s="90" t="s">
        <v>293</v>
      </c>
      <c r="C796" s="90" t="s">
        <v>303</v>
      </c>
      <c r="D796" s="90" t="s">
        <v>404</v>
      </c>
      <c r="E796" s="90" t="s">
        <v>1893</v>
      </c>
      <c r="F796" s="112">
        <v>2.355055E-2</v>
      </c>
      <c r="G796" s="112">
        <v>2.6983E-2</v>
      </c>
      <c r="H796" s="113">
        <f t="shared" si="24"/>
        <v>-0.12720787162287361</v>
      </c>
      <c r="I796" s="91">
        <f t="shared" si="25"/>
        <v>2.2918704746762096E-6</v>
      </c>
      <c r="J796" s="92">
        <v>11.1875</v>
      </c>
      <c r="K796" s="92">
        <v>83.331850000000003</v>
      </c>
    </row>
    <row r="797" spans="1:11" x14ac:dyDescent="0.2">
      <c r="A797" s="90" t="s">
        <v>2477</v>
      </c>
      <c r="B797" s="90" t="s">
        <v>2478</v>
      </c>
      <c r="C797" s="90" t="s">
        <v>1569</v>
      </c>
      <c r="D797" s="90" t="s">
        <v>403</v>
      </c>
      <c r="E797" s="90" t="s">
        <v>1893</v>
      </c>
      <c r="F797" s="112">
        <v>2.3226429999999999E-2</v>
      </c>
      <c r="G797" s="112">
        <v>9.04224E-3</v>
      </c>
      <c r="H797" s="113">
        <f t="shared" si="24"/>
        <v>1.5686588721378771</v>
      </c>
      <c r="I797" s="91">
        <f t="shared" si="25"/>
        <v>2.2603280666113428E-6</v>
      </c>
      <c r="J797" s="92">
        <v>10.017961950000002</v>
      </c>
      <c r="K797" s="92">
        <v>91.482650000000007</v>
      </c>
    </row>
    <row r="798" spans="1:11" x14ac:dyDescent="0.2">
      <c r="A798" s="90" t="s">
        <v>1013</v>
      </c>
      <c r="B798" s="90" t="s">
        <v>1014</v>
      </c>
      <c r="C798" s="90" t="s">
        <v>1563</v>
      </c>
      <c r="D798" s="90" t="s">
        <v>403</v>
      </c>
      <c r="E798" s="90" t="s">
        <v>1893</v>
      </c>
      <c r="F798" s="112">
        <v>2.2177639999999998E-2</v>
      </c>
      <c r="G798" s="112">
        <v>1.4392412E-2</v>
      </c>
      <c r="H798" s="113">
        <f t="shared" si="24"/>
        <v>0.54092587121602675</v>
      </c>
      <c r="I798" s="91">
        <f t="shared" si="25"/>
        <v>2.1582628989131079E-6</v>
      </c>
      <c r="J798" s="92">
        <v>39.193081659999997</v>
      </c>
      <c r="K798" s="92">
        <v>26.491</v>
      </c>
    </row>
    <row r="799" spans="1:11" x14ac:dyDescent="0.2">
      <c r="A799" s="90" t="s">
        <v>416</v>
      </c>
      <c r="B799" s="90" t="s">
        <v>417</v>
      </c>
      <c r="C799" s="90" t="s">
        <v>1569</v>
      </c>
      <c r="D799" s="90" t="s">
        <v>403</v>
      </c>
      <c r="E799" s="90" t="s">
        <v>405</v>
      </c>
      <c r="F799" s="112">
        <v>2.0792640000000001E-2</v>
      </c>
      <c r="G799" s="112">
        <v>0.14965999999999999</v>
      </c>
      <c r="H799" s="113">
        <f t="shared" si="24"/>
        <v>-0.86106748630228513</v>
      </c>
      <c r="I799" s="91">
        <f t="shared" si="25"/>
        <v>2.0234787597984568E-6</v>
      </c>
      <c r="J799" s="92">
        <v>16.1035491116</v>
      </c>
      <c r="K799" s="92">
        <v>25.348949999999999</v>
      </c>
    </row>
    <row r="800" spans="1:11" x14ac:dyDescent="0.2">
      <c r="A800" s="90" t="s">
        <v>1898</v>
      </c>
      <c r="B800" s="90" t="s">
        <v>319</v>
      </c>
      <c r="C800" s="90" t="s">
        <v>1196</v>
      </c>
      <c r="D800" s="90" t="s">
        <v>403</v>
      </c>
      <c r="E800" s="90" t="s">
        <v>1893</v>
      </c>
      <c r="F800" s="112">
        <v>2.04475E-2</v>
      </c>
      <c r="G800" s="112">
        <v>2.9256500000000001E-3</v>
      </c>
      <c r="H800" s="113">
        <f t="shared" si="24"/>
        <v>5.9890451694495237</v>
      </c>
      <c r="I800" s="91">
        <f t="shared" si="25"/>
        <v>1.9898907469652215E-6</v>
      </c>
      <c r="J800" s="92">
        <v>6.2781732539999995</v>
      </c>
      <c r="K800" s="92">
        <v>41.784399999999998</v>
      </c>
    </row>
    <row r="801" spans="1:11" x14ac:dyDescent="0.2">
      <c r="A801" s="90" t="s">
        <v>269</v>
      </c>
      <c r="B801" s="90" t="s">
        <v>277</v>
      </c>
      <c r="C801" s="90" t="s">
        <v>1196</v>
      </c>
      <c r="D801" s="90" t="s">
        <v>404</v>
      </c>
      <c r="E801" s="90" t="s">
        <v>405</v>
      </c>
      <c r="F801" s="112">
        <v>2.0384700000000002E-2</v>
      </c>
      <c r="G801" s="112">
        <v>0</v>
      </c>
      <c r="H801" s="113" t="str">
        <f t="shared" si="24"/>
        <v/>
      </c>
      <c r="I801" s="91">
        <f t="shared" si="25"/>
        <v>1.983779235097785E-6</v>
      </c>
      <c r="J801" s="92">
        <v>4.0013728110000004</v>
      </c>
      <c r="K801" s="92">
        <v>37.179099999999998</v>
      </c>
    </row>
    <row r="802" spans="1:11" x14ac:dyDescent="0.2">
      <c r="A802" s="90" t="s">
        <v>638</v>
      </c>
      <c r="B802" s="90" t="s">
        <v>651</v>
      </c>
      <c r="C802" s="90" t="s">
        <v>1569</v>
      </c>
      <c r="D802" s="90" t="s">
        <v>403</v>
      </c>
      <c r="E802" s="90" t="s">
        <v>1893</v>
      </c>
      <c r="F802" s="112">
        <v>1.8214747E-2</v>
      </c>
      <c r="G802" s="112">
        <v>8.7357980000000002E-2</v>
      </c>
      <c r="H802" s="113">
        <f t="shared" si="24"/>
        <v>-0.79149303818609362</v>
      </c>
      <c r="I802" s="91">
        <f t="shared" si="25"/>
        <v>1.772605771542366E-6</v>
      </c>
      <c r="J802" s="92">
        <v>5.9226250999999994</v>
      </c>
      <c r="K802" s="92">
        <v>137.32730000000001</v>
      </c>
    </row>
    <row r="803" spans="1:11" x14ac:dyDescent="0.2">
      <c r="A803" s="90" t="s">
        <v>1104</v>
      </c>
      <c r="B803" s="90" t="s">
        <v>1105</v>
      </c>
      <c r="C803" s="90" t="s">
        <v>1569</v>
      </c>
      <c r="D803" s="90" t="s">
        <v>403</v>
      </c>
      <c r="E803" s="90" t="s">
        <v>405</v>
      </c>
      <c r="F803" s="112">
        <v>1.8021849999999999E-2</v>
      </c>
      <c r="G803" s="112">
        <v>0.48498746999999998</v>
      </c>
      <c r="H803" s="113">
        <f t="shared" si="24"/>
        <v>-0.96284058637638614</v>
      </c>
      <c r="I803" s="91">
        <f t="shared" si="25"/>
        <v>1.7538336010854714E-6</v>
      </c>
      <c r="J803" s="92">
        <v>8.2757454672000001</v>
      </c>
      <c r="K803" s="92">
        <v>123.5497</v>
      </c>
    </row>
    <row r="804" spans="1:11" x14ac:dyDescent="0.2">
      <c r="A804" s="90" t="s">
        <v>2400</v>
      </c>
      <c r="B804" s="90" t="s">
        <v>2401</v>
      </c>
      <c r="C804" s="90" t="s">
        <v>901</v>
      </c>
      <c r="D804" s="90" t="s">
        <v>403</v>
      </c>
      <c r="E804" s="90" t="s">
        <v>1893</v>
      </c>
      <c r="F804" s="112">
        <v>1.7812910000000001E-2</v>
      </c>
      <c r="G804" s="112">
        <v>8.0014400000000003E-3</v>
      </c>
      <c r="H804" s="113">
        <f t="shared" si="24"/>
        <v>1.2262130316543023</v>
      </c>
      <c r="I804" s="91">
        <f t="shared" si="25"/>
        <v>1.7335001729074101E-6</v>
      </c>
      <c r="J804" s="92">
        <v>19.3733073</v>
      </c>
      <c r="K804" s="92">
        <v>84.825999999999993</v>
      </c>
    </row>
    <row r="805" spans="1:11" x14ac:dyDescent="0.2">
      <c r="A805" s="90" t="s">
        <v>1963</v>
      </c>
      <c r="B805" s="90" t="s">
        <v>1953</v>
      </c>
      <c r="C805" s="90" t="s">
        <v>1792</v>
      </c>
      <c r="D805" s="90" t="s">
        <v>404</v>
      </c>
      <c r="E805" s="90" t="s">
        <v>405</v>
      </c>
      <c r="F805" s="112">
        <v>1.761248E-2</v>
      </c>
      <c r="G805" s="112">
        <v>7.054139999999999E-2</v>
      </c>
      <c r="H805" s="113">
        <f t="shared" si="24"/>
        <v>-0.75032420677786371</v>
      </c>
      <c r="I805" s="91">
        <f t="shared" si="25"/>
        <v>1.7139949129776268E-6</v>
      </c>
      <c r="J805" s="92">
        <v>4.7897150545536</v>
      </c>
      <c r="K805" s="92">
        <v>60.1447</v>
      </c>
    </row>
    <row r="806" spans="1:11" x14ac:dyDescent="0.2">
      <c r="A806" s="90" t="s">
        <v>727</v>
      </c>
      <c r="B806" s="90" t="s">
        <v>556</v>
      </c>
      <c r="C806" s="90" t="s">
        <v>1569</v>
      </c>
      <c r="D806" s="90" t="s">
        <v>403</v>
      </c>
      <c r="E806" s="90" t="s">
        <v>405</v>
      </c>
      <c r="F806" s="112">
        <v>1.7208597000000003E-2</v>
      </c>
      <c r="G806" s="112">
        <v>3.1529002E-2</v>
      </c>
      <c r="H806" s="113">
        <f t="shared" si="24"/>
        <v>-0.4541978525041801</v>
      </c>
      <c r="I806" s="91">
        <f t="shared" si="25"/>
        <v>1.6746902036216396E-6</v>
      </c>
      <c r="J806" s="92">
        <v>20.194339987800003</v>
      </c>
      <c r="K806" s="92">
        <v>91.489750000000001</v>
      </c>
    </row>
    <row r="807" spans="1:11" x14ac:dyDescent="0.2">
      <c r="A807" s="90" t="s">
        <v>2742</v>
      </c>
      <c r="B807" s="90" t="s">
        <v>2743</v>
      </c>
      <c r="C807" s="90" t="s">
        <v>1568</v>
      </c>
      <c r="D807" s="90" t="s">
        <v>404</v>
      </c>
      <c r="E807" s="90" t="s">
        <v>1893</v>
      </c>
      <c r="F807" s="112">
        <v>1.7016650000000001E-2</v>
      </c>
      <c r="G807" s="112">
        <v>0.16319053</v>
      </c>
      <c r="H807" s="113">
        <f t="shared" si="24"/>
        <v>-0.89572526052829171</v>
      </c>
      <c r="I807" s="91">
        <f t="shared" si="25"/>
        <v>1.6560104843793001E-6</v>
      </c>
      <c r="J807" s="92">
        <v>5.79</v>
      </c>
      <c r="K807" s="92">
        <v>77.355699999999999</v>
      </c>
    </row>
    <row r="808" spans="1:11" x14ac:dyDescent="0.2">
      <c r="A808" s="90" t="s">
        <v>1800</v>
      </c>
      <c r="B808" s="90" t="s">
        <v>1801</v>
      </c>
      <c r="C808" s="90" t="s">
        <v>1799</v>
      </c>
      <c r="D808" s="90" t="s">
        <v>403</v>
      </c>
      <c r="E808" s="90" t="s">
        <v>1893</v>
      </c>
      <c r="F808" s="112">
        <v>1.6400999999999999E-2</v>
      </c>
      <c r="G808" s="112">
        <v>0</v>
      </c>
      <c r="H808" s="113" t="str">
        <f t="shared" si="24"/>
        <v/>
      </c>
      <c r="I808" s="91">
        <f t="shared" si="25"/>
        <v>1.5960972314941483E-6</v>
      </c>
      <c r="J808" s="92">
        <v>25.177399000000001</v>
      </c>
      <c r="K808" s="92">
        <v>34.257449999999999</v>
      </c>
    </row>
    <row r="809" spans="1:11" x14ac:dyDescent="0.2">
      <c r="A809" s="90" t="s">
        <v>46</v>
      </c>
      <c r="B809" s="90" t="s">
        <v>1007</v>
      </c>
      <c r="C809" s="90" t="s">
        <v>1567</v>
      </c>
      <c r="D809" s="90" t="s">
        <v>403</v>
      </c>
      <c r="E809" s="90" t="s">
        <v>1893</v>
      </c>
      <c r="F809" s="112">
        <v>1.5231680000000001E-2</v>
      </c>
      <c r="G809" s="112">
        <v>0.31727730999999998</v>
      </c>
      <c r="H809" s="113">
        <f t="shared" si="24"/>
        <v>-0.95199253296745356</v>
      </c>
      <c r="I809" s="91">
        <f t="shared" si="25"/>
        <v>1.4823024375955608E-6</v>
      </c>
      <c r="J809" s="92">
        <v>7.4061000000000003</v>
      </c>
      <c r="K809" s="92">
        <v>99.366550000000004</v>
      </c>
    </row>
    <row r="810" spans="1:11" x14ac:dyDescent="0.2">
      <c r="A810" s="90" t="s">
        <v>1426</v>
      </c>
      <c r="B810" s="90" t="s">
        <v>1427</v>
      </c>
      <c r="C810" s="90" t="s">
        <v>1581</v>
      </c>
      <c r="D810" s="90" t="s">
        <v>1465</v>
      </c>
      <c r="E810" s="90" t="s">
        <v>1893</v>
      </c>
      <c r="F810" s="112">
        <v>1.493499E-2</v>
      </c>
      <c r="G810" s="112">
        <v>0</v>
      </c>
      <c r="H810" s="113" t="str">
        <f t="shared" si="24"/>
        <v/>
      </c>
      <c r="I810" s="91">
        <f t="shared" si="25"/>
        <v>1.4534294367046395E-6</v>
      </c>
      <c r="J810" s="92">
        <v>44.850292011298805</v>
      </c>
      <c r="K810" s="92">
        <v>50.301600000000001</v>
      </c>
    </row>
    <row r="811" spans="1:11" x14ac:dyDescent="0.2">
      <c r="A811" s="90" t="s">
        <v>2527</v>
      </c>
      <c r="B811" s="90" t="s">
        <v>2528</v>
      </c>
      <c r="C811" s="90" t="s">
        <v>1792</v>
      </c>
      <c r="D811" s="90" t="s">
        <v>404</v>
      </c>
      <c r="E811" s="90" t="s">
        <v>405</v>
      </c>
      <c r="F811" s="112">
        <v>1.4899299999999999E-2</v>
      </c>
      <c r="G811" s="112">
        <v>4.8636E-3</v>
      </c>
      <c r="H811" s="113">
        <f t="shared" si="24"/>
        <v>2.0634303807878935</v>
      </c>
      <c r="I811" s="91">
        <f t="shared" si="25"/>
        <v>1.4499561905494033E-6</v>
      </c>
      <c r="J811" s="92">
        <v>2.0641815468159996</v>
      </c>
      <c r="K811" s="92">
        <v>17.298400000000001</v>
      </c>
    </row>
    <row r="812" spans="1:11" x14ac:dyDescent="0.2">
      <c r="A812" s="90" t="s">
        <v>2128</v>
      </c>
      <c r="B812" s="90" t="s">
        <v>1815</v>
      </c>
      <c r="C812" s="90" t="s">
        <v>1562</v>
      </c>
      <c r="D812" s="90" t="s">
        <v>403</v>
      </c>
      <c r="E812" s="90" t="s">
        <v>1893</v>
      </c>
      <c r="F812" s="112">
        <v>1.4772E-2</v>
      </c>
      <c r="G812" s="112">
        <v>3.2195100000000001E-3</v>
      </c>
      <c r="H812" s="113">
        <f t="shared" si="24"/>
        <v>3.5882758556426291</v>
      </c>
      <c r="I812" s="91">
        <f t="shared" si="25"/>
        <v>1.4375677277990099E-6</v>
      </c>
      <c r="J812" s="92">
        <v>4.5668151400000001</v>
      </c>
      <c r="K812" s="92">
        <v>20.083850000000002</v>
      </c>
    </row>
    <row r="813" spans="1:11" x14ac:dyDescent="0.2">
      <c r="A813" s="90" t="s">
        <v>2459</v>
      </c>
      <c r="B813" s="90" t="s">
        <v>2460</v>
      </c>
      <c r="C813" s="90" t="s">
        <v>1196</v>
      </c>
      <c r="D813" s="90" t="s">
        <v>403</v>
      </c>
      <c r="E813" s="90" t="s">
        <v>405</v>
      </c>
      <c r="F813" s="112">
        <v>1.4595840000000001E-2</v>
      </c>
      <c r="G813" s="112">
        <v>0</v>
      </c>
      <c r="H813" s="113" t="str">
        <f t="shared" si="24"/>
        <v/>
      </c>
      <c r="I813" s="91">
        <f t="shared" si="25"/>
        <v>1.4204243531084417E-6</v>
      </c>
      <c r="J813" s="92">
        <v>27.3228635368</v>
      </c>
      <c r="K813" s="92">
        <v>52.91225</v>
      </c>
    </row>
    <row r="814" spans="1:11" x14ac:dyDescent="0.2">
      <c r="A814" s="90" t="s">
        <v>334</v>
      </c>
      <c r="B814" s="90" t="s">
        <v>143</v>
      </c>
      <c r="C814" s="90" t="s">
        <v>1570</v>
      </c>
      <c r="D814" s="90" t="s">
        <v>404</v>
      </c>
      <c r="E814" s="90" t="s">
        <v>405</v>
      </c>
      <c r="F814" s="112">
        <v>1.4519285E-2</v>
      </c>
      <c r="G814" s="112">
        <v>0.128929715</v>
      </c>
      <c r="H814" s="113">
        <f t="shared" si="24"/>
        <v>-0.88738604595534865</v>
      </c>
      <c r="I814" s="91">
        <f t="shared" si="25"/>
        <v>1.4129742449713137E-6</v>
      </c>
      <c r="J814" s="92">
        <v>5.092205658000001</v>
      </c>
      <c r="K814" s="92">
        <v>49.709099999999999</v>
      </c>
    </row>
    <row r="815" spans="1:11" x14ac:dyDescent="0.2">
      <c r="A815" s="90" t="s">
        <v>408</v>
      </c>
      <c r="B815" s="90" t="s">
        <v>409</v>
      </c>
      <c r="C815" s="90" t="s">
        <v>1563</v>
      </c>
      <c r="D815" s="90" t="s">
        <v>403</v>
      </c>
      <c r="E815" s="90" t="s">
        <v>1893</v>
      </c>
      <c r="F815" s="112">
        <v>1.4369305000000001E-2</v>
      </c>
      <c r="G815" s="112">
        <v>7.3209939999999999E-3</v>
      </c>
      <c r="H815" s="113">
        <f t="shared" si="24"/>
        <v>0.96275328186309128</v>
      </c>
      <c r="I815" s="91">
        <f t="shared" si="25"/>
        <v>1.3983786311197503E-6</v>
      </c>
      <c r="J815" s="92">
        <v>18.781000859999999</v>
      </c>
      <c r="K815" s="92">
        <v>41.1922</v>
      </c>
    </row>
    <row r="816" spans="1:11" x14ac:dyDescent="0.2">
      <c r="A816" s="90" t="s">
        <v>2640</v>
      </c>
      <c r="B816" s="90" t="s">
        <v>2641</v>
      </c>
      <c r="C816" s="90" t="s">
        <v>1564</v>
      </c>
      <c r="D816" s="90" t="s">
        <v>403</v>
      </c>
      <c r="E816" s="90" t="s">
        <v>1893</v>
      </c>
      <c r="F816" s="112">
        <v>1.432742E-2</v>
      </c>
      <c r="G816" s="112">
        <v>3.8985300000000003E-3</v>
      </c>
      <c r="H816" s="113">
        <f t="shared" si="24"/>
        <v>2.6750826593613488</v>
      </c>
      <c r="I816" s="91">
        <f t="shared" si="25"/>
        <v>1.3943025057285466E-6</v>
      </c>
      <c r="J816" s="92">
        <v>92.830888799999997</v>
      </c>
      <c r="K816" s="92">
        <v>30.603000000000002</v>
      </c>
    </row>
    <row r="817" spans="1:11" x14ac:dyDescent="0.2">
      <c r="A817" s="90" t="s">
        <v>2086</v>
      </c>
      <c r="B817" s="90" t="s">
        <v>176</v>
      </c>
      <c r="C817" s="90" t="s">
        <v>1196</v>
      </c>
      <c r="D817" s="90" t="s">
        <v>403</v>
      </c>
      <c r="E817" s="90" t="s">
        <v>1893</v>
      </c>
      <c r="F817" s="112">
        <v>1.4192469999999999E-2</v>
      </c>
      <c r="G817" s="112">
        <v>0.82522399999999996</v>
      </c>
      <c r="H817" s="113">
        <f t="shared" si="24"/>
        <v>-0.98280167566624332</v>
      </c>
      <c r="I817" s="91">
        <f t="shared" si="25"/>
        <v>1.3811695674083138E-6</v>
      </c>
      <c r="J817" s="92">
        <v>3.4406779064000004</v>
      </c>
      <c r="K817" s="92">
        <v>14.90935</v>
      </c>
    </row>
    <row r="818" spans="1:11" x14ac:dyDescent="0.2">
      <c r="A818" s="90" t="s">
        <v>236</v>
      </c>
      <c r="B818" s="90" t="s">
        <v>362</v>
      </c>
      <c r="C818" s="90" t="s">
        <v>1581</v>
      </c>
      <c r="D818" s="90" t="s">
        <v>404</v>
      </c>
      <c r="E818" s="90" t="s">
        <v>1893</v>
      </c>
      <c r="F818" s="112">
        <v>1.416652E-2</v>
      </c>
      <c r="G818" s="112">
        <v>0.16070642000000002</v>
      </c>
      <c r="H818" s="113">
        <f t="shared" si="24"/>
        <v>-0.91184845011170057</v>
      </c>
      <c r="I818" s="91">
        <f t="shared" si="25"/>
        <v>1.3786441894949382E-6</v>
      </c>
      <c r="J818" s="92">
        <v>39.9874004254062</v>
      </c>
      <c r="K818" s="92">
        <v>27.82255</v>
      </c>
    </row>
    <row r="819" spans="1:11" x14ac:dyDescent="0.2">
      <c r="A819" s="90" t="s">
        <v>2626</v>
      </c>
      <c r="B819" s="90" t="s">
        <v>2627</v>
      </c>
      <c r="C819" s="90" t="s">
        <v>1799</v>
      </c>
      <c r="D819" s="90" t="s">
        <v>403</v>
      </c>
      <c r="E819" s="90" t="s">
        <v>1893</v>
      </c>
      <c r="F819" s="112">
        <v>1.4140811334339599E-2</v>
      </c>
      <c r="G819" s="112">
        <v>0</v>
      </c>
      <c r="H819" s="113" t="str">
        <f t="shared" si="24"/>
        <v/>
      </c>
      <c r="I819" s="91">
        <f t="shared" si="25"/>
        <v>1.3761422975318889E-6</v>
      </c>
      <c r="J819" s="92">
        <v>16.749272999999999</v>
      </c>
      <c r="K819" s="92">
        <v>93.535700000000006</v>
      </c>
    </row>
    <row r="820" spans="1:11" x14ac:dyDescent="0.2">
      <c r="A820" s="90" t="s">
        <v>64</v>
      </c>
      <c r="B820" s="90" t="s">
        <v>75</v>
      </c>
      <c r="C820" s="90" t="s">
        <v>1566</v>
      </c>
      <c r="D820" s="90" t="s">
        <v>404</v>
      </c>
      <c r="E820" s="90" t="s">
        <v>405</v>
      </c>
      <c r="F820" s="112">
        <v>1.3113100000000001E-2</v>
      </c>
      <c r="G820" s="112">
        <v>0.12643600999999999</v>
      </c>
      <c r="H820" s="113">
        <f t="shared" si="24"/>
        <v>-0.8962866670658145</v>
      </c>
      <c r="I820" s="91">
        <f t="shared" si="25"/>
        <v>1.2761284437720821E-6</v>
      </c>
      <c r="J820" s="92">
        <v>7.5819372199999995</v>
      </c>
      <c r="K820" s="92">
        <v>19.254950000000001</v>
      </c>
    </row>
    <row r="821" spans="1:11" x14ac:dyDescent="0.2">
      <c r="A821" s="90" t="s">
        <v>2876</v>
      </c>
      <c r="B821" s="90" t="s">
        <v>2877</v>
      </c>
      <c r="C821" s="90" t="s">
        <v>1568</v>
      </c>
      <c r="D821" s="90" t="s">
        <v>1465</v>
      </c>
      <c r="E821" s="90" t="s">
        <v>405</v>
      </c>
      <c r="F821" s="112">
        <v>1.3049E-2</v>
      </c>
      <c r="G821" s="112">
        <v>0</v>
      </c>
      <c r="H821" s="113" t="str">
        <f t="shared" si="24"/>
        <v/>
      </c>
      <c r="I821" s="91">
        <f t="shared" si="25"/>
        <v>1.2698904197163065E-6</v>
      </c>
      <c r="J821" s="92">
        <v>36.7864</v>
      </c>
      <c r="K821" s="92">
        <v>12.96115</v>
      </c>
    </row>
    <row r="822" spans="1:11" x14ac:dyDescent="0.2">
      <c r="A822" s="90" t="s">
        <v>758</v>
      </c>
      <c r="B822" s="90" t="s">
        <v>759</v>
      </c>
      <c r="C822" s="90" t="s">
        <v>1563</v>
      </c>
      <c r="D822" s="90" t="s">
        <v>403</v>
      </c>
      <c r="E822" s="90" t="s">
        <v>1893</v>
      </c>
      <c r="F822" s="112">
        <v>1.303E-2</v>
      </c>
      <c r="G822" s="112">
        <v>0</v>
      </c>
      <c r="H822" s="113" t="str">
        <f t="shared" si="24"/>
        <v/>
      </c>
      <c r="I822" s="91">
        <f t="shared" si="25"/>
        <v>1.268041395425203E-6</v>
      </c>
      <c r="J822" s="92">
        <v>17.512883989999999</v>
      </c>
      <c r="K822" s="92">
        <v>16.3506</v>
      </c>
    </row>
    <row r="823" spans="1:11" x14ac:dyDescent="0.2">
      <c r="A823" s="90" t="s">
        <v>206</v>
      </c>
      <c r="B823" s="90" t="s">
        <v>207</v>
      </c>
      <c r="C823" s="90" t="s">
        <v>1196</v>
      </c>
      <c r="D823" s="90" t="s">
        <v>403</v>
      </c>
      <c r="E823" s="90" t="s">
        <v>405</v>
      </c>
      <c r="F823" s="112">
        <v>1.298156E-2</v>
      </c>
      <c r="G823" s="112">
        <v>0.74009749199999997</v>
      </c>
      <c r="H823" s="113">
        <f t="shared" si="24"/>
        <v>-0.98245966221974446</v>
      </c>
      <c r="I823" s="91">
        <f t="shared" si="25"/>
        <v>1.2633273566535685E-6</v>
      </c>
      <c r="J823" s="92">
        <v>168.74637888135106</v>
      </c>
      <c r="K823" s="92">
        <v>41.384900000000002</v>
      </c>
    </row>
    <row r="824" spans="1:11" x14ac:dyDescent="0.2">
      <c r="A824" s="90" t="s">
        <v>1942</v>
      </c>
      <c r="B824" s="90" t="s">
        <v>564</v>
      </c>
      <c r="C824" s="90" t="s">
        <v>1564</v>
      </c>
      <c r="D824" s="90" t="s">
        <v>403</v>
      </c>
      <c r="E824" s="90" t="s">
        <v>1893</v>
      </c>
      <c r="F824" s="112">
        <v>1.285685E-2</v>
      </c>
      <c r="G824" s="112">
        <v>0.73628090000000002</v>
      </c>
      <c r="H824" s="113">
        <f t="shared" si="24"/>
        <v>-0.98253811826437443</v>
      </c>
      <c r="I824" s="91">
        <f t="shared" si="25"/>
        <v>1.2511909451091727E-6</v>
      </c>
      <c r="J824" s="92">
        <v>7.7283399500000005</v>
      </c>
      <c r="K824" s="92">
        <v>50.728650000000002</v>
      </c>
    </row>
    <row r="825" spans="1:11" x14ac:dyDescent="0.2">
      <c r="A825" s="90" t="s">
        <v>152</v>
      </c>
      <c r="B825" s="90" t="s">
        <v>153</v>
      </c>
      <c r="C825" s="90" t="s">
        <v>1570</v>
      </c>
      <c r="D825" s="90" t="s">
        <v>404</v>
      </c>
      <c r="E825" s="90" t="s">
        <v>405</v>
      </c>
      <c r="F825" s="112">
        <v>1.1441735E-2</v>
      </c>
      <c r="G825" s="112">
        <v>1.1829504999999999E-2</v>
      </c>
      <c r="H825" s="113">
        <f t="shared" si="24"/>
        <v>-3.2779900765078418E-2</v>
      </c>
      <c r="I825" s="91">
        <f t="shared" si="25"/>
        <v>1.1134761024931224E-6</v>
      </c>
      <c r="J825" s="92">
        <v>7.4338067580000002</v>
      </c>
      <c r="K825" s="92">
        <v>46.17465</v>
      </c>
    </row>
    <row r="826" spans="1:11" x14ac:dyDescent="0.2">
      <c r="A826" s="90" t="s">
        <v>1966</v>
      </c>
      <c r="B826" s="90" t="s">
        <v>1956</v>
      </c>
      <c r="C826" s="90" t="s">
        <v>1792</v>
      </c>
      <c r="D826" s="90" t="s">
        <v>404</v>
      </c>
      <c r="E826" s="90" t="s">
        <v>405</v>
      </c>
      <c r="F826" s="112">
        <v>1.142643E-2</v>
      </c>
      <c r="G826" s="112">
        <v>0</v>
      </c>
      <c r="H826" s="113" t="str">
        <f t="shared" si="24"/>
        <v/>
      </c>
      <c r="I826" s="91">
        <f t="shared" si="25"/>
        <v>1.1119866647681045E-6</v>
      </c>
      <c r="J826" s="92">
        <v>5.6255431261621274</v>
      </c>
      <c r="K826" s="92">
        <v>43.85425</v>
      </c>
    </row>
    <row r="827" spans="1:11" x14ac:dyDescent="0.2">
      <c r="A827" s="90" t="s">
        <v>1807</v>
      </c>
      <c r="B827" s="90" t="s">
        <v>1808</v>
      </c>
      <c r="C827" s="90" t="s">
        <v>303</v>
      </c>
      <c r="D827" s="90" t="s">
        <v>1465</v>
      </c>
      <c r="E827" s="90" t="s">
        <v>405</v>
      </c>
      <c r="F827" s="112">
        <v>1.121802E-2</v>
      </c>
      <c r="G827" s="112">
        <v>1.9939877000000002E-2</v>
      </c>
      <c r="H827" s="113">
        <f t="shared" si="24"/>
        <v>-0.43740776334778797</v>
      </c>
      <c r="I827" s="91">
        <f t="shared" si="25"/>
        <v>1.091704814636058E-6</v>
      </c>
      <c r="J827" s="92">
        <v>8.6943999999999999</v>
      </c>
      <c r="K827" s="92">
        <v>28.265350000000002</v>
      </c>
    </row>
    <row r="828" spans="1:11" x14ac:dyDescent="0.2">
      <c r="A828" s="90" t="s">
        <v>1805</v>
      </c>
      <c r="B828" s="90" t="s">
        <v>1806</v>
      </c>
      <c r="C828" s="90" t="s">
        <v>303</v>
      </c>
      <c r="D828" s="90" t="s">
        <v>1465</v>
      </c>
      <c r="E828" s="90" t="s">
        <v>405</v>
      </c>
      <c r="F828" s="112">
        <v>1.11141E-2</v>
      </c>
      <c r="G828" s="112">
        <v>0.24876612000000001</v>
      </c>
      <c r="H828" s="113">
        <f t="shared" si="24"/>
        <v>-0.95532309624799394</v>
      </c>
      <c r="I828" s="91">
        <f t="shared" si="25"/>
        <v>1.0815916249344013E-6</v>
      </c>
      <c r="J828" s="92">
        <v>14.9259726</v>
      </c>
      <c r="K828" s="92">
        <v>42.107050000000001</v>
      </c>
    </row>
    <row r="829" spans="1:11" x14ac:dyDescent="0.2">
      <c r="A829" s="90" t="s">
        <v>2642</v>
      </c>
      <c r="B829" s="90" t="s">
        <v>2643</v>
      </c>
      <c r="C829" s="90" t="s">
        <v>1569</v>
      </c>
      <c r="D829" s="90" t="s">
        <v>403</v>
      </c>
      <c r="E829" s="90" t="s">
        <v>1893</v>
      </c>
      <c r="F829" s="112">
        <v>1.111323E-2</v>
      </c>
      <c r="G829" s="112">
        <v>0.12806977999999999</v>
      </c>
      <c r="H829" s="113">
        <f t="shared" si="24"/>
        <v>-0.91322519645149702</v>
      </c>
      <c r="I829" s="91">
        <f t="shared" si="25"/>
        <v>1.0815069590852823E-6</v>
      </c>
      <c r="J829" s="92">
        <v>8.6346810000000005</v>
      </c>
      <c r="K829" s="92">
        <v>36.795949999999998</v>
      </c>
    </row>
    <row r="830" spans="1:11" x14ac:dyDescent="0.2">
      <c r="A830" s="90" t="s">
        <v>1832</v>
      </c>
      <c r="B830" s="90" t="s">
        <v>1833</v>
      </c>
      <c r="C830" s="90" t="s">
        <v>1196</v>
      </c>
      <c r="D830" s="90" t="s">
        <v>403</v>
      </c>
      <c r="E830" s="90" t="s">
        <v>1893</v>
      </c>
      <c r="F830" s="112">
        <v>1.1044349E-2</v>
      </c>
      <c r="G830" s="112">
        <v>1.2093600000000001E-2</v>
      </c>
      <c r="H830" s="113">
        <f t="shared" si="24"/>
        <v>-8.6760848713369088E-2</v>
      </c>
      <c r="I830" s="91">
        <f t="shared" si="25"/>
        <v>1.0748036621276244E-6</v>
      </c>
      <c r="J830" s="92">
        <v>3.6598220279999998</v>
      </c>
      <c r="K830" s="92">
        <v>88.127799999999993</v>
      </c>
    </row>
    <row r="831" spans="1:11" x14ac:dyDescent="0.2">
      <c r="A831" s="90" t="s">
        <v>2535</v>
      </c>
      <c r="B831" s="90" t="s">
        <v>2536</v>
      </c>
      <c r="C831" s="90" t="s">
        <v>1792</v>
      </c>
      <c r="D831" s="90" t="s">
        <v>404</v>
      </c>
      <c r="E831" s="90" t="s">
        <v>405</v>
      </c>
      <c r="F831" s="112">
        <v>1.0852819999999999E-2</v>
      </c>
      <c r="G831" s="112">
        <v>0.25857000000000002</v>
      </c>
      <c r="H831" s="113">
        <f t="shared" si="24"/>
        <v>-0.95802753606373514</v>
      </c>
      <c r="I831" s="91">
        <f t="shared" si="25"/>
        <v>1.0561646214196892E-6</v>
      </c>
      <c r="J831" s="92">
        <v>2.4119255124799999</v>
      </c>
      <c r="K831" s="92">
        <v>33.181550000000001</v>
      </c>
    </row>
    <row r="832" spans="1:11" x14ac:dyDescent="0.2">
      <c r="A832" s="90" t="s">
        <v>2156</v>
      </c>
      <c r="B832" s="90" t="s">
        <v>1483</v>
      </c>
      <c r="C832" s="90" t="s">
        <v>1563</v>
      </c>
      <c r="D832" s="90" t="s">
        <v>403</v>
      </c>
      <c r="E832" s="90" t="s">
        <v>1893</v>
      </c>
      <c r="F832" s="112">
        <v>1.08416E-2</v>
      </c>
      <c r="G832" s="112">
        <v>1.4745299999999999E-3</v>
      </c>
      <c r="H832" s="113">
        <f t="shared" si="24"/>
        <v>6.3525801441815357</v>
      </c>
      <c r="I832" s="91">
        <f t="shared" si="25"/>
        <v>1.0550727239172587E-6</v>
      </c>
      <c r="J832" s="92">
        <v>24.50818065</v>
      </c>
      <c r="K832" s="92">
        <v>33.959949999999999</v>
      </c>
    </row>
    <row r="833" spans="1:13" x14ac:dyDescent="0.2">
      <c r="A833" s="90" t="s">
        <v>547</v>
      </c>
      <c r="B833" s="90" t="s">
        <v>548</v>
      </c>
      <c r="C833" s="90" t="s">
        <v>551</v>
      </c>
      <c r="D833" s="90" t="s">
        <v>404</v>
      </c>
      <c r="E833" s="90" t="s">
        <v>405</v>
      </c>
      <c r="F833" s="112">
        <v>1.0736000000000001E-2</v>
      </c>
      <c r="G833" s="112">
        <v>0</v>
      </c>
      <c r="H833" s="113" t="str">
        <f t="shared" si="24"/>
        <v/>
      </c>
      <c r="I833" s="91">
        <f t="shared" si="25"/>
        <v>1.0447960415414413E-6</v>
      </c>
      <c r="J833" s="92">
        <v>159.77808185000001</v>
      </c>
      <c r="K833" s="92">
        <v>26.531549999999999</v>
      </c>
    </row>
    <row r="834" spans="1:13" x14ac:dyDescent="0.2">
      <c r="A834" s="90" t="s">
        <v>1453</v>
      </c>
      <c r="B834" s="90" t="s">
        <v>1454</v>
      </c>
      <c r="C834" s="90" t="s">
        <v>901</v>
      </c>
      <c r="D834" s="90" t="s">
        <v>403</v>
      </c>
      <c r="E834" s="90" t="s">
        <v>1893</v>
      </c>
      <c r="F834" s="112">
        <v>1.045944E-2</v>
      </c>
      <c r="G834" s="112">
        <v>3.3493389999999998E-2</v>
      </c>
      <c r="H834" s="113">
        <f t="shared" si="24"/>
        <v>-0.68771629267745071</v>
      </c>
      <c r="I834" s="91">
        <f t="shared" si="25"/>
        <v>1.0178820332284102E-6</v>
      </c>
      <c r="J834" s="92">
        <v>4.6756370999999994</v>
      </c>
      <c r="K834" s="92">
        <v>95.519149999999996</v>
      </c>
    </row>
    <row r="835" spans="1:13" x14ac:dyDescent="0.2">
      <c r="A835" s="90" t="s">
        <v>2023</v>
      </c>
      <c r="B835" s="90" t="s">
        <v>882</v>
      </c>
      <c r="C835" s="90" t="s">
        <v>1562</v>
      </c>
      <c r="D835" s="90" t="s">
        <v>403</v>
      </c>
      <c r="E835" s="90" t="s">
        <v>1893</v>
      </c>
      <c r="F835" s="112">
        <v>1.00105E-2</v>
      </c>
      <c r="G835" s="112">
        <v>0.29059499999999999</v>
      </c>
      <c r="H835" s="113">
        <f t="shared" si="24"/>
        <v>-0.96555171286498387</v>
      </c>
      <c r="I835" s="91">
        <f t="shared" si="25"/>
        <v>9.741925087416727E-7</v>
      </c>
      <c r="J835" s="92">
        <v>48.800195199999997</v>
      </c>
      <c r="K835" s="92">
        <v>15.126150000000001</v>
      </c>
    </row>
    <row r="836" spans="1:13" x14ac:dyDescent="0.2">
      <c r="A836" s="90" t="s">
        <v>941</v>
      </c>
      <c r="B836" s="90" t="s">
        <v>1079</v>
      </c>
      <c r="C836" s="90" t="s">
        <v>1569</v>
      </c>
      <c r="D836" s="90" t="s">
        <v>403</v>
      </c>
      <c r="E836" s="90" t="s">
        <v>405</v>
      </c>
      <c r="F836" s="112">
        <v>9.9836999999999999E-3</v>
      </c>
      <c r="G836" s="112">
        <v>0.28433842999999998</v>
      </c>
      <c r="H836" s="113">
        <f t="shared" si="24"/>
        <v>-0.96488796818636158</v>
      </c>
      <c r="I836" s="91">
        <f t="shared" si="25"/>
        <v>9.71584411320537E-7</v>
      </c>
      <c r="J836" s="92">
        <v>43.267467278700003</v>
      </c>
      <c r="K836" s="92">
        <v>19.303850000000001</v>
      </c>
    </row>
    <row r="837" spans="1:13" x14ac:dyDescent="0.2">
      <c r="A837" s="90" t="s">
        <v>1894</v>
      </c>
      <c r="B837" s="90" t="s">
        <v>1575</v>
      </c>
      <c r="C837" s="90" t="s">
        <v>1563</v>
      </c>
      <c r="D837" s="90" t="s">
        <v>403</v>
      </c>
      <c r="E837" s="90" t="s">
        <v>1893</v>
      </c>
      <c r="F837" s="112">
        <v>9.9159999999999995E-3</v>
      </c>
      <c r="G837" s="112">
        <v>6.9204000000000002E-2</v>
      </c>
      <c r="H837" s="113">
        <f t="shared" si="24"/>
        <v>-0.85671348476966647</v>
      </c>
      <c r="I837" s="91">
        <f t="shared" si="25"/>
        <v>9.6499604582013142E-7</v>
      </c>
      <c r="J837" s="92">
        <v>8.8272390999999999</v>
      </c>
      <c r="K837" s="92">
        <v>35.21275</v>
      </c>
    </row>
    <row r="838" spans="1:13" x14ac:dyDescent="0.2">
      <c r="A838" s="90" t="s">
        <v>1834</v>
      </c>
      <c r="B838" s="90" t="s">
        <v>1835</v>
      </c>
      <c r="C838" s="90" t="s">
        <v>1196</v>
      </c>
      <c r="D838" s="90" t="s">
        <v>403</v>
      </c>
      <c r="E838" s="90" t="s">
        <v>1893</v>
      </c>
      <c r="F838" s="112">
        <v>9.7317000000000011E-3</v>
      </c>
      <c r="G838" s="112">
        <v>4.0578660000000003E-2</v>
      </c>
      <c r="H838" s="113">
        <f t="shared" si="24"/>
        <v>-0.76017690086365586</v>
      </c>
      <c r="I838" s="91">
        <f t="shared" si="25"/>
        <v>9.4706051019642737E-7</v>
      </c>
      <c r="J838" s="92">
        <v>22.84846254</v>
      </c>
      <c r="K838" s="92">
        <v>87.723200000000006</v>
      </c>
    </row>
    <row r="839" spans="1:13" x14ac:dyDescent="0.2">
      <c r="A839" s="90" t="s">
        <v>2125</v>
      </c>
      <c r="B839" s="90" t="s">
        <v>1780</v>
      </c>
      <c r="C839" s="90" t="s">
        <v>1562</v>
      </c>
      <c r="D839" s="90" t="s">
        <v>403</v>
      </c>
      <c r="E839" s="90" t="s">
        <v>1893</v>
      </c>
      <c r="F839" s="112">
        <v>9.686847196486801E-3</v>
      </c>
      <c r="G839" s="112">
        <v>0.10700223214285699</v>
      </c>
      <c r="H839" s="113">
        <f t="shared" ref="H839:H902" si="26">IF(ISERROR(F839/G839-1),"",IF((F839/G839-1)&gt;10000%,"",F839/G839-1))</f>
        <v>-0.90947060633694032</v>
      </c>
      <c r="I839" s="91">
        <f t="shared" ref="I839:I902" si="27">F839/$F$1014</f>
        <v>9.4269556686905898E-7</v>
      </c>
      <c r="J839" s="92">
        <v>83.37885765</v>
      </c>
      <c r="K839" s="92">
        <v>44.98845</v>
      </c>
    </row>
    <row r="840" spans="1:13" x14ac:dyDescent="0.2">
      <c r="A840" s="90" t="s">
        <v>2772</v>
      </c>
      <c r="B840" s="90" t="s">
        <v>2773</v>
      </c>
      <c r="C840" s="90" t="s">
        <v>1569</v>
      </c>
      <c r="D840" s="90" t="s">
        <v>403</v>
      </c>
      <c r="E840" s="90" t="s">
        <v>1893</v>
      </c>
      <c r="F840" s="112">
        <v>9.3516099999999998E-3</v>
      </c>
      <c r="G840" s="112">
        <v>0</v>
      </c>
      <c r="H840" s="113" t="str">
        <f t="shared" si="26"/>
        <v/>
      </c>
      <c r="I840" s="91">
        <f t="shared" si="27"/>
        <v>9.1007126583824109E-7</v>
      </c>
      <c r="J840" s="92">
        <v>4.1343192000000002</v>
      </c>
      <c r="K840" s="92">
        <v>120.87730000000001</v>
      </c>
    </row>
    <row r="841" spans="1:13" x14ac:dyDescent="0.2">
      <c r="A841" s="90" t="s">
        <v>2712</v>
      </c>
      <c r="B841" s="90" t="s">
        <v>1772</v>
      </c>
      <c r="C841" s="90" t="s">
        <v>1562</v>
      </c>
      <c r="D841" s="90" t="s">
        <v>403</v>
      </c>
      <c r="E841" s="90" t="s">
        <v>1893</v>
      </c>
      <c r="F841" s="112">
        <v>9.3142199999999998E-3</v>
      </c>
      <c r="G841" s="112">
        <v>0</v>
      </c>
      <c r="H841" s="113" t="str">
        <f t="shared" si="26"/>
        <v/>
      </c>
      <c r="I841" s="91">
        <f t="shared" si="27"/>
        <v>9.064325806674853E-7</v>
      </c>
      <c r="J841" s="92">
        <v>2.140107</v>
      </c>
      <c r="K841" s="92">
        <v>10.101749999999999</v>
      </c>
    </row>
    <row r="842" spans="1:13" x14ac:dyDescent="0.2">
      <c r="A842" s="90" t="s">
        <v>2766</v>
      </c>
      <c r="B842" s="90" t="s">
        <v>2767</v>
      </c>
      <c r="C842" s="90" t="s">
        <v>1196</v>
      </c>
      <c r="D842" s="90" t="s">
        <v>403</v>
      </c>
      <c r="E842" s="90" t="s">
        <v>1893</v>
      </c>
      <c r="F842" s="112">
        <v>8.989790000000001E-3</v>
      </c>
      <c r="G842" s="112">
        <v>1.3350000000000001E-2</v>
      </c>
      <c r="H842" s="113">
        <f t="shared" si="26"/>
        <v>-0.32660749063670413</v>
      </c>
      <c r="I842" s="91">
        <f t="shared" si="27"/>
        <v>8.7486000431155307E-7</v>
      </c>
      <c r="J842" s="92">
        <v>3.4237702688000002</v>
      </c>
      <c r="K842" s="92">
        <v>158.82135</v>
      </c>
    </row>
    <row r="843" spans="1:13" x14ac:dyDescent="0.2">
      <c r="A843" s="90" t="s">
        <v>2624</v>
      </c>
      <c r="B843" s="90" t="s">
        <v>2625</v>
      </c>
      <c r="C843" s="90" t="s">
        <v>1799</v>
      </c>
      <c r="D843" s="90" t="s">
        <v>403</v>
      </c>
      <c r="E843" s="90" t="s">
        <v>1893</v>
      </c>
      <c r="F843" s="112">
        <v>8.5140000000000007E-3</v>
      </c>
      <c r="G843" s="112">
        <v>1.2191459999999999E-2</v>
      </c>
      <c r="H843" s="113">
        <f t="shared" si="26"/>
        <v>-0.30164229714898783</v>
      </c>
      <c r="I843" s="91">
        <f t="shared" si="27"/>
        <v>8.285575165502823E-7</v>
      </c>
      <c r="J843" s="92">
        <v>33.202781999999999</v>
      </c>
      <c r="K843" s="92">
        <v>93.767300000000006</v>
      </c>
      <c r="M843" s="82"/>
    </row>
    <row r="844" spans="1:13" x14ac:dyDescent="0.2">
      <c r="A844" s="90" t="s">
        <v>1797</v>
      </c>
      <c r="B844" s="90" t="s">
        <v>1798</v>
      </c>
      <c r="C844" s="90" t="s">
        <v>1799</v>
      </c>
      <c r="D844" s="90" t="s">
        <v>403</v>
      </c>
      <c r="E844" s="90" t="s">
        <v>1893</v>
      </c>
      <c r="F844" s="112">
        <v>7.7399399999999998E-3</v>
      </c>
      <c r="G844" s="112">
        <v>0.66213208000000001</v>
      </c>
      <c r="H844" s="113">
        <f t="shared" si="26"/>
        <v>-0.98831057996767047</v>
      </c>
      <c r="I844" s="91">
        <f t="shared" si="27"/>
        <v>7.5322826693072487E-7</v>
      </c>
      <c r="J844" s="92">
        <v>112.591371</v>
      </c>
      <c r="K844" s="92">
        <v>40.071249999999999</v>
      </c>
    </row>
    <row r="845" spans="1:13" x14ac:dyDescent="0.2">
      <c r="A845" s="90" t="s">
        <v>2109</v>
      </c>
      <c r="B845" s="90" t="s">
        <v>261</v>
      </c>
      <c r="C845" s="90" t="s">
        <v>1196</v>
      </c>
      <c r="D845" s="90" t="s">
        <v>403</v>
      </c>
      <c r="E845" s="90" t="s">
        <v>1893</v>
      </c>
      <c r="F845" s="112">
        <v>7.378E-3</v>
      </c>
      <c r="G845" s="112">
        <v>2.1222000000000001E-2</v>
      </c>
      <c r="H845" s="113">
        <f t="shared" si="26"/>
        <v>-0.65234190933936476</v>
      </c>
      <c r="I845" s="91">
        <f t="shared" si="27"/>
        <v>7.1800532735588237E-7</v>
      </c>
      <c r="J845" s="92">
        <v>6.4403737439999995</v>
      </c>
      <c r="K845" s="92">
        <v>15.182700000000001</v>
      </c>
    </row>
    <row r="846" spans="1:13" x14ac:dyDescent="0.2">
      <c r="A846" s="90" t="s">
        <v>1450</v>
      </c>
      <c r="B846" s="90" t="s">
        <v>1451</v>
      </c>
      <c r="C846" s="90" t="s">
        <v>1566</v>
      </c>
      <c r="D846" s="90" t="s">
        <v>404</v>
      </c>
      <c r="E846" s="90" t="s">
        <v>405</v>
      </c>
      <c r="F846" s="112">
        <v>6.9360000000000003E-3</v>
      </c>
      <c r="G846" s="112">
        <v>2.3197777799999999</v>
      </c>
      <c r="H846" s="113">
        <f t="shared" si="26"/>
        <v>-0.99701005843758017</v>
      </c>
      <c r="I846" s="91">
        <f t="shared" si="27"/>
        <v>6.7499118332073738E-7</v>
      </c>
      <c r="J846" s="92">
        <v>9.8880204200000001</v>
      </c>
      <c r="K846" s="92">
        <v>16.913550000000001</v>
      </c>
    </row>
    <row r="847" spans="1:13" x14ac:dyDescent="0.2">
      <c r="A847" s="90" t="s">
        <v>2324</v>
      </c>
      <c r="B847" s="90" t="s">
        <v>2325</v>
      </c>
      <c r="C847" s="90" t="s">
        <v>1562</v>
      </c>
      <c r="D847" s="90" t="s">
        <v>403</v>
      </c>
      <c r="E847" s="90" t="s">
        <v>405</v>
      </c>
      <c r="F847" s="112">
        <v>6.3315000000000003E-3</v>
      </c>
      <c r="G847" s="112">
        <v>0</v>
      </c>
      <c r="H847" s="113" t="str">
        <f t="shared" si="26"/>
        <v/>
      </c>
      <c r="I847" s="91">
        <f t="shared" si="27"/>
        <v>6.1616301574325956E-7</v>
      </c>
      <c r="J847" s="92">
        <v>23.650013749999999</v>
      </c>
      <c r="K847" s="92">
        <v>69.055000000000007</v>
      </c>
    </row>
    <row r="848" spans="1:13" x14ac:dyDescent="0.2">
      <c r="A848" s="90" t="s">
        <v>766</v>
      </c>
      <c r="B848" s="90" t="s">
        <v>767</v>
      </c>
      <c r="C848" s="90" t="s">
        <v>1563</v>
      </c>
      <c r="D848" s="90" t="s">
        <v>403</v>
      </c>
      <c r="E848" s="90" t="s">
        <v>1893</v>
      </c>
      <c r="F848" s="112">
        <v>5.6324700000000005E-3</v>
      </c>
      <c r="G848" s="112">
        <v>3.2173000000000002E-3</v>
      </c>
      <c r="H848" s="113">
        <f t="shared" si="26"/>
        <v>0.75068224909085268</v>
      </c>
      <c r="I848" s="91">
        <f t="shared" si="27"/>
        <v>5.4813546573220206E-7</v>
      </c>
      <c r="J848" s="92">
        <v>32.678767309999998</v>
      </c>
      <c r="K848" s="92">
        <v>5.5083500000000001</v>
      </c>
    </row>
    <row r="849" spans="1:11" x14ac:dyDescent="0.2">
      <c r="A849" s="90" t="s">
        <v>927</v>
      </c>
      <c r="B849" s="90" t="s">
        <v>1065</v>
      </c>
      <c r="C849" s="90" t="s">
        <v>1569</v>
      </c>
      <c r="D849" s="90" t="s">
        <v>403</v>
      </c>
      <c r="E849" s="90" t="s">
        <v>1893</v>
      </c>
      <c r="F849" s="112">
        <v>5.594E-3</v>
      </c>
      <c r="G849" s="112">
        <v>2.877335E-2</v>
      </c>
      <c r="H849" s="113">
        <f t="shared" si="26"/>
        <v>-0.8055839865709068</v>
      </c>
      <c r="I849" s="91">
        <f t="shared" si="27"/>
        <v>5.4439167812805721E-7</v>
      </c>
      <c r="J849" s="92">
        <v>13.064993686800001</v>
      </c>
      <c r="K849" s="92">
        <v>96.641549999999995</v>
      </c>
    </row>
    <row r="850" spans="1:11" x14ac:dyDescent="0.2">
      <c r="A850" s="90" t="s">
        <v>1967</v>
      </c>
      <c r="B850" s="90" t="s">
        <v>1957</v>
      </c>
      <c r="C850" s="90" t="s">
        <v>1792</v>
      </c>
      <c r="D850" s="90" t="s">
        <v>404</v>
      </c>
      <c r="E850" s="90" t="s">
        <v>405</v>
      </c>
      <c r="F850" s="112">
        <v>4.8852000000000001E-3</v>
      </c>
      <c r="G850" s="112">
        <v>1.6736000000000001E-2</v>
      </c>
      <c r="H850" s="113">
        <f t="shared" si="26"/>
        <v>-0.70810229445506701</v>
      </c>
      <c r="I850" s="91">
        <f t="shared" si="27"/>
        <v>4.7541334036310067E-7</v>
      </c>
      <c r="J850" s="92">
        <v>4.0398431668159995</v>
      </c>
      <c r="K850" s="92">
        <v>76.804400000000001</v>
      </c>
    </row>
    <row r="851" spans="1:11" x14ac:dyDescent="0.2">
      <c r="A851" s="90" t="s">
        <v>48</v>
      </c>
      <c r="B851" s="90" t="s">
        <v>1005</v>
      </c>
      <c r="C851" s="90" t="s">
        <v>1567</v>
      </c>
      <c r="D851" s="90" t="s">
        <v>403</v>
      </c>
      <c r="E851" s="90" t="s">
        <v>1893</v>
      </c>
      <c r="F851" s="112">
        <v>4.4506000000000007E-3</v>
      </c>
      <c r="G851" s="112">
        <v>1.01014051</v>
      </c>
      <c r="H851" s="113">
        <f t="shared" si="26"/>
        <v>-0.99559407829312774</v>
      </c>
      <c r="I851" s="91">
        <f t="shared" si="27"/>
        <v>4.331193426308065E-7</v>
      </c>
      <c r="J851" s="92">
        <v>14.616730727740043</v>
      </c>
      <c r="K851" s="92">
        <v>76.580550000000002</v>
      </c>
    </row>
    <row r="852" spans="1:11" x14ac:dyDescent="0.2">
      <c r="A852" s="90" t="s">
        <v>925</v>
      </c>
      <c r="B852" s="90" t="s">
        <v>974</v>
      </c>
      <c r="C852" s="90" t="s">
        <v>1568</v>
      </c>
      <c r="D852" s="90" t="s">
        <v>1465</v>
      </c>
      <c r="E852" s="90" t="s">
        <v>405</v>
      </c>
      <c r="F852" s="112">
        <v>4.2582000000000002E-3</v>
      </c>
      <c r="G852" s="112">
        <v>1.048057E-2</v>
      </c>
      <c r="H852" s="113">
        <f t="shared" si="26"/>
        <v>-0.59370530419624123</v>
      </c>
      <c r="I852" s="91">
        <f t="shared" si="27"/>
        <v>4.1439553875668451E-7</v>
      </c>
      <c r="J852" s="92">
        <v>43.536000000000001</v>
      </c>
      <c r="K852" s="92">
        <v>57.423549999999999</v>
      </c>
    </row>
    <row r="853" spans="1:11" x14ac:dyDescent="0.2">
      <c r="A853" s="90" t="s">
        <v>883</v>
      </c>
      <c r="B853" s="90" t="s">
        <v>884</v>
      </c>
      <c r="C853" s="90" t="s">
        <v>1196</v>
      </c>
      <c r="D853" s="90" t="s">
        <v>404</v>
      </c>
      <c r="E853" s="90" t="s">
        <v>405</v>
      </c>
      <c r="F853" s="112">
        <v>4.1986999999999997E-3</v>
      </c>
      <c r="G853" s="112">
        <v>6.1797099999999997E-3</v>
      </c>
      <c r="H853" s="113">
        <f t="shared" si="26"/>
        <v>-0.32056682271498183</v>
      </c>
      <c r="I853" s="91">
        <f t="shared" si="27"/>
        <v>4.0860517321349187E-7</v>
      </c>
      <c r="J853" s="92">
        <v>5.1900218542000003</v>
      </c>
      <c r="K853" s="92">
        <v>100.93810000000001</v>
      </c>
    </row>
    <row r="854" spans="1:11" x14ac:dyDescent="0.2">
      <c r="A854" s="90" t="s">
        <v>885</v>
      </c>
      <c r="B854" s="90" t="s">
        <v>886</v>
      </c>
      <c r="C854" s="90" t="s">
        <v>1196</v>
      </c>
      <c r="D854" s="90" t="s">
        <v>404</v>
      </c>
      <c r="E854" s="90" t="s">
        <v>405</v>
      </c>
      <c r="F854" s="112">
        <v>4.1790000000000004E-3</v>
      </c>
      <c r="G854" s="112">
        <v>0</v>
      </c>
      <c r="H854" s="113" t="str">
        <f t="shared" si="26"/>
        <v/>
      </c>
      <c r="I854" s="91">
        <f t="shared" si="27"/>
        <v>4.0668802697482146E-7</v>
      </c>
      <c r="J854" s="92">
        <v>5.2003456195000002</v>
      </c>
      <c r="K854" s="92">
        <v>90.102500000000006</v>
      </c>
    </row>
    <row r="855" spans="1:11" x14ac:dyDescent="0.2">
      <c r="A855" s="90" t="s">
        <v>2760</v>
      </c>
      <c r="B855" s="90" t="s">
        <v>2761</v>
      </c>
      <c r="C855" s="90" t="s">
        <v>1569</v>
      </c>
      <c r="D855" s="90" t="s">
        <v>403</v>
      </c>
      <c r="E855" s="90" t="s">
        <v>1893</v>
      </c>
      <c r="F855" s="112">
        <v>3.9585000000000002E-3</v>
      </c>
      <c r="G855" s="112">
        <v>7.3737999999999998E-3</v>
      </c>
      <c r="H855" s="113">
        <f t="shared" si="26"/>
        <v>-0.46316688817163465</v>
      </c>
      <c r="I855" s="91">
        <f t="shared" si="27"/>
        <v>3.8522961349122531E-7</v>
      </c>
      <c r="J855" s="92">
        <v>2.6382979999999998</v>
      </c>
      <c r="K855" s="92">
        <v>170.87629999999999</v>
      </c>
    </row>
    <row r="856" spans="1:11" x14ac:dyDescent="0.2">
      <c r="A856" s="90" t="s">
        <v>2143</v>
      </c>
      <c r="B856" s="90" t="s">
        <v>1787</v>
      </c>
      <c r="C856" s="90" t="s">
        <v>1562</v>
      </c>
      <c r="D856" s="90" t="s">
        <v>403</v>
      </c>
      <c r="E856" s="90" t="s">
        <v>1893</v>
      </c>
      <c r="F856" s="112">
        <v>3.8075000000000001E-3</v>
      </c>
      <c r="G856" s="112">
        <v>0.80057218000000008</v>
      </c>
      <c r="H856" s="113">
        <f t="shared" si="26"/>
        <v>-0.99524402659108135</v>
      </c>
      <c r="I856" s="91">
        <f t="shared" si="27"/>
        <v>3.7053473623034997E-7</v>
      </c>
      <c r="J856" s="92">
        <v>141.75024999999999</v>
      </c>
      <c r="K856" s="92">
        <v>25.371449999999999</v>
      </c>
    </row>
    <row r="857" spans="1:11" x14ac:dyDescent="0.2">
      <c r="A857" s="90" t="s">
        <v>778</v>
      </c>
      <c r="B857" s="90" t="s">
        <v>252</v>
      </c>
      <c r="C857" s="90" t="s">
        <v>1196</v>
      </c>
      <c r="D857" s="90" t="s">
        <v>403</v>
      </c>
      <c r="E857" s="90" t="s">
        <v>1893</v>
      </c>
      <c r="F857" s="112">
        <v>3.78649E-3</v>
      </c>
      <c r="G857" s="112">
        <v>0.58925067500000006</v>
      </c>
      <c r="H857" s="113">
        <f t="shared" si="26"/>
        <v>-0.99357405912178209</v>
      </c>
      <c r="I857" s="91">
        <f t="shared" si="27"/>
        <v>3.6849010463266129E-7</v>
      </c>
      <c r="J857" s="92">
        <v>22.631003524500002</v>
      </c>
      <c r="K857" s="92">
        <v>56.013100000000001</v>
      </c>
    </row>
    <row r="858" spans="1:11" x14ac:dyDescent="0.2">
      <c r="A858" s="90" t="s">
        <v>513</v>
      </c>
      <c r="B858" s="90" t="s">
        <v>717</v>
      </c>
      <c r="C858" s="90" t="s">
        <v>1569</v>
      </c>
      <c r="D858" s="90" t="s">
        <v>403</v>
      </c>
      <c r="E858" s="90" t="s">
        <v>405</v>
      </c>
      <c r="F858" s="112">
        <v>3.7559999999999998E-3</v>
      </c>
      <c r="G858" s="112">
        <v>1.8089999999999998E-2</v>
      </c>
      <c r="H858" s="113">
        <f t="shared" si="26"/>
        <v>-0.7923714759535655</v>
      </c>
      <c r="I858" s="91">
        <f t="shared" si="27"/>
        <v>3.6552290723077986E-7</v>
      </c>
      <c r="J858" s="92">
        <v>7.0723725899999996</v>
      </c>
      <c r="K858" s="92">
        <v>124.28655000000001</v>
      </c>
    </row>
    <row r="859" spans="1:11" x14ac:dyDescent="0.2">
      <c r="A859" s="90" t="s">
        <v>300</v>
      </c>
      <c r="B859" s="90" t="s">
        <v>301</v>
      </c>
      <c r="C859" s="90" t="s">
        <v>303</v>
      </c>
      <c r="D859" s="90" t="s">
        <v>404</v>
      </c>
      <c r="E859" s="90" t="s">
        <v>1893</v>
      </c>
      <c r="F859" s="112">
        <v>3.6635000000000001E-3</v>
      </c>
      <c r="G859" s="112">
        <v>2.6086399999999997E-3</v>
      </c>
      <c r="H859" s="113">
        <f t="shared" si="26"/>
        <v>0.40437162659470083</v>
      </c>
      <c r="I859" s="91">
        <f t="shared" si="27"/>
        <v>3.5652107844514436E-7</v>
      </c>
      <c r="J859" s="92">
        <v>8.8687500000000004</v>
      </c>
      <c r="K859" s="92">
        <v>60.385449999999999</v>
      </c>
    </row>
    <row r="860" spans="1:11" x14ac:dyDescent="0.2">
      <c r="A860" s="90" t="s">
        <v>639</v>
      </c>
      <c r="B860" s="90" t="s">
        <v>652</v>
      </c>
      <c r="C860" s="90" t="s">
        <v>1569</v>
      </c>
      <c r="D860" s="90" t="s">
        <v>403</v>
      </c>
      <c r="E860" s="90" t="s">
        <v>1893</v>
      </c>
      <c r="F860" s="112">
        <v>3.4845000000000002E-3</v>
      </c>
      <c r="G860" s="112">
        <v>2.3520990000000002E-2</v>
      </c>
      <c r="H860" s="113">
        <f t="shared" si="26"/>
        <v>-0.85185572546053545</v>
      </c>
      <c r="I860" s="91">
        <f t="shared" si="27"/>
        <v>3.3910132328159017E-7</v>
      </c>
      <c r="J860" s="92">
        <v>4.0155395</v>
      </c>
      <c r="K860" s="92">
        <v>73.418800000000005</v>
      </c>
    </row>
    <row r="861" spans="1:11" x14ac:dyDescent="0.2">
      <c r="A861" s="90" t="s">
        <v>1042</v>
      </c>
      <c r="B861" s="90" t="s">
        <v>1043</v>
      </c>
      <c r="C861" s="90" t="s">
        <v>1563</v>
      </c>
      <c r="D861" s="90" t="s">
        <v>403</v>
      </c>
      <c r="E861" s="90" t="s">
        <v>1893</v>
      </c>
      <c r="F861" s="112">
        <v>3.3738499999999999E-3</v>
      </c>
      <c r="G861" s="112">
        <v>3.0401279999999999E-2</v>
      </c>
      <c r="H861" s="113">
        <f t="shared" si="26"/>
        <v>-0.88902276483095455</v>
      </c>
      <c r="I861" s="91">
        <f t="shared" si="27"/>
        <v>3.2833318971261094E-7</v>
      </c>
      <c r="J861" s="92">
        <v>18.00365785</v>
      </c>
      <c r="K861" s="92">
        <v>18.264500000000002</v>
      </c>
    </row>
    <row r="862" spans="1:11" x14ac:dyDescent="0.2">
      <c r="A862" s="90" t="s">
        <v>2022</v>
      </c>
      <c r="B862" s="90" t="s">
        <v>1788</v>
      </c>
      <c r="C862" s="90" t="s">
        <v>1562</v>
      </c>
      <c r="D862" s="90" t="s">
        <v>403</v>
      </c>
      <c r="E862" s="90" t="s">
        <v>1893</v>
      </c>
      <c r="F862" s="112">
        <v>3.1323200000000001E-3</v>
      </c>
      <c r="G862" s="112">
        <v>2.96685E-2</v>
      </c>
      <c r="H862" s="113">
        <f t="shared" si="26"/>
        <v>-0.8944227042149081</v>
      </c>
      <c r="I862" s="91">
        <f t="shared" si="27"/>
        <v>3.0482819828996716E-7</v>
      </c>
      <c r="J862" s="92">
        <v>32.020094059999998</v>
      </c>
      <c r="K862" s="92">
        <v>30.628399999999999</v>
      </c>
    </row>
    <row r="863" spans="1:11" x14ac:dyDescent="0.2">
      <c r="A863" s="90" t="s">
        <v>2124</v>
      </c>
      <c r="B863" s="90" t="s">
        <v>1782</v>
      </c>
      <c r="C863" s="90" t="s">
        <v>1562</v>
      </c>
      <c r="D863" s="90" t="s">
        <v>403</v>
      </c>
      <c r="E863" s="90" t="s">
        <v>1893</v>
      </c>
      <c r="F863" s="112">
        <v>3.1111134446549001E-3</v>
      </c>
      <c r="G863" s="112">
        <v>1.97558589773793E-2</v>
      </c>
      <c r="H863" s="113">
        <f t="shared" si="26"/>
        <v>-0.84252198559337954</v>
      </c>
      <c r="I863" s="91">
        <f t="shared" si="27"/>
        <v>3.0276443850240287E-7</v>
      </c>
      <c r="J863" s="92">
        <v>7.9713051000000004</v>
      </c>
      <c r="K863" s="92">
        <v>41.134149999999998</v>
      </c>
    </row>
    <row r="864" spans="1:11" x14ac:dyDescent="0.2">
      <c r="A864" s="90" t="s">
        <v>280</v>
      </c>
      <c r="B864" s="90" t="s">
        <v>281</v>
      </c>
      <c r="C864" s="90" t="s">
        <v>303</v>
      </c>
      <c r="D864" s="90" t="s">
        <v>1465</v>
      </c>
      <c r="E864" s="90" t="s">
        <v>1893</v>
      </c>
      <c r="F864" s="112">
        <v>3.0580999999999998E-3</v>
      </c>
      <c r="G864" s="112">
        <v>0</v>
      </c>
      <c r="H864" s="113" t="str">
        <f t="shared" si="26"/>
        <v/>
      </c>
      <c r="I864" s="91">
        <f t="shared" si="27"/>
        <v>2.9760532550650904E-7</v>
      </c>
      <c r="J864" s="92">
        <v>7.8578547699999994</v>
      </c>
      <c r="K864" s="92">
        <v>187.018315789474</v>
      </c>
    </row>
    <row r="865" spans="1:11" x14ac:dyDescent="0.2">
      <c r="A865" s="90" t="s">
        <v>2828</v>
      </c>
      <c r="B865" s="90" t="s">
        <v>2829</v>
      </c>
      <c r="C865" s="90" t="s">
        <v>1792</v>
      </c>
      <c r="D865" s="90" t="s">
        <v>404</v>
      </c>
      <c r="E865" s="90" t="s">
        <v>405</v>
      </c>
      <c r="F865" s="112">
        <v>2.5917199999999996E-3</v>
      </c>
      <c r="G865" s="112">
        <v>0.47871064000000002</v>
      </c>
      <c r="H865" s="113">
        <f t="shared" si="26"/>
        <v>-0.99458604053588617</v>
      </c>
      <c r="I865" s="91">
        <f t="shared" si="27"/>
        <v>2.5221859135467434E-7</v>
      </c>
      <c r="J865" s="92">
        <v>5.1369084074944</v>
      </c>
      <c r="K865" s="92">
        <v>35.718299999999999</v>
      </c>
    </row>
    <row r="866" spans="1:11" x14ac:dyDescent="0.2">
      <c r="A866" s="90" t="s">
        <v>393</v>
      </c>
      <c r="B866" s="90" t="s">
        <v>394</v>
      </c>
      <c r="C866" s="90" t="s">
        <v>1569</v>
      </c>
      <c r="D866" s="90" t="s">
        <v>403</v>
      </c>
      <c r="E866" s="90" t="s">
        <v>405</v>
      </c>
      <c r="F866" s="112">
        <v>2.54682E-3</v>
      </c>
      <c r="G866" s="112">
        <v>3.4055639999999998E-2</v>
      </c>
      <c r="H866" s="113">
        <f t="shared" si="26"/>
        <v>-0.92521591137327031</v>
      </c>
      <c r="I866" s="91">
        <f t="shared" si="27"/>
        <v>2.478490550035929E-7</v>
      </c>
      <c r="J866" s="92">
        <v>8.9962987499999993</v>
      </c>
      <c r="K866" s="92">
        <v>84.676100000000005</v>
      </c>
    </row>
    <row r="867" spans="1:11" x14ac:dyDescent="0.2">
      <c r="A867" s="90" t="s">
        <v>2728</v>
      </c>
      <c r="B867" s="90" t="s">
        <v>193</v>
      </c>
      <c r="C867" s="90" t="s">
        <v>1196</v>
      </c>
      <c r="D867" s="90" t="s">
        <v>403</v>
      </c>
      <c r="E867" s="90" t="s">
        <v>1893</v>
      </c>
      <c r="F867" s="112">
        <v>2.5312500000000001E-3</v>
      </c>
      <c r="G867" s="112">
        <v>0.96575433999999993</v>
      </c>
      <c r="H867" s="113">
        <f t="shared" si="26"/>
        <v>-0.9973789918458974</v>
      </c>
      <c r="I867" s="91">
        <f t="shared" si="27"/>
        <v>2.4633382825556755E-7</v>
      </c>
      <c r="J867" s="92">
        <v>5.7602072406999998</v>
      </c>
      <c r="K867" s="92">
        <v>29.0533</v>
      </c>
    </row>
    <row r="868" spans="1:11" x14ac:dyDescent="0.2">
      <c r="A868" s="90" t="s">
        <v>2710</v>
      </c>
      <c r="B868" s="90" t="s">
        <v>1765</v>
      </c>
      <c r="C868" s="90" t="s">
        <v>1562</v>
      </c>
      <c r="D868" s="90" t="s">
        <v>403</v>
      </c>
      <c r="E868" s="90" t="s">
        <v>1893</v>
      </c>
      <c r="F868" s="112">
        <v>2.48482E-3</v>
      </c>
      <c r="G868" s="112">
        <v>0.62575793999999996</v>
      </c>
      <c r="H868" s="113">
        <f t="shared" si="26"/>
        <v>-0.99602910352204244</v>
      </c>
      <c r="I868" s="91">
        <f t="shared" si="27"/>
        <v>2.4181539679051823E-7</v>
      </c>
      <c r="J868" s="92">
        <v>4.7550950999999992</v>
      </c>
      <c r="K868" s="92">
        <v>17.5504</v>
      </c>
    </row>
    <row r="869" spans="1:11" x14ac:dyDescent="0.2">
      <c r="A869" s="90" t="s">
        <v>2038</v>
      </c>
      <c r="B869" s="90" t="s">
        <v>2041</v>
      </c>
      <c r="C869" s="90" t="s">
        <v>901</v>
      </c>
      <c r="D869" s="90" t="s">
        <v>403</v>
      </c>
      <c r="E869" s="90" t="s">
        <v>1893</v>
      </c>
      <c r="F869" s="112">
        <v>2.4551999999999998E-3</v>
      </c>
      <c r="G869" s="112">
        <v>0</v>
      </c>
      <c r="H869" s="113" t="str">
        <f t="shared" si="26"/>
        <v/>
      </c>
      <c r="I869" s="91">
        <f t="shared" si="27"/>
        <v>2.389328652377558E-7</v>
      </c>
      <c r="J869" s="92">
        <v>3.5047278000000004</v>
      </c>
      <c r="K869" s="92">
        <v>90.747249999999994</v>
      </c>
    </row>
    <row r="870" spans="1:11" x14ac:dyDescent="0.2">
      <c r="A870" s="90" t="s">
        <v>645</v>
      </c>
      <c r="B870" s="90" t="s">
        <v>658</v>
      </c>
      <c r="C870" s="90" t="s">
        <v>1569</v>
      </c>
      <c r="D870" s="90" t="s">
        <v>403</v>
      </c>
      <c r="E870" s="90" t="s">
        <v>1893</v>
      </c>
      <c r="F870" s="112">
        <v>2.2816999999999998E-3</v>
      </c>
      <c r="G870" s="112">
        <v>2.4447600000000002E-3</v>
      </c>
      <c r="H870" s="113">
        <f t="shared" si="26"/>
        <v>-6.6697753562722117E-2</v>
      </c>
      <c r="I870" s="91">
        <f t="shared" si="27"/>
        <v>2.2204835394794209E-7</v>
      </c>
      <c r="J870" s="92">
        <v>2.3542333499999999</v>
      </c>
      <c r="K870" s="92">
        <v>76.571299999999994</v>
      </c>
    </row>
    <row r="871" spans="1:11" x14ac:dyDescent="0.2">
      <c r="A871" s="90" t="s">
        <v>1775</v>
      </c>
      <c r="B871" s="90" t="s">
        <v>1776</v>
      </c>
      <c r="C871" s="90" t="s">
        <v>1564</v>
      </c>
      <c r="D871" s="90" t="s">
        <v>403</v>
      </c>
      <c r="E871" s="90" t="s">
        <v>1893</v>
      </c>
      <c r="F871" s="112">
        <v>2.2479000000000002E-3</v>
      </c>
      <c r="G871" s="112">
        <v>5.6507500000000004E-3</v>
      </c>
      <c r="H871" s="113">
        <f t="shared" si="26"/>
        <v>-0.60219439897358762</v>
      </c>
      <c r="I871" s="91">
        <f t="shared" si="27"/>
        <v>2.187590370511369E-7</v>
      </c>
      <c r="J871" s="92">
        <v>2.0168583600000001</v>
      </c>
      <c r="K871" s="92">
        <v>42.622349999999997</v>
      </c>
    </row>
    <row r="872" spans="1:11" x14ac:dyDescent="0.2">
      <c r="A872" s="90" t="s">
        <v>2638</v>
      </c>
      <c r="B872" s="90" t="s">
        <v>2639</v>
      </c>
      <c r="C872" s="90" t="s">
        <v>1569</v>
      </c>
      <c r="D872" s="90" t="s">
        <v>403</v>
      </c>
      <c r="E872" s="90" t="s">
        <v>1893</v>
      </c>
      <c r="F872" s="112">
        <v>2.1771999999999998E-3</v>
      </c>
      <c r="G872" s="112">
        <v>2.1914E-3</v>
      </c>
      <c r="H872" s="113">
        <f t="shared" si="26"/>
        <v>-6.479875878434016E-3</v>
      </c>
      <c r="I872" s="91">
        <f t="shared" si="27"/>
        <v>2.1187872034687273E-7</v>
      </c>
      <c r="J872" s="92">
        <v>16.427745000000002</v>
      </c>
      <c r="K872" s="92">
        <v>9.0995000000000008</v>
      </c>
    </row>
    <row r="873" spans="1:11" x14ac:dyDescent="0.2">
      <c r="A873" s="90" t="s">
        <v>2732</v>
      </c>
      <c r="B873" s="90" t="s">
        <v>198</v>
      </c>
      <c r="C873" s="90" t="s">
        <v>1196</v>
      </c>
      <c r="D873" s="90" t="s">
        <v>403</v>
      </c>
      <c r="E873" s="90" t="s">
        <v>1893</v>
      </c>
      <c r="F873" s="112">
        <v>1.887E-3</v>
      </c>
      <c r="G873" s="112">
        <v>0.2399927</v>
      </c>
      <c r="H873" s="113">
        <f t="shared" si="26"/>
        <v>-0.99213726084168397</v>
      </c>
      <c r="I873" s="91">
        <f t="shared" si="27"/>
        <v>1.836373072269653E-7</v>
      </c>
      <c r="J873" s="92">
        <v>2.7851212316000002</v>
      </c>
      <c r="K873" s="92">
        <v>31.463850000000001</v>
      </c>
    </row>
    <row r="874" spans="1:11" x14ac:dyDescent="0.2">
      <c r="A874" s="90" t="s">
        <v>2824</v>
      </c>
      <c r="B874" s="90" t="s">
        <v>2825</v>
      </c>
      <c r="C874" s="90" t="s">
        <v>1792</v>
      </c>
      <c r="D874" s="90" t="s">
        <v>404</v>
      </c>
      <c r="E874" s="90" t="s">
        <v>405</v>
      </c>
      <c r="F874" s="112">
        <v>1.8017999999999999E-3</v>
      </c>
      <c r="G874" s="112">
        <v>1.9078150000000002E-2</v>
      </c>
      <c r="H874" s="113">
        <f t="shared" si="26"/>
        <v>-0.90555688051514427</v>
      </c>
      <c r="I874" s="91">
        <f t="shared" si="27"/>
        <v>1.753458930373853E-7</v>
      </c>
      <c r="J874" s="92">
        <v>2.0867449693248004</v>
      </c>
      <c r="K874" s="92">
        <v>52.606699999999996</v>
      </c>
    </row>
    <row r="875" spans="1:11" x14ac:dyDescent="0.2">
      <c r="A875" s="90" t="s">
        <v>67</v>
      </c>
      <c r="B875" s="90" t="s">
        <v>78</v>
      </c>
      <c r="C875" s="90" t="s">
        <v>1566</v>
      </c>
      <c r="D875" s="90" t="s">
        <v>404</v>
      </c>
      <c r="E875" s="90" t="s">
        <v>405</v>
      </c>
      <c r="F875" s="112">
        <v>1.7767899999999999E-3</v>
      </c>
      <c r="G875" s="112">
        <v>6.5449040000000007E-3</v>
      </c>
      <c r="H875" s="113">
        <f t="shared" si="26"/>
        <v>-0.72852313800171864</v>
      </c>
      <c r="I875" s="91">
        <f t="shared" si="27"/>
        <v>1.7291199316788535E-7</v>
      </c>
      <c r="J875" s="92">
        <v>9.50453774</v>
      </c>
      <c r="K875" s="92">
        <v>40.402149999999999</v>
      </c>
    </row>
    <row r="876" spans="1:11" x14ac:dyDescent="0.2">
      <c r="A876" s="90" t="s">
        <v>144</v>
      </c>
      <c r="B876" s="90" t="s">
        <v>145</v>
      </c>
      <c r="C876" s="90" t="s">
        <v>1570</v>
      </c>
      <c r="D876" s="90" t="s">
        <v>404</v>
      </c>
      <c r="E876" s="90" t="s">
        <v>405</v>
      </c>
      <c r="F876" s="112">
        <v>1.68479E-3</v>
      </c>
      <c r="G876" s="112">
        <v>0</v>
      </c>
      <c r="H876" s="113" t="str">
        <f t="shared" si="26"/>
        <v/>
      </c>
      <c r="I876" s="91">
        <f t="shared" si="27"/>
        <v>1.6395882291622623E-7</v>
      </c>
      <c r="J876" s="92">
        <v>10.105207218</v>
      </c>
      <c r="K876" s="92">
        <v>48.419550000000001</v>
      </c>
    </row>
    <row r="877" spans="1:11" x14ac:dyDescent="0.2">
      <c r="A877" s="90" t="s">
        <v>484</v>
      </c>
      <c r="B877" s="90" t="s">
        <v>1140</v>
      </c>
      <c r="C877" s="90" t="s">
        <v>1563</v>
      </c>
      <c r="D877" s="90" t="s">
        <v>403</v>
      </c>
      <c r="E877" s="90" t="s">
        <v>1893</v>
      </c>
      <c r="F877" s="112">
        <v>1.5141099999999999E-3</v>
      </c>
      <c r="G877" s="112">
        <v>1.6980999999999999E-3</v>
      </c>
      <c r="H877" s="113">
        <f t="shared" si="26"/>
        <v>-0.10835050939285085</v>
      </c>
      <c r="I877" s="91">
        <f t="shared" si="27"/>
        <v>1.4734874575803944E-7</v>
      </c>
      <c r="J877" s="92">
        <v>10.94735032</v>
      </c>
      <c r="K877" s="92">
        <v>13.871</v>
      </c>
    </row>
    <row r="878" spans="1:11" x14ac:dyDescent="0.2">
      <c r="A878" s="90" t="s">
        <v>2176</v>
      </c>
      <c r="B878" s="90" t="s">
        <v>2175</v>
      </c>
      <c r="C878" s="90" t="s">
        <v>1792</v>
      </c>
      <c r="D878" s="90" t="s">
        <v>404</v>
      </c>
      <c r="E878" s="90" t="s">
        <v>405</v>
      </c>
      <c r="F878" s="112">
        <v>1.4132999999999999E-3</v>
      </c>
      <c r="G878" s="112">
        <v>2.7575999999999998E-3</v>
      </c>
      <c r="H878" s="113">
        <f t="shared" si="26"/>
        <v>-0.4874891209747606</v>
      </c>
      <c r="I878" s="91">
        <f t="shared" si="27"/>
        <v>1.3753821213771599E-7</v>
      </c>
      <c r="J878" s="92">
        <v>1.7147642932879454</v>
      </c>
      <c r="K878" s="92">
        <v>53.60915</v>
      </c>
    </row>
    <row r="879" spans="1:11" x14ac:dyDescent="0.2">
      <c r="A879" s="90" t="s">
        <v>2814</v>
      </c>
      <c r="B879" s="90" t="s">
        <v>2815</v>
      </c>
      <c r="C879" s="90" t="s">
        <v>303</v>
      </c>
      <c r="D879" s="90" t="s">
        <v>404</v>
      </c>
      <c r="E879" s="90" t="s">
        <v>405</v>
      </c>
      <c r="F879" s="112">
        <v>1.3690599999999999E-3</v>
      </c>
      <c r="G879" s="112">
        <v>0.32772499999999999</v>
      </c>
      <c r="H879" s="113">
        <f t="shared" si="26"/>
        <v>-0.99582253413685251</v>
      </c>
      <c r="I879" s="91">
        <f t="shared" si="27"/>
        <v>1.3323290505148336E-7</v>
      </c>
      <c r="J879" s="92">
        <v>22.839608999999999</v>
      </c>
      <c r="K879" s="92">
        <v>40.0441</v>
      </c>
    </row>
    <row r="880" spans="1:11" x14ac:dyDescent="0.2">
      <c r="A880" s="90" t="s">
        <v>1826</v>
      </c>
      <c r="B880" s="90" t="s">
        <v>1827</v>
      </c>
      <c r="C880" s="90" t="s">
        <v>1196</v>
      </c>
      <c r="D880" s="90" t="s">
        <v>403</v>
      </c>
      <c r="E880" s="90" t="s">
        <v>1893</v>
      </c>
      <c r="F880" s="112">
        <v>1.1784E-3</v>
      </c>
      <c r="G880" s="112">
        <v>4.4609999999999997E-3</v>
      </c>
      <c r="H880" s="113">
        <f t="shared" si="26"/>
        <v>-0.73584398117014116</v>
      </c>
      <c r="I880" s="91">
        <f t="shared" si="27"/>
        <v>1.1467843287559933E-7</v>
      </c>
      <c r="J880" s="92">
        <v>2.945899764</v>
      </c>
      <c r="K880" s="92">
        <v>88.120949999999993</v>
      </c>
    </row>
    <row r="881" spans="1:11" x14ac:dyDescent="0.2">
      <c r="A881" s="90" t="s">
        <v>779</v>
      </c>
      <c r="B881" s="90" t="s">
        <v>253</v>
      </c>
      <c r="C881" s="90" t="s">
        <v>1196</v>
      </c>
      <c r="D881" s="90" t="s">
        <v>403</v>
      </c>
      <c r="E881" s="90" t="s">
        <v>1893</v>
      </c>
      <c r="F881" s="112">
        <v>1.0612600000000001E-3</v>
      </c>
      <c r="G881" s="112">
        <v>2.6940035000000001E-2</v>
      </c>
      <c r="H881" s="113">
        <f t="shared" si="26"/>
        <v>-0.96060658421564782</v>
      </c>
      <c r="I881" s="91">
        <f t="shared" si="27"/>
        <v>1.0327871153560636E-7</v>
      </c>
      <c r="J881" s="92">
        <v>13.9978514683</v>
      </c>
      <c r="K881" s="92">
        <v>60.186799999999998</v>
      </c>
    </row>
    <row r="882" spans="1:11" x14ac:dyDescent="0.2">
      <c r="A882" s="90" t="s">
        <v>2467</v>
      </c>
      <c r="B882" s="90" t="s">
        <v>2468</v>
      </c>
      <c r="C882" s="90" t="s">
        <v>1569</v>
      </c>
      <c r="D882" s="90" t="s">
        <v>403</v>
      </c>
      <c r="E882" s="90" t="s">
        <v>1893</v>
      </c>
      <c r="F882" s="112">
        <v>1.0287E-3</v>
      </c>
      <c r="G882" s="112">
        <v>1.7628479999999998E-2</v>
      </c>
      <c r="H882" s="113">
        <f t="shared" si="26"/>
        <v>-0.94164556445025327</v>
      </c>
      <c r="I882" s="91">
        <f t="shared" si="27"/>
        <v>1.0011006780306264E-7</v>
      </c>
      <c r="J882" s="92">
        <v>1.00444197</v>
      </c>
      <c r="K882" s="92">
        <v>90.845200000000006</v>
      </c>
    </row>
    <row r="883" spans="1:11" x14ac:dyDescent="0.2">
      <c r="A883" s="90" t="s">
        <v>2644</v>
      </c>
      <c r="B883" s="90" t="s">
        <v>2645</v>
      </c>
      <c r="C883" s="90" t="s">
        <v>1569</v>
      </c>
      <c r="D883" s="90" t="s">
        <v>403</v>
      </c>
      <c r="E883" s="90" t="s">
        <v>1893</v>
      </c>
      <c r="F883" s="112">
        <v>9.784800000000001E-4</v>
      </c>
      <c r="G883" s="112">
        <v>0</v>
      </c>
      <c r="H883" s="113" t="str">
        <f t="shared" si="26"/>
        <v/>
      </c>
      <c r="I883" s="91">
        <f t="shared" si="27"/>
        <v>9.5222804650472198E-8</v>
      </c>
      <c r="J883" s="92">
        <v>8.8169228999999998</v>
      </c>
      <c r="K883" s="92">
        <v>40.788200000000003</v>
      </c>
    </row>
    <row r="884" spans="1:11" x14ac:dyDescent="0.2">
      <c r="A884" s="90" t="s">
        <v>2914</v>
      </c>
      <c r="B884" s="90" t="s">
        <v>2900</v>
      </c>
      <c r="C884" s="90" t="s">
        <v>1196</v>
      </c>
      <c r="D884" s="90" t="s">
        <v>403</v>
      </c>
      <c r="E884" s="90" t="s">
        <v>1893</v>
      </c>
      <c r="F884" s="112">
        <v>9.0200000000000002E-4</v>
      </c>
      <c r="G884" s="112">
        <v>1.851E-3</v>
      </c>
      <c r="H884" s="113">
        <f t="shared" si="26"/>
        <v>-0.51269584008643976</v>
      </c>
      <c r="I884" s="91">
        <f t="shared" si="27"/>
        <v>8.7779995293440752E-8</v>
      </c>
      <c r="J884" s="92">
        <v>0.91771999999999998</v>
      </c>
      <c r="K884" s="92">
        <v>74.799250000000001</v>
      </c>
    </row>
    <row r="885" spans="1:11" x14ac:dyDescent="0.2">
      <c r="A885" s="90" t="s">
        <v>1676</v>
      </c>
      <c r="B885" s="90" t="s">
        <v>1731</v>
      </c>
      <c r="C885" s="90" t="s">
        <v>1568</v>
      </c>
      <c r="D885" s="90" t="s">
        <v>404</v>
      </c>
      <c r="E885" s="90" t="s">
        <v>405</v>
      </c>
      <c r="F885" s="112">
        <v>8.8800000000000001E-4</v>
      </c>
      <c r="G885" s="112">
        <v>0.26549678000000004</v>
      </c>
      <c r="H885" s="113">
        <f t="shared" si="26"/>
        <v>-0.99665532666723866</v>
      </c>
      <c r="I885" s="91">
        <f t="shared" si="27"/>
        <v>8.6417556342101325E-8</v>
      </c>
      <c r="J885" s="92">
        <v>15.645</v>
      </c>
      <c r="K885" s="92">
        <v>46.580150000000003</v>
      </c>
    </row>
    <row r="886" spans="1:11" x14ac:dyDescent="0.2">
      <c r="A886" s="90" t="s">
        <v>1965</v>
      </c>
      <c r="B886" s="90" t="s">
        <v>1955</v>
      </c>
      <c r="C886" s="90" t="s">
        <v>1792</v>
      </c>
      <c r="D886" s="90" t="s">
        <v>404</v>
      </c>
      <c r="E886" s="90" t="s">
        <v>405</v>
      </c>
      <c r="F886" s="112">
        <v>8.6174999999999999E-4</v>
      </c>
      <c r="G886" s="112">
        <v>0.22692000000000001</v>
      </c>
      <c r="H886" s="113">
        <f t="shared" si="26"/>
        <v>-0.99620240613432043</v>
      </c>
      <c r="I886" s="91">
        <f t="shared" si="27"/>
        <v>8.3862983308339877E-8</v>
      </c>
      <c r="J886" s="92">
        <v>5.6226237427741816</v>
      </c>
      <c r="K886" s="92">
        <v>43.864400000000003</v>
      </c>
    </row>
    <row r="887" spans="1:11" x14ac:dyDescent="0.2">
      <c r="A887" s="90" t="s">
        <v>1422</v>
      </c>
      <c r="B887" s="90" t="s">
        <v>1423</v>
      </c>
      <c r="C887" s="90" t="s">
        <v>1581</v>
      </c>
      <c r="D887" s="90" t="s">
        <v>404</v>
      </c>
      <c r="E887" s="90" t="s">
        <v>1893</v>
      </c>
      <c r="F887" s="112">
        <v>4.4663E-4</v>
      </c>
      <c r="G887" s="112">
        <v>4.7276999999999996E-4</v>
      </c>
      <c r="H887" s="113">
        <f t="shared" si="26"/>
        <v>-5.5291156376250483E-2</v>
      </c>
      <c r="I887" s="91">
        <f t="shared" si="27"/>
        <v>4.3464722059766568E-8</v>
      </c>
      <c r="J887" s="92">
        <v>16.6447750857606</v>
      </c>
      <c r="K887" s="92">
        <v>108.85415</v>
      </c>
    </row>
    <row r="888" spans="1:11" x14ac:dyDescent="0.2">
      <c r="A888" s="90" t="s">
        <v>595</v>
      </c>
      <c r="B888" s="90" t="s">
        <v>596</v>
      </c>
      <c r="C888" s="90" t="s">
        <v>1563</v>
      </c>
      <c r="D888" s="90" t="s">
        <v>403</v>
      </c>
      <c r="E888" s="90" t="s">
        <v>1893</v>
      </c>
      <c r="F888" s="112">
        <v>4.0489999999999998E-4</v>
      </c>
      <c r="G888" s="112">
        <v>2.4529999999999999E-3</v>
      </c>
      <c r="H888" s="113">
        <f t="shared" si="26"/>
        <v>-0.83493681206685688</v>
      </c>
      <c r="I888" s="91">
        <f t="shared" si="27"/>
        <v>3.9403680814095519E-8</v>
      </c>
      <c r="J888" s="92">
        <v>12.412984789999999</v>
      </c>
      <c r="K888" s="92">
        <v>83.117800000000003</v>
      </c>
    </row>
    <row r="889" spans="1:11" x14ac:dyDescent="0.2">
      <c r="A889" s="90" t="s">
        <v>239</v>
      </c>
      <c r="B889" s="90" t="s">
        <v>21</v>
      </c>
      <c r="C889" s="90" t="s">
        <v>1581</v>
      </c>
      <c r="D889" s="90" t="s">
        <v>1465</v>
      </c>
      <c r="E889" s="90" t="s">
        <v>1893</v>
      </c>
      <c r="F889" s="112">
        <v>2.6716000000000001E-4</v>
      </c>
      <c r="G889" s="112">
        <v>3.33402E-3</v>
      </c>
      <c r="H889" s="113">
        <f t="shared" si="26"/>
        <v>-0.91986850708753998</v>
      </c>
      <c r="I889" s="91">
        <f t="shared" si="27"/>
        <v>2.5999227874274539E-8</v>
      </c>
      <c r="J889" s="92">
        <v>29.572244062384403</v>
      </c>
      <c r="K889" s="92">
        <v>65.344399999999993</v>
      </c>
    </row>
    <row r="890" spans="1:11" x14ac:dyDescent="0.2">
      <c r="A890" s="90" t="s">
        <v>2473</v>
      </c>
      <c r="B890" s="90" t="s">
        <v>2474</v>
      </c>
      <c r="C890" s="90" t="s">
        <v>1569</v>
      </c>
      <c r="D890" s="90" t="s">
        <v>403</v>
      </c>
      <c r="E890" s="90" t="s">
        <v>1893</v>
      </c>
      <c r="F890" s="112">
        <v>2.5122000000000002E-4</v>
      </c>
      <c r="G890" s="112">
        <v>0.50913406999999999</v>
      </c>
      <c r="H890" s="113">
        <f t="shared" si="26"/>
        <v>-0.99950657397569176</v>
      </c>
      <c r="I890" s="91">
        <f t="shared" si="27"/>
        <v>2.444799381110664E-8</v>
      </c>
      <c r="J890" s="92">
        <v>4.4951796000000002</v>
      </c>
      <c r="K890" s="92">
        <v>140.72835000000001</v>
      </c>
    </row>
    <row r="891" spans="1:11" x14ac:dyDescent="0.2">
      <c r="A891" s="90" t="s">
        <v>2026</v>
      </c>
      <c r="B891" s="90" t="s">
        <v>1802</v>
      </c>
      <c r="C891" s="90" t="s">
        <v>1562</v>
      </c>
      <c r="D891" s="90" t="s">
        <v>403</v>
      </c>
      <c r="E891" s="90" t="s">
        <v>405</v>
      </c>
      <c r="F891" s="112">
        <v>2.2103999999999998E-4</v>
      </c>
      <c r="G891" s="112">
        <v>0</v>
      </c>
      <c r="H891" s="113" t="str">
        <f t="shared" si="26"/>
        <v/>
      </c>
      <c r="I891" s="91">
        <f t="shared" si="27"/>
        <v>2.1510964700290625E-8</v>
      </c>
      <c r="J891" s="92">
        <v>9.7524722399999995</v>
      </c>
      <c r="K891" s="92">
        <v>19.91695</v>
      </c>
    </row>
    <row r="892" spans="1:11" x14ac:dyDescent="0.2">
      <c r="A892" s="90" t="s">
        <v>406</v>
      </c>
      <c r="B892" s="90" t="s">
        <v>407</v>
      </c>
      <c r="C892" s="90" t="s">
        <v>1563</v>
      </c>
      <c r="D892" s="90" t="s">
        <v>403</v>
      </c>
      <c r="E892" s="90" t="s">
        <v>1893</v>
      </c>
      <c r="F892" s="112">
        <v>2.0672999999999999E-4</v>
      </c>
      <c r="G892" s="112">
        <v>3.101E-4</v>
      </c>
      <c r="H892" s="113">
        <f t="shared" si="26"/>
        <v>-0.33334408255401482</v>
      </c>
      <c r="I892" s="91">
        <f t="shared" si="27"/>
        <v>2.0118357457885818E-8</v>
      </c>
      <c r="J892" s="92">
        <v>30.981674640000001</v>
      </c>
      <c r="K892" s="92">
        <v>6.5714499999999996</v>
      </c>
    </row>
    <row r="893" spans="1:11" x14ac:dyDescent="0.2">
      <c r="A893" s="90" t="s">
        <v>2714</v>
      </c>
      <c r="B893" s="90" t="s">
        <v>1773</v>
      </c>
      <c r="C893" s="90" t="s">
        <v>1562</v>
      </c>
      <c r="D893" s="90" t="s">
        <v>403</v>
      </c>
      <c r="E893" s="90" t="s">
        <v>1893</v>
      </c>
      <c r="F893" s="112">
        <v>9.7919999999999998E-5</v>
      </c>
      <c r="G893" s="112">
        <v>0.59904095999999996</v>
      </c>
      <c r="H893" s="113">
        <f t="shared" si="26"/>
        <v>-0.99983653872349565</v>
      </c>
      <c r="I893" s="91">
        <f t="shared" si="27"/>
        <v>9.5292872939398211E-9</v>
      </c>
      <c r="J893" s="92">
        <v>1.9396969799999999</v>
      </c>
      <c r="K893" s="92">
        <v>11.2399</v>
      </c>
    </row>
    <row r="894" spans="1:11" x14ac:dyDescent="0.2">
      <c r="A894" s="90" t="s">
        <v>635</v>
      </c>
      <c r="B894" s="90" t="s">
        <v>647</v>
      </c>
      <c r="C894" s="90" t="s">
        <v>1563</v>
      </c>
      <c r="D894" s="90" t="s">
        <v>403</v>
      </c>
      <c r="E894" s="90" t="s">
        <v>1893</v>
      </c>
      <c r="F894" s="112">
        <v>9.522E-5</v>
      </c>
      <c r="G894" s="112">
        <v>9.2959999999999991E-5</v>
      </c>
      <c r="H894" s="113">
        <f t="shared" si="26"/>
        <v>2.4311531841652467E-2</v>
      </c>
      <c r="I894" s="91">
        <f t="shared" si="27"/>
        <v>9.2665312104672153E-9</v>
      </c>
      <c r="J894" s="92">
        <v>12.64008057</v>
      </c>
      <c r="K894" s="92">
        <v>43.578049999999998</v>
      </c>
    </row>
    <row r="895" spans="1:11" x14ac:dyDescent="0.2">
      <c r="A895" s="90" t="s">
        <v>500</v>
      </c>
      <c r="B895" s="90" t="s">
        <v>864</v>
      </c>
      <c r="C895" s="90" t="s">
        <v>1563</v>
      </c>
      <c r="D895" s="90" t="s">
        <v>403</v>
      </c>
      <c r="E895" s="90" t="s">
        <v>1893</v>
      </c>
      <c r="F895" s="112">
        <v>9.3060000000000007E-5</v>
      </c>
      <c r="G895" s="112">
        <v>5.7683559999999995E-2</v>
      </c>
      <c r="H895" s="113">
        <f t="shared" si="26"/>
        <v>-0.99838671538303114</v>
      </c>
      <c r="I895" s="91">
        <f t="shared" si="27"/>
        <v>9.0563263436891322E-9</v>
      </c>
      <c r="J895" s="92">
        <v>17.721908690000003</v>
      </c>
      <c r="K895" s="92">
        <v>25.20635</v>
      </c>
    </row>
    <row r="896" spans="1:11" x14ac:dyDescent="0.2">
      <c r="A896" s="90" t="s">
        <v>636</v>
      </c>
      <c r="B896" s="90" t="s">
        <v>648</v>
      </c>
      <c r="C896" s="90" t="s">
        <v>1563</v>
      </c>
      <c r="D896" s="90" t="s">
        <v>403</v>
      </c>
      <c r="E896" s="90" t="s">
        <v>1893</v>
      </c>
      <c r="F896" s="112">
        <v>5.3479999999999996E-5</v>
      </c>
      <c r="G896" s="112">
        <v>0</v>
      </c>
      <c r="H896" s="113" t="str">
        <f t="shared" si="26"/>
        <v/>
      </c>
      <c r="I896" s="91">
        <f t="shared" si="27"/>
        <v>5.2045167941166423E-9</v>
      </c>
      <c r="J896" s="92">
        <v>11.9323792</v>
      </c>
      <c r="K896" s="92">
        <v>46.273699999999998</v>
      </c>
    </row>
    <row r="897" spans="1:11" x14ac:dyDescent="0.2">
      <c r="A897" s="90" t="s">
        <v>1854</v>
      </c>
      <c r="B897" s="90" t="s">
        <v>1875</v>
      </c>
      <c r="C897" s="90" t="s">
        <v>1196</v>
      </c>
      <c r="D897" s="90" t="s">
        <v>403</v>
      </c>
      <c r="E897" s="90" t="s">
        <v>1893</v>
      </c>
      <c r="F897" s="112">
        <v>2.334E-5</v>
      </c>
      <c r="G897" s="112">
        <v>1.0526299999999999E-2</v>
      </c>
      <c r="H897" s="113">
        <f t="shared" si="26"/>
        <v>-0.99778269667404507</v>
      </c>
      <c r="I897" s="91">
        <f t="shared" si="27"/>
        <v>2.271380366018744E-9</v>
      </c>
      <c r="J897" s="92">
        <v>8.8337205494999989</v>
      </c>
      <c r="K897" s="92">
        <v>144.98824999999999</v>
      </c>
    </row>
    <row r="898" spans="1:11" x14ac:dyDescent="0.2">
      <c r="A898" s="90" t="s">
        <v>2915</v>
      </c>
      <c r="B898" s="90" t="s">
        <v>2901</v>
      </c>
      <c r="C898" s="90" t="s">
        <v>1568</v>
      </c>
      <c r="D898" s="90" t="s">
        <v>403</v>
      </c>
      <c r="E898" s="90" t="s">
        <v>1893</v>
      </c>
      <c r="F898" s="112">
        <v>0</v>
      </c>
      <c r="G898" s="112">
        <v>0</v>
      </c>
      <c r="H898" s="113" t="str">
        <f t="shared" si="26"/>
        <v/>
      </c>
      <c r="I898" s="91">
        <f t="shared" si="27"/>
        <v>0</v>
      </c>
      <c r="J898" s="92">
        <v>12.553799999999999</v>
      </c>
      <c r="K898" s="92">
        <v>30.996099999999998</v>
      </c>
    </row>
    <row r="899" spans="1:11" x14ac:dyDescent="0.2">
      <c r="A899" s="90" t="s">
        <v>2918</v>
      </c>
      <c r="B899" s="90" t="s">
        <v>2904</v>
      </c>
      <c r="C899" s="90" t="s">
        <v>1568</v>
      </c>
      <c r="D899" s="90" t="s">
        <v>403</v>
      </c>
      <c r="E899" s="90" t="s">
        <v>1893</v>
      </c>
      <c r="F899" s="112">
        <v>0</v>
      </c>
      <c r="G899" s="112">
        <v>0</v>
      </c>
      <c r="H899" s="113" t="str">
        <f t="shared" si="26"/>
        <v/>
      </c>
      <c r="I899" s="91">
        <f t="shared" si="27"/>
        <v>0</v>
      </c>
      <c r="J899" s="92">
        <v>17.17069</v>
      </c>
      <c r="K899" s="92">
        <v>36.503</v>
      </c>
    </row>
    <row r="900" spans="1:11" x14ac:dyDescent="0.2">
      <c r="A900" s="90" t="s">
        <v>2648</v>
      </c>
      <c r="B900" s="90" t="s">
        <v>2649</v>
      </c>
      <c r="C900" s="90" t="s">
        <v>1569</v>
      </c>
      <c r="D900" s="90" t="s">
        <v>403</v>
      </c>
      <c r="E900" s="90" t="s">
        <v>1893</v>
      </c>
      <c r="F900" s="112">
        <v>0</v>
      </c>
      <c r="G900" s="112">
        <v>0</v>
      </c>
      <c r="H900" s="113" t="str">
        <f t="shared" si="26"/>
        <v/>
      </c>
      <c r="I900" s="91">
        <f t="shared" si="27"/>
        <v>0</v>
      </c>
      <c r="J900" s="92">
        <v>1.0162614000000001</v>
      </c>
      <c r="K900" s="92">
        <v>36.899850000000001</v>
      </c>
    </row>
    <row r="901" spans="1:11" x14ac:dyDescent="0.2">
      <c r="A901" s="90" t="s">
        <v>2126</v>
      </c>
      <c r="B901" s="90" t="s">
        <v>1783</v>
      </c>
      <c r="C901" s="90" t="s">
        <v>1562</v>
      </c>
      <c r="D901" s="90" t="s">
        <v>403</v>
      </c>
      <c r="E901" s="90" t="s">
        <v>1893</v>
      </c>
      <c r="F901" s="112">
        <v>0</v>
      </c>
      <c r="G901" s="112">
        <v>0</v>
      </c>
      <c r="H901" s="113" t="str">
        <f t="shared" si="26"/>
        <v/>
      </c>
      <c r="I901" s="91">
        <f t="shared" si="27"/>
        <v>0</v>
      </c>
      <c r="J901" s="92">
        <v>4.9800472425000004</v>
      </c>
      <c r="K901" s="92">
        <v>38.137300000000003</v>
      </c>
    </row>
    <row r="902" spans="1:11" x14ac:dyDescent="0.2">
      <c r="A902" s="90" t="s">
        <v>2123</v>
      </c>
      <c r="B902" s="90" t="s">
        <v>1781</v>
      </c>
      <c r="C902" s="90" t="s">
        <v>1562</v>
      </c>
      <c r="D902" s="90" t="s">
        <v>403</v>
      </c>
      <c r="E902" s="90" t="s">
        <v>1893</v>
      </c>
      <c r="F902" s="112">
        <v>0</v>
      </c>
      <c r="G902" s="112">
        <v>0</v>
      </c>
      <c r="H902" s="113" t="str">
        <f t="shared" si="26"/>
        <v/>
      </c>
      <c r="I902" s="91">
        <f t="shared" si="27"/>
        <v>0</v>
      </c>
      <c r="J902" s="92">
        <v>44.953739593125</v>
      </c>
      <c r="K902" s="92">
        <v>38.416249999999998</v>
      </c>
    </row>
    <row r="903" spans="1:11" x14ac:dyDescent="0.2">
      <c r="A903" s="90" t="s">
        <v>1455</v>
      </c>
      <c r="B903" s="90" t="s">
        <v>1456</v>
      </c>
      <c r="C903" s="90" t="s">
        <v>901</v>
      </c>
      <c r="D903" s="90" t="s">
        <v>403</v>
      </c>
      <c r="E903" s="90" t="s">
        <v>1893</v>
      </c>
      <c r="F903" s="112">
        <v>0</v>
      </c>
      <c r="G903" s="112">
        <v>0</v>
      </c>
      <c r="H903" s="113" t="str">
        <f t="shared" ref="H903:H966" si="28">IF(ISERROR(F903/G903-1),"",IF((F903/G903-1)&gt;10000%,"",F903/G903-1))</f>
        <v/>
      </c>
      <c r="I903" s="91">
        <f t="shared" ref="I903:I966" si="29">F903/$F$1014</f>
        <v>0</v>
      </c>
      <c r="J903" s="92">
        <v>5.8985902600000006</v>
      </c>
      <c r="K903" s="92">
        <v>77.426850000000002</v>
      </c>
    </row>
    <row r="904" spans="1:11" x14ac:dyDescent="0.2">
      <c r="A904" s="90" t="s">
        <v>2463</v>
      </c>
      <c r="B904" s="90" t="s">
        <v>2464</v>
      </c>
      <c r="C904" s="90" t="s">
        <v>1569</v>
      </c>
      <c r="D904" s="90" t="s">
        <v>403</v>
      </c>
      <c r="E904" s="90" t="s">
        <v>1893</v>
      </c>
      <c r="F904" s="112">
        <v>0</v>
      </c>
      <c r="G904" s="112">
        <v>0.70550630000000003</v>
      </c>
      <c r="H904" s="113">
        <f t="shared" si="28"/>
        <v>-1</v>
      </c>
      <c r="I904" s="91">
        <f t="shared" si="29"/>
        <v>0</v>
      </c>
      <c r="J904" s="92">
        <v>1.02933443</v>
      </c>
      <c r="K904" s="92">
        <v>90.695250000000001</v>
      </c>
    </row>
    <row r="905" spans="1:11" x14ac:dyDescent="0.2">
      <c r="A905" s="90" t="s">
        <v>2003</v>
      </c>
      <c r="B905" s="90" t="s">
        <v>384</v>
      </c>
      <c r="C905" s="90" t="s">
        <v>1562</v>
      </c>
      <c r="D905" s="90" t="s">
        <v>403</v>
      </c>
      <c r="E905" s="90" t="s">
        <v>1893</v>
      </c>
      <c r="F905" s="112">
        <v>0</v>
      </c>
      <c r="G905" s="112">
        <v>0</v>
      </c>
      <c r="H905" s="113" t="str">
        <f t="shared" si="28"/>
        <v/>
      </c>
      <c r="I905" s="91">
        <f t="shared" si="29"/>
        <v>0</v>
      </c>
      <c r="J905" s="92">
        <v>34.836004320000001</v>
      </c>
      <c r="K905" s="92">
        <v>13.76385</v>
      </c>
    </row>
    <row r="906" spans="1:11" x14ac:dyDescent="0.2">
      <c r="A906" s="90" t="s">
        <v>2014</v>
      </c>
      <c r="B906" s="90" t="s">
        <v>387</v>
      </c>
      <c r="C906" s="90" t="s">
        <v>1562</v>
      </c>
      <c r="D906" s="90" t="s">
        <v>403</v>
      </c>
      <c r="E906" s="90" t="s">
        <v>1893</v>
      </c>
      <c r="F906" s="112">
        <v>0</v>
      </c>
      <c r="G906" s="112">
        <v>0</v>
      </c>
      <c r="H906" s="113" t="str">
        <f t="shared" si="28"/>
        <v/>
      </c>
      <c r="I906" s="91">
        <f t="shared" si="29"/>
        <v>0</v>
      </c>
      <c r="J906" s="92">
        <v>12.350247</v>
      </c>
      <c r="K906" s="92">
        <v>13.899649999999999</v>
      </c>
    </row>
    <row r="907" spans="1:11" x14ac:dyDescent="0.2">
      <c r="A907" s="90" t="s">
        <v>2016</v>
      </c>
      <c r="B907" s="90" t="s">
        <v>389</v>
      </c>
      <c r="C907" s="90" t="s">
        <v>1562</v>
      </c>
      <c r="D907" s="90" t="s">
        <v>403</v>
      </c>
      <c r="E907" s="90" t="s">
        <v>1893</v>
      </c>
      <c r="F907" s="112">
        <v>0</v>
      </c>
      <c r="G907" s="112">
        <v>0.72032799999999997</v>
      </c>
      <c r="H907" s="113">
        <f t="shared" si="28"/>
        <v>-1</v>
      </c>
      <c r="I907" s="91">
        <f t="shared" si="29"/>
        <v>0</v>
      </c>
      <c r="J907" s="92">
        <v>20.268042469999997</v>
      </c>
      <c r="K907" s="92">
        <v>14.51205</v>
      </c>
    </row>
    <row r="908" spans="1:11" x14ac:dyDescent="0.2">
      <c r="A908" s="90" t="s">
        <v>2013</v>
      </c>
      <c r="B908" s="90" t="s">
        <v>386</v>
      </c>
      <c r="C908" s="90" t="s">
        <v>1562</v>
      </c>
      <c r="D908" s="90" t="s">
        <v>403</v>
      </c>
      <c r="E908" s="90" t="s">
        <v>1893</v>
      </c>
      <c r="F908" s="112">
        <v>0</v>
      </c>
      <c r="G908" s="112">
        <v>1.49976</v>
      </c>
      <c r="H908" s="113">
        <f t="shared" si="28"/>
        <v>-1</v>
      </c>
      <c r="I908" s="91">
        <f t="shared" si="29"/>
        <v>0</v>
      </c>
      <c r="J908" s="92">
        <v>18.52504875</v>
      </c>
      <c r="K908" s="92">
        <v>15.33625</v>
      </c>
    </row>
    <row r="909" spans="1:11" x14ac:dyDescent="0.2">
      <c r="A909" s="90" t="s">
        <v>2027</v>
      </c>
      <c r="B909" s="90" t="s">
        <v>613</v>
      </c>
      <c r="C909" s="90" t="s">
        <v>1562</v>
      </c>
      <c r="D909" s="90" t="s">
        <v>403</v>
      </c>
      <c r="E909" s="90" t="s">
        <v>1893</v>
      </c>
      <c r="F909" s="112">
        <v>0</v>
      </c>
      <c r="G909" s="112">
        <v>0</v>
      </c>
      <c r="H909" s="113" t="str">
        <f t="shared" si="28"/>
        <v/>
      </c>
      <c r="I909" s="91">
        <f t="shared" si="29"/>
        <v>0</v>
      </c>
      <c r="J909" s="92">
        <v>54.672864839999995</v>
      </c>
      <c r="K909" s="92">
        <v>17.57565</v>
      </c>
    </row>
    <row r="910" spans="1:11" x14ac:dyDescent="0.2">
      <c r="A910" s="90" t="s">
        <v>2734</v>
      </c>
      <c r="B910" s="90" t="s">
        <v>1097</v>
      </c>
      <c r="C910" s="90" t="s">
        <v>1196</v>
      </c>
      <c r="D910" s="90" t="s">
        <v>403</v>
      </c>
      <c r="E910" s="90" t="s">
        <v>1893</v>
      </c>
      <c r="F910" s="112">
        <v>0</v>
      </c>
      <c r="G910" s="112">
        <v>9.6071200000000002E-3</v>
      </c>
      <c r="H910" s="113">
        <f t="shared" si="28"/>
        <v>-1</v>
      </c>
      <c r="I910" s="91">
        <f t="shared" si="29"/>
        <v>0</v>
      </c>
      <c r="J910" s="92">
        <v>2.5841769582</v>
      </c>
      <c r="K910" s="92">
        <v>22.328749999999999</v>
      </c>
    </row>
    <row r="911" spans="1:11" x14ac:dyDescent="0.2">
      <c r="A911" s="90" t="s">
        <v>1962</v>
      </c>
      <c r="B911" s="90" t="s">
        <v>1952</v>
      </c>
      <c r="C911" s="90" t="s">
        <v>1792</v>
      </c>
      <c r="D911" s="90" t="s">
        <v>404</v>
      </c>
      <c r="E911" s="90" t="s">
        <v>405</v>
      </c>
      <c r="F911" s="112">
        <v>0</v>
      </c>
      <c r="G911" s="112">
        <v>4.52339E-2</v>
      </c>
      <c r="H911" s="113">
        <f t="shared" si="28"/>
        <v>-1</v>
      </c>
      <c r="I911" s="91">
        <f t="shared" si="29"/>
        <v>0</v>
      </c>
      <c r="J911" s="92">
        <v>17.175553228064</v>
      </c>
      <c r="K911" s="92">
        <v>24.802399999999999</v>
      </c>
    </row>
    <row r="912" spans="1:11" x14ac:dyDescent="0.2">
      <c r="A912" s="90" t="s">
        <v>2559</v>
      </c>
      <c r="B912" s="90" t="s">
        <v>2560</v>
      </c>
      <c r="C912" s="90" t="s">
        <v>303</v>
      </c>
      <c r="D912" s="90" t="s">
        <v>1465</v>
      </c>
      <c r="E912" s="90" t="s">
        <v>1893</v>
      </c>
      <c r="F912" s="112">
        <v>0</v>
      </c>
      <c r="G912" s="112">
        <v>0</v>
      </c>
      <c r="H912" s="113" t="str">
        <f t="shared" si="28"/>
        <v/>
      </c>
      <c r="I912" s="91">
        <f t="shared" si="29"/>
        <v>0</v>
      </c>
      <c r="J912" s="92">
        <v>7.5860000000000003</v>
      </c>
      <c r="K912" s="92">
        <v>28.728850000000001</v>
      </c>
    </row>
    <row r="913" spans="1:11" x14ac:dyDescent="0.2">
      <c r="A913" s="90" t="s">
        <v>2471</v>
      </c>
      <c r="B913" s="90" t="s">
        <v>2472</v>
      </c>
      <c r="C913" s="90" t="s">
        <v>1569</v>
      </c>
      <c r="D913" s="90" t="s">
        <v>403</v>
      </c>
      <c r="E913" s="90" t="s">
        <v>1893</v>
      </c>
      <c r="F913" s="112">
        <v>0</v>
      </c>
      <c r="G913" s="112">
        <v>0</v>
      </c>
      <c r="H913" s="113" t="str">
        <f t="shared" si="28"/>
        <v/>
      </c>
      <c r="I913" s="91">
        <f t="shared" si="29"/>
        <v>0</v>
      </c>
      <c r="J913" s="92">
        <v>4.2587124999999997</v>
      </c>
      <c r="K913" s="92">
        <v>29.9468</v>
      </c>
    </row>
    <row r="914" spans="1:11" x14ac:dyDescent="0.2">
      <c r="A914" s="90" t="s">
        <v>1809</v>
      </c>
      <c r="B914" s="90" t="s">
        <v>1810</v>
      </c>
      <c r="C914" s="90" t="s">
        <v>1799</v>
      </c>
      <c r="D914" s="90" t="s">
        <v>403</v>
      </c>
      <c r="E914" s="90" t="s">
        <v>1893</v>
      </c>
      <c r="F914" s="112">
        <v>0</v>
      </c>
      <c r="G914" s="112">
        <v>0</v>
      </c>
      <c r="H914" s="113" t="str">
        <f t="shared" si="28"/>
        <v/>
      </c>
      <c r="I914" s="91">
        <f t="shared" si="29"/>
        <v>0</v>
      </c>
      <c r="J914" s="92">
        <v>19.146573</v>
      </c>
      <c r="K914" s="92">
        <v>33.10765</v>
      </c>
    </row>
    <row r="915" spans="1:11" x14ac:dyDescent="0.2">
      <c r="A915" s="90" t="s">
        <v>11</v>
      </c>
      <c r="B915" s="90" t="s">
        <v>12</v>
      </c>
      <c r="C915" s="90" t="s">
        <v>1792</v>
      </c>
      <c r="D915" s="90" t="s">
        <v>404</v>
      </c>
      <c r="E915" s="90" t="s">
        <v>405</v>
      </c>
      <c r="F915" s="112">
        <v>0</v>
      </c>
      <c r="G915" s="112">
        <v>1.9710599999999998E-2</v>
      </c>
      <c r="H915" s="113">
        <f t="shared" si="28"/>
        <v>-1</v>
      </c>
      <c r="I915" s="91">
        <f t="shared" si="29"/>
        <v>0</v>
      </c>
      <c r="J915" s="92">
        <v>15.774296885422542</v>
      </c>
      <c r="K915" s="92">
        <v>33.286200000000001</v>
      </c>
    </row>
    <row r="916" spans="1:11" x14ac:dyDescent="0.2">
      <c r="A916" s="90" t="s">
        <v>2529</v>
      </c>
      <c r="B916" s="90" t="s">
        <v>2530</v>
      </c>
      <c r="C916" s="90" t="s">
        <v>1792</v>
      </c>
      <c r="D916" s="90" t="s">
        <v>404</v>
      </c>
      <c r="E916" s="90" t="s">
        <v>405</v>
      </c>
      <c r="F916" s="112">
        <v>0</v>
      </c>
      <c r="G916" s="112">
        <v>0</v>
      </c>
      <c r="H916" s="113" t="str">
        <f t="shared" si="28"/>
        <v/>
      </c>
      <c r="I916" s="91">
        <f t="shared" si="29"/>
        <v>0</v>
      </c>
      <c r="J916" s="92">
        <v>2.0649462841216</v>
      </c>
      <c r="K916" s="92">
        <v>35.135199999999998</v>
      </c>
    </row>
    <row r="917" spans="1:11" x14ac:dyDescent="0.2">
      <c r="A917" s="90" t="s">
        <v>527</v>
      </c>
      <c r="B917" s="90" t="s">
        <v>528</v>
      </c>
      <c r="C917" s="90" t="s">
        <v>551</v>
      </c>
      <c r="D917" s="90" t="s">
        <v>404</v>
      </c>
      <c r="E917" s="90" t="s">
        <v>405</v>
      </c>
      <c r="F917" s="112">
        <v>0</v>
      </c>
      <c r="G917" s="112">
        <v>0.92718245999999993</v>
      </c>
      <c r="H917" s="113">
        <f t="shared" si="28"/>
        <v>-1</v>
      </c>
      <c r="I917" s="91">
        <f t="shared" si="29"/>
        <v>0</v>
      </c>
      <c r="J917" s="92">
        <v>32.777504589999999</v>
      </c>
      <c r="K917" s="92">
        <v>35.337649999999996</v>
      </c>
    </row>
    <row r="918" spans="1:11" x14ac:dyDescent="0.2">
      <c r="A918" s="90" t="s">
        <v>13</v>
      </c>
      <c r="B918" s="90" t="s">
        <v>14</v>
      </c>
      <c r="C918" s="90" t="s">
        <v>1792</v>
      </c>
      <c r="D918" s="90" t="s">
        <v>404</v>
      </c>
      <c r="E918" s="90" t="s">
        <v>405</v>
      </c>
      <c r="F918" s="112">
        <v>0</v>
      </c>
      <c r="G918" s="112">
        <v>0.45979370000000003</v>
      </c>
      <c r="H918" s="113">
        <f t="shared" si="28"/>
        <v>-1</v>
      </c>
      <c r="I918" s="91">
        <f t="shared" si="29"/>
        <v>0</v>
      </c>
      <c r="J918" s="92">
        <v>19.664692078681288</v>
      </c>
      <c r="K918" s="92">
        <v>36.101199999999999</v>
      </c>
    </row>
    <row r="919" spans="1:11" x14ac:dyDescent="0.2">
      <c r="A919" s="90" t="s">
        <v>1490</v>
      </c>
      <c r="B919" s="90" t="s">
        <v>1491</v>
      </c>
      <c r="C919" s="90" t="s">
        <v>1567</v>
      </c>
      <c r="D919" s="90" t="s">
        <v>403</v>
      </c>
      <c r="E919" s="90" t="s">
        <v>1893</v>
      </c>
      <c r="F919" s="112">
        <v>0</v>
      </c>
      <c r="G919" s="112">
        <v>4.0327000000000002E-3</v>
      </c>
      <c r="H919" s="113">
        <f t="shared" si="28"/>
        <v>-1</v>
      </c>
      <c r="I919" s="91">
        <f t="shared" si="29"/>
        <v>0</v>
      </c>
      <c r="J919" s="92">
        <v>14.023882462392001</v>
      </c>
      <c r="K919" s="92">
        <v>37.112749999999998</v>
      </c>
    </row>
    <row r="920" spans="1:11" x14ac:dyDescent="0.2">
      <c r="A920" s="90" t="s">
        <v>2822</v>
      </c>
      <c r="B920" s="90" t="s">
        <v>2823</v>
      </c>
      <c r="C920" s="90" t="s">
        <v>1792</v>
      </c>
      <c r="D920" s="90" t="s">
        <v>404</v>
      </c>
      <c r="E920" s="90" t="s">
        <v>405</v>
      </c>
      <c r="F920" s="112">
        <v>0</v>
      </c>
      <c r="G920" s="112">
        <v>0</v>
      </c>
      <c r="H920" s="113" t="str">
        <f t="shared" si="28"/>
        <v/>
      </c>
      <c r="I920" s="91">
        <f t="shared" si="29"/>
        <v>0</v>
      </c>
      <c r="J920" s="92">
        <v>2.1699945295296001</v>
      </c>
      <c r="K920" s="92">
        <v>38.867750000000001</v>
      </c>
    </row>
    <row r="921" spans="1:11" x14ac:dyDescent="0.2">
      <c r="A921" s="90" t="s">
        <v>1770</v>
      </c>
      <c r="B921" s="90" t="s">
        <v>1771</v>
      </c>
      <c r="C921" s="90" t="s">
        <v>1564</v>
      </c>
      <c r="D921" s="90" t="s">
        <v>403</v>
      </c>
      <c r="E921" s="90" t="s">
        <v>1893</v>
      </c>
      <c r="F921" s="112">
        <v>0</v>
      </c>
      <c r="G921" s="112">
        <v>0.57552705000000004</v>
      </c>
      <c r="H921" s="113">
        <f t="shared" si="28"/>
        <v>-1</v>
      </c>
      <c r="I921" s="91">
        <f t="shared" si="29"/>
        <v>0</v>
      </c>
      <c r="J921" s="92">
        <v>2.16289613</v>
      </c>
      <c r="K921" s="92">
        <v>41.057749999999999</v>
      </c>
    </row>
    <row r="922" spans="1:11" x14ac:dyDescent="0.2">
      <c r="A922" s="90" t="s">
        <v>2145</v>
      </c>
      <c r="B922" s="90" t="s">
        <v>1774</v>
      </c>
      <c r="C922" s="90" t="s">
        <v>1562</v>
      </c>
      <c r="D922" s="90" t="s">
        <v>403</v>
      </c>
      <c r="E922" s="90" t="s">
        <v>1893</v>
      </c>
      <c r="F922" s="112">
        <v>0</v>
      </c>
      <c r="G922" s="112">
        <v>0</v>
      </c>
      <c r="H922" s="113" t="str">
        <f t="shared" si="28"/>
        <v/>
      </c>
      <c r="I922" s="91">
        <f t="shared" si="29"/>
        <v>0</v>
      </c>
      <c r="J922" s="92">
        <v>23.370290310000001</v>
      </c>
      <c r="K922" s="92">
        <v>41.95505</v>
      </c>
    </row>
    <row r="923" spans="1:11" x14ac:dyDescent="0.2">
      <c r="A923" s="90" t="s">
        <v>2820</v>
      </c>
      <c r="B923" s="90" t="s">
        <v>2821</v>
      </c>
      <c r="C923" s="90" t="s">
        <v>1792</v>
      </c>
      <c r="D923" s="90" t="s">
        <v>404</v>
      </c>
      <c r="E923" s="90" t="s">
        <v>405</v>
      </c>
      <c r="F923" s="112">
        <v>0</v>
      </c>
      <c r="G923" s="112">
        <v>0</v>
      </c>
      <c r="H923" s="113" t="str">
        <f t="shared" si="28"/>
        <v/>
      </c>
      <c r="I923" s="91">
        <f t="shared" si="29"/>
        <v>0</v>
      </c>
      <c r="J923" s="92">
        <v>2.1693039230208</v>
      </c>
      <c r="K923" s="92">
        <v>42.42615</v>
      </c>
    </row>
    <row r="924" spans="1:11" x14ac:dyDescent="0.2">
      <c r="A924" s="90" t="s">
        <v>1964</v>
      </c>
      <c r="B924" s="90" t="s">
        <v>1954</v>
      </c>
      <c r="C924" s="90" t="s">
        <v>1792</v>
      </c>
      <c r="D924" s="90" t="s">
        <v>404</v>
      </c>
      <c r="E924" s="90" t="s">
        <v>405</v>
      </c>
      <c r="F924" s="112">
        <v>0</v>
      </c>
      <c r="G924" s="112">
        <v>0.29757231000000001</v>
      </c>
      <c r="H924" s="113">
        <f t="shared" si="28"/>
        <v>-1</v>
      </c>
      <c r="I924" s="91">
        <f t="shared" si="29"/>
        <v>0</v>
      </c>
      <c r="J924" s="92">
        <v>4.7919904717632003</v>
      </c>
      <c r="K924" s="92">
        <v>45.658850000000001</v>
      </c>
    </row>
    <row r="925" spans="1:11" x14ac:dyDescent="0.2">
      <c r="A925" s="90" t="s">
        <v>238</v>
      </c>
      <c r="B925" s="90" t="s">
        <v>20</v>
      </c>
      <c r="C925" s="90" t="s">
        <v>1581</v>
      </c>
      <c r="D925" s="90" t="s">
        <v>404</v>
      </c>
      <c r="E925" s="90" t="s">
        <v>1893</v>
      </c>
      <c r="F925" s="112">
        <v>0</v>
      </c>
      <c r="G925" s="112">
        <v>0.79151400000000005</v>
      </c>
      <c r="H925" s="113">
        <f t="shared" si="28"/>
        <v>-1</v>
      </c>
      <c r="I925" s="91">
        <f t="shared" si="29"/>
        <v>0</v>
      </c>
      <c r="J925" s="92">
        <v>62.761861398567198</v>
      </c>
      <c r="K925" s="92">
        <v>45.930500000000002</v>
      </c>
    </row>
    <row r="926" spans="1:11" x14ac:dyDescent="0.2">
      <c r="A926" s="90" t="s">
        <v>2182</v>
      </c>
      <c r="B926" s="90" t="s">
        <v>2181</v>
      </c>
      <c r="C926" s="90" t="s">
        <v>1792</v>
      </c>
      <c r="D926" s="90" t="s">
        <v>404</v>
      </c>
      <c r="E926" s="90" t="s">
        <v>405</v>
      </c>
      <c r="F926" s="112">
        <v>0</v>
      </c>
      <c r="G926" s="112">
        <v>0</v>
      </c>
      <c r="H926" s="113" t="str">
        <f t="shared" si="28"/>
        <v/>
      </c>
      <c r="I926" s="91">
        <f t="shared" si="29"/>
        <v>0</v>
      </c>
      <c r="J926" s="92">
        <v>1.7852049746573986</v>
      </c>
      <c r="K926" s="92">
        <v>46.163550000000001</v>
      </c>
    </row>
    <row r="927" spans="1:11" x14ac:dyDescent="0.2">
      <c r="A927" s="90" t="s">
        <v>2832</v>
      </c>
      <c r="B927" s="90" t="s">
        <v>2833</v>
      </c>
      <c r="C927" s="90" t="s">
        <v>1792</v>
      </c>
      <c r="D927" s="90" t="s">
        <v>404</v>
      </c>
      <c r="E927" s="90" t="s">
        <v>405</v>
      </c>
      <c r="F927" s="112">
        <v>0</v>
      </c>
      <c r="G927" s="112">
        <v>0</v>
      </c>
      <c r="H927" s="113" t="str">
        <f t="shared" si="28"/>
        <v/>
      </c>
      <c r="I927" s="91">
        <f t="shared" si="29"/>
        <v>0</v>
      </c>
      <c r="J927" s="92">
        <v>4.3282964920896001</v>
      </c>
      <c r="K927" s="92">
        <v>49.315199999999997</v>
      </c>
    </row>
    <row r="928" spans="1:11" x14ac:dyDescent="0.2">
      <c r="A928" s="90" t="s">
        <v>2826</v>
      </c>
      <c r="B928" s="90" t="s">
        <v>2827</v>
      </c>
      <c r="C928" s="90" t="s">
        <v>1792</v>
      </c>
      <c r="D928" s="90" t="s">
        <v>404</v>
      </c>
      <c r="E928" s="90" t="s">
        <v>405</v>
      </c>
      <c r="F928" s="112">
        <v>0</v>
      </c>
      <c r="G928" s="112">
        <v>0</v>
      </c>
      <c r="H928" s="113" t="str">
        <f t="shared" si="28"/>
        <v/>
      </c>
      <c r="I928" s="91">
        <f t="shared" si="29"/>
        <v>0</v>
      </c>
      <c r="J928" s="92">
        <v>2.0871803839231999</v>
      </c>
      <c r="K928" s="92">
        <v>51.446100000000001</v>
      </c>
    </row>
    <row r="929" spans="1:11" x14ac:dyDescent="0.2">
      <c r="A929" s="90" t="s">
        <v>2326</v>
      </c>
      <c r="B929" s="90" t="s">
        <v>2327</v>
      </c>
      <c r="C929" s="90" t="s">
        <v>1562</v>
      </c>
      <c r="D929" s="90" t="s">
        <v>403</v>
      </c>
      <c r="E929" s="90" t="s">
        <v>405</v>
      </c>
      <c r="F929" s="112">
        <v>0</v>
      </c>
      <c r="G929" s="112">
        <v>9.8664E-4</v>
      </c>
      <c r="H929" s="113">
        <f t="shared" si="28"/>
        <v>-1</v>
      </c>
      <c r="I929" s="91">
        <f t="shared" si="29"/>
        <v>0</v>
      </c>
      <c r="J929" s="92">
        <v>20.961218070000001</v>
      </c>
      <c r="K929" s="92">
        <v>52.166249999999998</v>
      </c>
    </row>
    <row r="930" spans="1:11" x14ac:dyDescent="0.2">
      <c r="A930" s="90" t="s">
        <v>2178</v>
      </c>
      <c r="B930" s="90" t="s">
        <v>2177</v>
      </c>
      <c r="C930" s="90" t="s">
        <v>1792</v>
      </c>
      <c r="D930" s="90" t="s">
        <v>404</v>
      </c>
      <c r="E930" s="90" t="s">
        <v>405</v>
      </c>
      <c r="F930" s="112">
        <v>0</v>
      </c>
      <c r="G930" s="112">
        <v>0</v>
      </c>
      <c r="H930" s="113" t="str">
        <f t="shared" si="28"/>
        <v/>
      </c>
      <c r="I930" s="91">
        <f t="shared" si="29"/>
        <v>0</v>
      </c>
      <c r="J930" s="92">
        <v>1.7201495043698534</v>
      </c>
      <c r="K930" s="92">
        <v>53.598500000000001</v>
      </c>
    </row>
    <row r="931" spans="1:11" x14ac:dyDescent="0.2">
      <c r="A931" s="90" t="s">
        <v>2174</v>
      </c>
      <c r="B931" s="90" t="s">
        <v>2173</v>
      </c>
      <c r="C931" s="90" t="s">
        <v>1792</v>
      </c>
      <c r="D931" s="90" t="s">
        <v>404</v>
      </c>
      <c r="E931" s="90" t="s">
        <v>405</v>
      </c>
      <c r="F931" s="112">
        <v>0</v>
      </c>
      <c r="G931" s="112">
        <v>9.0969699999999994E-3</v>
      </c>
      <c r="H931" s="113">
        <f t="shared" si="28"/>
        <v>-1</v>
      </c>
      <c r="I931" s="91">
        <f t="shared" si="29"/>
        <v>0</v>
      </c>
      <c r="J931" s="92">
        <v>1.3937973214316679</v>
      </c>
      <c r="K931" s="92">
        <v>54.34</v>
      </c>
    </row>
    <row r="932" spans="1:11" x14ac:dyDescent="0.2">
      <c r="A932" s="90" t="s">
        <v>282</v>
      </c>
      <c r="B932" s="90" t="s">
        <v>283</v>
      </c>
      <c r="C932" s="90" t="s">
        <v>303</v>
      </c>
      <c r="D932" s="90" t="s">
        <v>404</v>
      </c>
      <c r="E932" s="90" t="s">
        <v>1893</v>
      </c>
      <c r="F932" s="112">
        <v>0</v>
      </c>
      <c r="G932" s="112">
        <v>0.15822890000000001</v>
      </c>
      <c r="H932" s="113">
        <f t="shared" si="28"/>
        <v>-1</v>
      </c>
      <c r="I932" s="91">
        <f t="shared" si="29"/>
        <v>0</v>
      </c>
      <c r="J932" s="92">
        <v>7.5774999999999997</v>
      </c>
      <c r="K932" s="92">
        <v>57.009950000000003</v>
      </c>
    </row>
    <row r="933" spans="1:11" x14ac:dyDescent="0.2">
      <c r="A933" s="90" t="s">
        <v>617</v>
      </c>
      <c r="B933" s="90" t="s">
        <v>618</v>
      </c>
      <c r="C933" s="90" t="s">
        <v>1581</v>
      </c>
      <c r="D933" s="90" t="s">
        <v>403</v>
      </c>
      <c r="E933" s="90" t="s">
        <v>1893</v>
      </c>
      <c r="F933" s="112">
        <v>0</v>
      </c>
      <c r="G933" s="112">
        <v>0</v>
      </c>
      <c r="H933" s="113" t="str">
        <f t="shared" si="28"/>
        <v/>
      </c>
      <c r="I933" s="91">
        <f t="shared" si="29"/>
        <v>0</v>
      </c>
      <c r="J933" s="92">
        <v>18.857735430991198</v>
      </c>
      <c r="K933" s="92">
        <v>58.1008</v>
      </c>
    </row>
    <row r="934" spans="1:11" x14ac:dyDescent="0.2">
      <c r="A934" s="90" t="s">
        <v>298</v>
      </c>
      <c r="B934" s="90" t="s">
        <v>299</v>
      </c>
      <c r="C934" s="90" t="s">
        <v>303</v>
      </c>
      <c r="D934" s="90" t="s">
        <v>404</v>
      </c>
      <c r="E934" s="90" t="s">
        <v>1893</v>
      </c>
      <c r="F934" s="112">
        <v>0</v>
      </c>
      <c r="G934" s="112">
        <v>0</v>
      </c>
      <c r="H934" s="113" t="str">
        <f t="shared" si="28"/>
        <v/>
      </c>
      <c r="I934" s="91">
        <f t="shared" si="29"/>
        <v>0</v>
      </c>
      <c r="J934" s="92">
        <v>5.5462499999999997</v>
      </c>
      <c r="K934" s="92">
        <v>61.585700000000003</v>
      </c>
    </row>
    <row r="935" spans="1:11" x14ac:dyDescent="0.2">
      <c r="A935" s="90" t="s">
        <v>2865</v>
      </c>
      <c r="B935" s="90" t="s">
        <v>2841</v>
      </c>
      <c r="C935" s="90" t="s">
        <v>1792</v>
      </c>
      <c r="D935" s="90" t="s">
        <v>404</v>
      </c>
      <c r="E935" s="90" t="s">
        <v>405</v>
      </c>
      <c r="F935" s="112">
        <v>0</v>
      </c>
      <c r="G935" s="112">
        <v>0</v>
      </c>
      <c r="H935" s="113" t="str">
        <f t="shared" si="28"/>
        <v/>
      </c>
      <c r="I935" s="91">
        <f t="shared" si="29"/>
        <v>0</v>
      </c>
      <c r="J935" s="92">
        <v>73.109206203640397</v>
      </c>
      <c r="K935" s="92">
        <v>61.753</v>
      </c>
    </row>
    <row r="936" spans="1:11" x14ac:dyDescent="0.2">
      <c r="A936" s="90" t="s">
        <v>1941</v>
      </c>
      <c r="B936" s="90" t="s">
        <v>573</v>
      </c>
      <c r="C936" s="90" t="s">
        <v>1564</v>
      </c>
      <c r="D936" s="90" t="s">
        <v>403</v>
      </c>
      <c r="E936" s="90" t="s">
        <v>1893</v>
      </c>
      <c r="F936" s="112">
        <v>0</v>
      </c>
      <c r="G936" s="112">
        <v>1.02555463</v>
      </c>
      <c r="H936" s="113">
        <f t="shared" si="28"/>
        <v>-1</v>
      </c>
      <c r="I936" s="91">
        <f t="shared" si="29"/>
        <v>0</v>
      </c>
      <c r="J936" s="92">
        <v>25.599560269999998</v>
      </c>
      <c r="K936" s="92">
        <v>64.509050000000002</v>
      </c>
    </row>
    <row r="937" spans="1:11" x14ac:dyDescent="0.2">
      <c r="A937" s="90" t="s">
        <v>461</v>
      </c>
      <c r="B937" s="90" t="s">
        <v>462</v>
      </c>
      <c r="C937" s="90" t="s">
        <v>1196</v>
      </c>
      <c r="D937" s="90" t="s">
        <v>403</v>
      </c>
      <c r="E937" s="90" t="s">
        <v>1893</v>
      </c>
      <c r="F937" s="112">
        <v>0</v>
      </c>
      <c r="G937" s="112">
        <v>2.3408999999999999E-2</v>
      </c>
      <c r="H937" s="113">
        <f t="shared" si="28"/>
        <v>-1</v>
      </c>
      <c r="I937" s="91">
        <f t="shared" si="29"/>
        <v>0</v>
      </c>
      <c r="J937" s="92">
        <v>2.40946551531</v>
      </c>
      <c r="K937" s="92">
        <v>66.438699999999997</v>
      </c>
    </row>
    <row r="938" spans="1:11" x14ac:dyDescent="0.2">
      <c r="A938" s="90" t="s">
        <v>622</v>
      </c>
      <c r="B938" s="90" t="s">
        <v>623</v>
      </c>
      <c r="C938" s="90" t="s">
        <v>1581</v>
      </c>
      <c r="D938" s="90" t="s">
        <v>403</v>
      </c>
      <c r="E938" s="90" t="s">
        <v>1893</v>
      </c>
      <c r="F938" s="112">
        <v>0</v>
      </c>
      <c r="G938" s="112">
        <v>0</v>
      </c>
      <c r="H938" s="113" t="str">
        <f t="shared" si="28"/>
        <v/>
      </c>
      <c r="I938" s="91">
        <f t="shared" si="29"/>
        <v>0</v>
      </c>
      <c r="J938" s="92">
        <v>9.812940674306402</v>
      </c>
      <c r="K938" s="92">
        <v>71.205849999999998</v>
      </c>
    </row>
    <row r="939" spans="1:11" x14ac:dyDescent="0.2">
      <c r="A939" s="90" t="s">
        <v>593</v>
      </c>
      <c r="B939" s="90" t="s">
        <v>594</v>
      </c>
      <c r="C939" s="90" t="s">
        <v>1563</v>
      </c>
      <c r="D939" s="90" t="s">
        <v>403</v>
      </c>
      <c r="E939" s="90" t="s">
        <v>1893</v>
      </c>
      <c r="F939" s="112">
        <v>0</v>
      </c>
      <c r="G939" s="112">
        <v>0</v>
      </c>
      <c r="H939" s="113" t="str">
        <f t="shared" si="28"/>
        <v/>
      </c>
      <c r="I939" s="91">
        <f t="shared" si="29"/>
        <v>0</v>
      </c>
      <c r="J939" s="92">
        <v>8.3883650099999993</v>
      </c>
      <c r="K939" s="92">
        <v>71.232900000000001</v>
      </c>
    </row>
    <row r="940" spans="1:11" x14ac:dyDescent="0.2">
      <c r="A940" s="90" t="s">
        <v>644</v>
      </c>
      <c r="B940" s="90" t="s">
        <v>657</v>
      </c>
      <c r="C940" s="90" t="s">
        <v>1569</v>
      </c>
      <c r="D940" s="90" t="s">
        <v>403</v>
      </c>
      <c r="E940" s="90" t="s">
        <v>1893</v>
      </c>
      <c r="F940" s="112">
        <v>0</v>
      </c>
      <c r="G940" s="112">
        <v>3.9644400000000003E-2</v>
      </c>
      <c r="H940" s="113">
        <f t="shared" si="28"/>
        <v>-1</v>
      </c>
      <c r="I940" s="91">
        <f t="shared" si="29"/>
        <v>0</v>
      </c>
      <c r="J940" s="92">
        <v>8.1469104999999988</v>
      </c>
      <c r="K940" s="92">
        <v>75.78125</v>
      </c>
    </row>
    <row r="941" spans="1:11" x14ac:dyDescent="0.2">
      <c r="A941" s="90" t="s">
        <v>294</v>
      </c>
      <c r="B941" s="90" t="s">
        <v>295</v>
      </c>
      <c r="C941" s="90" t="s">
        <v>303</v>
      </c>
      <c r="D941" s="90" t="s">
        <v>404</v>
      </c>
      <c r="E941" s="90" t="s">
        <v>1893</v>
      </c>
      <c r="F941" s="112">
        <v>0</v>
      </c>
      <c r="G941" s="112">
        <v>0.16432360000000001</v>
      </c>
      <c r="H941" s="113">
        <f t="shared" si="28"/>
        <v>-1</v>
      </c>
      <c r="I941" s="91">
        <f t="shared" si="29"/>
        <v>0</v>
      </c>
      <c r="J941" s="92">
        <v>6.5362499999999999</v>
      </c>
      <c r="K941" s="92">
        <v>76.230400000000003</v>
      </c>
    </row>
    <row r="942" spans="1:11" x14ac:dyDescent="0.2">
      <c r="A942" s="90" t="s">
        <v>1847</v>
      </c>
      <c r="B942" s="90" t="s">
        <v>1848</v>
      </c>
      <c r="C942" s="90" t="s">
        <v>1792</v>
      </c>
      <c r="D942" s="90" t="s">
        <v>403</v>
      </c>
      <c r="E942" s="90" t="s">
        <v>1893</v>
      </c>
      <c r="F942" s="112">
        <v>0</v>
      </c>
      <c r="G942" s="112">
        <v>0.3949144</v>
      </c>
      <c r="H942" s="113">
        <f t="shared" si="28"/>
        <v>-1</v>
      </c>
      <c r="I942" s="91">
        <f t="shared" si="29"/>
        <v>0</v>
      </c>
      <c r="J942" s="92">
        <v>0.81049137999999998</v>
      </c>
      <c r="K942" s="92">
        <v>79.603049999999996</v>
      </c>
    </row>
    <row r="943" spans="1:11" x14ac:dyDescent="0.2">
      <c r="A943" s="90" t="s">
        <v>2037</v>
      </c>
      <c r="B943" s="90" t="s">
        <v>2040</v>
      </c>
      <c r="C943" s="90" t="s">
        <v>901</v>
      </c>
      <c r="D943" s="90" t="s">
        <v>403</v>
      </c>
      <c r="E943" s="90" t="s">
        <v>1893</v>
      </c>
      <c r="F943" s="112">
        <v>0</v>
      </c>
      <c r="G943" s="112">
        <v>0</v>
      </c>
      <c r="H943" s="113" t="str">
        <f t="shared" si="28"/>
        <v/>
      </c>
      <c r="I943" s="91">
        <f t="shared" si="29"/>
        <v>0</v>
      </c>
      <c r="J943" s="92">
        <v>3.2208523100000002</v>
      </c>
      <c r="K943" s="92">
        <v>80.950400000000002</v>
      </c>
    </row>
    <row r="944" spans="1:11" x14ac:dyDescent="0.2">
      <c r="A944" s="90" t="s">
        <v>286</v>
      </c>
      <c r="B944" s="90" t="s">
        <v>287</v>
      </c>
      <c r="C944" s="90" t="s">
        <v>303</v>
      </c>
      <c r="D944" s="90" t="s">
        <v>404</v>
      </c>
      <c r="E944" s="90" t="s">
        <v>1893</v>
      </c>
      <c r="F944" s="112">
        <v>0</v>
      </c>
      <c r="G944" s="112">
        <v>5.1302500000000003E-3</v>
      </c>
      <c r="H944" s="113">
        <f t="shared" si="28"/>
        <v>-1</v>
      </c>
      <c r="I944" s="91">
        <f t="shared" si="29"/>
        <v>0</v>
      </c>
      <c r="J944" s="92">
        <v>23.364000000000001</v>
      </c>
      <c r="K944" s="92">
        <v>86.328100000000006</v>
      </c>
    </row>
    <row r="945" spans="1:11" x14ac:dyDescent="0.2">
      <c r="A945" s="90" t="s">
        <v>1830</v>
      </c>
      <c r="B945" s="90" t="s">
        <v>1831</v>
      </c>
      <c r="C945" s="90" t="s">
        <v>1196</v>
      </c>
      <c r="D945" s="90" t="s">
        <v>403</v>
      </c>
      <c r="E945" s="90" t="s">
        <v>1893</v>
      </c>
      <c r="F945" s="112">
        <v>0</v>
      </c>
      <c r="G945" s="112">
        <v>1.389E-3</v>
      </c>
      <c r="H945" s="113">
        <f t="shared" si="28"/>
        <v>-1</v>
      </c>
      <c r="I945" s="91">
        <f t="shared" si="29"/>
        <v>0</v>
      </c>
      <c r="J945" s="92">
        <v>2.6778295619999999</v>
      </c>
      <c r="K945" s="92">
        <v>88.04325</v>
      </c>
    </row>
    <row r="946" spans="1:11" x14ac:dyDescent="0.2">
      <c r="A946" s="90" t="s">
        <v>2858</v>
      </c>
      <c r="B946" s="90" t="s">
        <v>2846</v>
      </c>
      <c r="C946" s="90" t="s">
        <v>1792</v>
      </c>
      <c r="D946" s="90" t="s">
        <v>403</v>
      </c>
      <c r="E946" s="90" t="s">
        <v>1893</v>
      </c>
      <c r="F946" s="112">
        <v>0</v>
      </c>
      <c r="G946" s="112">
        <v>0</v>
      </c>
      <c r="H946" s="113" t="str">
        <f t="shared" si="28"/>
        <v/>
      </c>
      <c r="I946" s="91">
        <f t="shared" si="29"/>
        <v>0</v>
      </c>
      <c r="J946" s="92">
        <v>499.73079770201207</v>
      </c>
      <c r="K946" s="92">
        <v>88.265550000000005</v>
      </c>
    </row>
    <row r="947" spans="1:11" x14ac:dyDescent="0.2">
      <c r="A947" s="90" t="s">
        <v>296</v>
      </c>
      <c r="B947" s="90" t="s">
        <v>297</v>
      </c>
      <c r="C947" s="90" t="s">
        <v>303</v>
      </c>
      <c r="D947" s="90" t="s">
        <v>404</v>
      </c>
      <c r="E947" s="90" t="s">
        <v>1893</v>
      </c>
      <c r="F947" s="112">
        <v>0</v>
      </c>
      <c r="G947" s="112">
        <v>6.607030400000001E-2</v>
      </c>
      <c r="H947" s="113">
        <f t="shared" si="28"/>
        <v>-1</v>
      </c>
      <c r="I947" s="91">
        <f t="shared" si="29"/>
        <v>0</v>
      </c>
      <c r="J947" s="92">
        <v>16.478750000000002</v>
      </c>
      <c r="K947" s="92">
        <v>93.730149999999995</v>
      </c>
    </row>
    <row r="948" spans="1:11" x14ac:dyDescent="0.2">
      <c r="A948" s="90" t="s">
        <v>1968</v>
      </c>
      <c r="B948" s="90" t="s">
        <v>1958</v>
      </c>
      <c r="C948" s="90" t="s">
        <v>1792</v>
      </c>
      <c r="D948" s="90" t="s">
        <v>404</v>
      </c>
      <c r="E948" s="90" t="s">
        <v>405</v>
      </c>
      <c r="F948" s="112">
        <v>0</v>
      </c>
      <c r="G948" s="112">
        <v>0</v>
      </c>
      <c r="H948" s="113" t="str">
        <f t="shared" si="28"/>
        <v/>
      </c>
      <c r="I948" s="91">
        <f t="shared" si="29"/>
        <v>0</v>
      </c>
      <c r="J948" s="92">
        <v>4.0416377081280004</v>
      </c>
      <c r="K948" s="92">
        <v>99.129499999999993</v>
      </c>
    </row>
    <row r="949" spans="1:11" x14ac:dyDescent="0.2">
      <c r="A949" s="90" t="s">
        <v>2868</v>
      </c>
      <c r="B949" s="90" t="s">
        <v>2839</v>
      </c>
      <c r="C949" s="90" t="s">
        <v>1792</v>
      </c>
      <c r="D949" s="90" t="s">
        <v>403</v>
      </c>
      <c r="E949" s="90" t="s">
        <v>1893</v>
      </c>
      <c r="F949" s="112">
        <v>0</v>
      </c>
      <c r="G949" s="112">
        <v>0.32950000000000002</v>
      </c>
      <c r="H949" s="113">
        <f t="shared" si="28"/>
        <v>-1</v>
      </c>
      <c r="I949" s="91">
        <f t="shared" si="29"/>
        <v>0</v>
      </c>
      <c r="J949" s="92">
        <v>4.5534656251207002</v>
      </c>
      <c r="K949" s="92">
        <v>100.06614999999999</v>
      </c>
    </row>
    <row r="950" spans="1:11" x14ac:dyDescent="0.2">
      <c r="A950" s="90" t="s">
        <v>2919</v>
      </c>
      <c r="B950" s="90" t="s">
        <v>2905</v>
      </c>
      <c r="C950" s="90" t="s">
        <v>1792</v>
      </c>
      <c r="D950" s="90" t="s">
        <v>404</v>
      </c>
      <c r="E950" s="90" t="s">
        <v>405</v>
      </c>
      <c r="F950" s="112">
        <v>0</v>
      </c>
      <c r="G950" s="112">
        <v>0</v>
      </c>
      <c r="H950" s="113" t="str">
        <f t="shared" si="28"/>
        <v/>
      </c>
      <c r="I950" s="91">
        <f t="shared" si="29"/>
        <v>0</v>
      </c>
      <c r="J950" s="92">
        <v>0.42693764202879997</v>
      </c>
      <c r="K950" s="92">
        <v>102.49405</v>
      </c>
    </row>
    <row r="951" spans="1:11" x14ac:dyDescent="0.2">
      <c r="A951" s="90" t="s">
        <v>2170</v>
      </c>
      <c r="B951" s="90" t="s">
        <v>2169</v>
      </c>
      <c r="C951" s="90" t="s">
        <v>1792</v>
      </c>
      <c r="D951" s="90" t="s">
        <v>403</v>
      </c>
      <c r="E951" s="90" t="s">
        <v>1893</v>
      </c>
      <c r="F951" s="112">
        <v>0</v>
      </c>
      <c r="G951" s="112">
        <v>0</v>
      </c>
      <c r="H951" s="113" t="str">
        <f t="shared" si="28"/>
        <v/>
      </c>
      <c r="I951" s="91">
        <f t="shared" si="29"/>
        <v>0</v>
      </c>
      <c r="J951" s="92">
        <v>6.9414770490112003</v>
      </c>
      <c r="K951" s="92">
        <v>108.57995</v>
      </c>
    </row>
    <row r="952" spans="1:11" x14ac:dyDescent="0.2">
      <c r="A952" s="90" t="s">
        <v>2168</v>
      </c>
      <c r="B952" s="90" t="s">
        <v>2167</v>
      </c>
      <c r="C952" s="90" t="s">
        <v>1792</v>
      </c>
      <c r="D952" s="90" t="s">
        <v>403</v>
      </c>
      <c r="E952" s="90" t="s">
        <v>1893</v>
      </c>
      <c r="F952" s="112">
        <v>0</v>
      </c>
      <c r="G952" s="112">
        <v>3.9415579152144E-3</v>
      </c>
      <c r="H952" s="113">
        <f t="shared" si="28"/>
        <v>-1</v>
      </c>
      <c r="I952" s="91">
        <f t="shared" si="29"/>
        <v>0</v>
      </c>
      <c r="J952" s="92">
        <v>1.6867550946368002</v>
      </c>
      <c r="K952" s="92">
        <v>110.0154</v>
      </c>
    </row>
    <row r="953" spans="1:11" x14ac:dyDescent="0.2">
      <c r="A953" s="90" t="s">
        <v>1841</v>
      </c>
      <c r="B953" s="90" t="s">
        <v>1842</v>
      </c>
      <c r="C953" s="90" t="s">
        <v>1792</v>
      </c>
      <c r="D953" s="90" t="s">
        <v>403</v>
      </c>
      <c r="E953" s="90" t="s">
        <v>1893</v>
      </c>
      <c r="F953" s="112">
        <v>0</v>
      </c>
      <c r="G953" s="112">
        <v>0</v>
      </c>
      <c r="H953" s="113" t="str">
        <f t="shared" si="28"/>
        <v/>
      </c>
      <c r="I953" s="91">
        <f t="shared" si="29"/>
        <v>0</v>
      </c>
      <c r="J953" s="92">
        <v>852.36610478016007</v>
      </c>
      <c r="K953" s="92">
        <v>116.1588</v>
      </c>
    </row>
    <row r="954" spans="1:11" x14ac:dyDescent="0.2">
      <c r="A954" s="90" t="s">
        <v>2780</v>
      </c>
      <c r="B954" s="90" t="s">
        <v>2781</v>
      </c>
      <c r="C954" s="90" t="s">
        <v>1569</v>
      </c>
      <c r="D954" s="90" t="s">
        <v>403</v>
      </c>
      <c r="E954" s="90" t="s">
        <v>1893</v>
      </c>
      <c r="F954" s="112">
        <v>0</v>
      </c>
      <c r="G954" s="112">
        <v>0</v>
      </c>
      <c r="H954" s="113" t="str">
        <f t="shared" si="28"/>
        <v/>
      </c>
      <c r="I954" s="91">
        <f t="shared" si="29"/>
        <v>0</v>
      </c>
      <c r="J954" s="92">
        <v>7.9670082999999998</v>
      </c>
      <c r="K954" s="92">
        <v>120.9293</v>
      </c>
    </row>
    <row r="955" spans="1:11" x14ac:dyDescent="0.2">
      <c r="A955" s="90" t="s">
        <v>2776</v>
      </c>
      <c r="B955" s="90" t="s">
        <v>2777</v>
      </c>
      <c r="C955" s="90" t="s">
        <v>1569</v>
      </c>
      <c r="D955" s="90" t="s">
        <v>403</v>
      </c>
      <c r="E955" s="90" t="s">
        <v>1893</v>
      </c>
      <c r="F955" s="112">
        <v>0</v>
      </c>
      <c r="G955" s="112">
        <v>0</v>
      </c>
      <c r="H955" s="113" t="str">
        <f t="shared" si="28"/>
        <v/>
      </c>
      <c r="I955" s="91">
        <f t="shared" si="29"/>
        <v>0</v>
      </c>
      <c r="J955" s="92">
        <v>1.541865</v>
      </c>
      <c r="K955" s="92">
        <v>120.97539999999999</v>
      </c>
    </row>
    <row r="956" spans="1:11" x14ac:dyDescent="0.2">
      <c r="A956" s="90" t="s">
        <v>2778</v>
      </c>
      <c r="B956" s="90" t="s">
        <v>2779</v>
      </c>
      <c r="C956" s="90" t="s">
        <v>1569</v>
      </c>
      <c r="D956" s="90" t="s">
        <v>403</v>
      </c>
      <c r="E956" s="90" t="s">
        <v>1893</v>
      </c>
      <c r="F956" s="112">
        <v>0</v>
      </c>
      <c r="G956" s="112">
        <v>0</v>
      </c>
      <c r="H956" s="113" t="str">
        <f t="shared" si="28"/>
        <v/>
      </c>
      <c r="I956" s="91">
        <f t="shared" si="29"/>
        <v>0</v>
      </c>
      <c r="J956" s="92">
        <v>1.5549569999999999</v>
      </c>
      <c r="K956" s="92">
        <v>121.0958</v>
      </c>
    </row>
    <row r="957" spans="1:11" x14ac:dyDescent="0.2">
      <c r="A957" s="90" t="s">
        <v>2475</v>
      </c>
      <c r="B957" s="90" t="s">
        <v>2476</v>
      </c>
      <c r="C957" s="90" t="s">
        <v>1569</v>
      </c>
      <c r="D957" s="90" t="s">
        <v>403</v>
      </c>
      <c r="E957" s="90" t="s">
        <v>1893</v>
      </c>
      <c r="F957" s="112">
        <v>0</v>
      </c>
      <c r="G957" s="112">
        <v>1.8705E-3</v>
      </c>
      <c r="H957" s="113">
        <f t="shared" si="28"/>
        <v>-1</v>
      </c>
      <c r="I957" s="91">
        <f t="shared" si="29"/>
        <v>0</v>
      </c>
      <c r="J957" s="92">
        <v>3.1246624999999999</v>
      </c>
      <c r="K957" s="92">
        <v>140.79734999999999</v>
      </c>
    </row>
    <row r="958" spans="1:11" x14ac:dyDescent="0.2">
      <c r="A958" s="90" t="s">
        <v>2758</v>
      </c>
      <c r="B958" s="90" t="s">
        <v>2759</v>
      </c>
      <c r="C958" s="90" t="s">
        <v>1569</v>
      </c>
      <c r="D958" s="90" t="s">
        <v>403</v>
      </c>
      <c r="E958" s="90" t="s">
        <v>1893</v>
      </c>
      <c r="F958" s="112">
        <v>0</v>
      </c>
      <c r="G958" s="112">
        <v>0.2684125</v>
      </c>
      <c r="H958" s="113">
        <f t="shared" si="28"/>
        <v>-1</v>
      </c>
      <c r="I958" s="91">
        <f t="shared" si="29"/>
        <v>0</v>
      </c>
      <c r="J958" s="92">
        <v>1.596147</v>
      </c>
      <c r="K958" s="92">
        <v>160.93090000000001</v>
      </c>
    </row>
    <row r="959" spans="1:11" x14ac:dyDescent="0.2">
      <c r="A959" s="90" t="s">
        <v>2770</v>
      </c>
      <c r="B959" s="90" t="s">
        <v>2771</v>
      </c>
      <c r="C959" s="90" t="s">
        <v>1569</v>
      </c>
      <c r="D959" s="90" t="s">
        <v>403</v>
      </c>
      <c r="E959" s="90" t="s">
        <v>1893</v>
      </c>
      <c r="F959" s="112">
        <v>0</v>
      </c>
      <c r="G959" s="112">
        <v>0</v>
      </c>
      <c r="H959" s="113" t="str">
        <f t="shared" si="28"/>
        <v/>
      </c>
      <c r="I959" s="91">
        <f t="shared" si="29"/>
        <v>0</v>
      </c>
      <c r="J959" s="92">
        <v>1.7166824999999999</v>
      </c>
      <c r="K959" s="92">
        <v>180.77475000000001</v>
      </c>
    </row>
    <row r="960" spans="1:11" x14ac:dyDescent="0.2">
      <c r="A960" s="90" t="s">
        <v>2762</v>
      </c>
      <c r="B960" s="90" t="s">
        <v>2763</v>
      </c>
      <c r="C960" s="90" t="s">
        <v>1569</v>
      </c>
      <c r="D960" s="90" t="s">
        <v>403</v>
      </c>
      <c r="E960" s="90" t="s">
        <v>1893</v>
      </c>
      <c r="F960" s="112">
        <v>0</v>
      </c>
      <c r="G960" s="112">
        <v>0</v>
      </c>
      <c r="H960" s="113" t="str">
        <f t="shared" si="28"/>
        <v/>
      </c>
      <c r="I960" s="91">
        <f t="shared" si="29"/>
        <v>0</v>
      </c>
      <c r="J960" s="92">
        <v>1.664301</v>
      </c>
      <c r="K960" s="92">
        <v>200.60204999999999</v>
      </c>
    </row>
    <row r="961" spans="1:11" x14ac:dyDescent="0.2">
      <c r="A961" s="90" t="s">
        <v>1944</v>
      </c>
      <c r="B961" s="90" t="s">
        <v>1420</v>
      </c>
      <c r="C961" s="90" t="s">
        <v>1792</v>
      </c>
      <c r="D961" s="90" t="s">
        <v>403</v>
      </c>
      <c r="E961" s="90" t="s">
        <v>1893</v>
      </c>
      <c r="F961" s="112">
        <v>0</v>
      </c>
      <c r="G961" s="112">
        <v>0</v>
      </c>
      <c r="H961" s="113" t="str">
        <f t="shared" si="28"/>
        <v/>
      </c>
      <c r="I961" s="91">
        <f t="shared" si="29"/>
        <v>0</v>
      </c>
      <c r="J961" s="92">
        <v>31.926386662150399</v>
      </c>
      <c r="K961" s="175" t="s">
        <v>2933</v>
      </c>
    </row>
    <row r="962" spans="1:11" x14ac:dyDescent="0.2">
      <c r="A962" s="90" t="s">
        <v>7</v>
      </c>
      <c r="B962" s="90" t="s">
        <v>8</v>
      </c>
      <c r="C962" s="90" t="s">
        <v>1792</v>
      </c>
      <c r="D962" s="90" t="s">
        <v>404</v>
      </c>
      <c r="E962" s="90" t="s">
        <v>405</v>
      </c>
      <c r="F962" s="112">
        <v>0</v>
      </c>
      <c r="G962" s="112">
        <v>0</v>
      </c>
      <c r="H962" s="113" t="str">
        <f t="shared" si="28"/>
        <v/>
      </c>
      <c r="I962" s="91">
        <f t="shared" si="29"/>
        <v>0</v>
      </c>
      <c r="J962" s="92">
        <v>196.03204470019841</v>
      </c>
      <c r="K962" s="175" t="s">
        <v>2933</v>
      </c>
    </row>
    <row r="963" spans="1:11" x14ac:dyDescent="0.2">
      <c r="A963" s="90" t="s">
        <v>2630</v>
      </c>
      <c r="B963" s="90" t="s">
        <v>2631</v>
      </c>
      <c r="C963" s="90" t="s">
        <v>1196</v>
      </c>
      <c r="D963" s="90" t="s">
        <v>403</v>
      </c>
      <c r="E963" s="90" t="s">
        <v>1893</v>
      </c>
      <c r="F963" s="112">
        <v>0</v>
      </c>
      <c r="G963" s="112">
        <v>0</v>
      </c>
      <c r="H963" s="113" t="str">
        <f t="shared" si="28"/>
        <v/>
      </c>
      <c r="I963" s="91">
        <f t="shared" si="29"/>
        <v>0</v>
      </c>
      <c r="J963" s="92">
        <v>4.8360368282000001</v>
      </c>
      <c r="K963" s="92">
        <v>2.49695</v>
      </c>
    </row>
    <row r="964" spans="1:11" x14ac:dyDescent="0.2">
      <c r="A964" s="90" t="s">
        <v>2706</v>
      </c>
      <c r="B964" s="90" t="s">
        <v>377</v>
      </c>
      <c r="C964" s="90" t="s">
        <v>1562</v>
      </c>
      <c r="D964" s="90" t="s">
        <v>403</v>
      </c>
      <c r="E964" s="90" t="s">
        <v>1893</v>
      </c>
      <c r="F964" s="112">
        <v>0</v>
      </c>
      <c r="G964" s="112">
        <v>0</v>
      </c>
      <c r="H964" s="113" t="str">
        <f t="shared" si="28"/>
        <v/>
      </c>
      <c r="I964" s="91">
        <f t="shared" si="29"/>
        <v>0</v>
      </c>
      <c r="J964" s="92">
        <v>224.69532048000002</v>
      </c>
      <c r="K964" s="92">
        <v>6.20695</v>
      </c>
    </row>
    <row r="965" spans="1:11" x14ac:dyDescent="0.2">
      <c r="A965" s="90" t="s">
        <v>2711</v>
      </c>
      <c r="B965" s="90" t="s">
        <v>1789</v>
      </c>
      <c r="C965" s="90" t="s">
        <v>1562</v>
      </c>
      <c r="D965" s="90" t="s">
        <v>403</v>
      </c>
      <c r="E965" s="90" t="s">
        <v>1893</v>
      </c>
      <c r="F965" s="112">
        <v>0</v>
      </c>
      <c r="G965" s="112">
        <v>0</v>
      </c>
      <c r="H965" s="113" t="str">
        <f t="shared" si="28"/>
        <v/>
      </c>
      <c r="I965" s="91">
        <f t="shared" si="29"/>
        <v>0</v>
      </c>
      <c r="J965" s="92">
        <v>16.475798129999998</v>
      </c>
      <c r="K965" s="92">
        <v>7.8446999999999996</v>
      </c>
    </row>
    <row r="966" spans="1:11" x14ac:dyDescent="0.2">
      <c r="A966" s="90" t="s">
        <v>2636</v>
      </c>
      <c r="B966" s="90" t="s">
        <v>2637</v>
      </c>
      <c r="C966" s="90" t="s">
        <v>1569</v>
      </c>
      <c r="D966" s="90" t="s">
        <v>403</v>
      </c>
      <c r="E966" s="90" t="s">
        <v>1893</v>
      </c>
      <c r="F966" s="112">
        <v>0</v>
      </c>
      <c r="G966" s="112">
        <v>1.9674750000000001</v>
      </c>
      <c r="H966" s="113">
        <f t="shared" si="28"/>
        <v>-1</v>
      </c>
      <c r="I966" s="91">
        <f t="shared" si="29"/>
        <v>0</v>
      </c>
      <c r="J966" s="92">
        <v>15.961080000000001</v>
      </c>
      <c r="K966" s="92">
        <v>8.5767500000000005</v>
      </c>
    </row>
    <row r="967" spans="1:11" x14ac:dyDescent="0.2">
      <c r="A967" s="90" t="s">
        <v>2878</v>
      </c>
      <c r="B967" s="90" t="s">
        <v>2879</v>
      </c>
      <c r="C967" s="90" t="s">
        <v>1568</v>
      </c>
      <c r="D967" s="90" t="s">
        <v>1465</v>
      </c>
      <c r="E967" s="90" t="s">
        <v>405</v>
      </c>
      <c r="F967" s="112">
        <v>0</v>
      </c>
      <c r="G967" s="112">
        <v>0</v>
      </c>
      <c r="H967" s="113" t="str">
        <f t="shared" ref="H967:H1013" si="30">IF(ISERROR(F967/G967-1),"",IF((F967/G967-1)&gt;10000%,"",F967/G967-1))</f>
        <v/>
      </c>
      <c r="I967" s="91">
        <f t="shared" ref="I967:I1013" si="31">F967/$F$1014</f>
        <v>0</v>
      </c>
      <c r="J967" s="92">
        <v>2.5424000000000002</v>
      </c>
      <c r="K967" s="92">
        <v>8.8072999999999997</v>
      </c>
    </row>
    <row r="968" spans="1:11" x14ac:dyDescent="0.2">
      <c r="A968" s="90" t="s">
        <v>2545</v>
      </c>
      <c r="B968" s="90" t="s">
        <v>2546</v>
      </c>
      <c r="C968" s="90" t="s">
        <v>1792</v>
      </c>
      <c r="D968" s="90" t="s">
        <v>404</v>
      </c>
      <c r="E968" s="90" t="s">
        <v>405</v>
      </c>
      <c r="F968" s="112">
        <v>0</v>
      </c>
      <c r="G968" s="112">
        <v>0</v>
      </c>
      <c r="H968" s="113" t="str">
        <f t="shared" si="30"/>
        <v/>
      </c>
      <c r="I968" s="91">
        <f t="shared" si="31"/>
        <v>0</v>
      </c>
      <c r="J968" s="92">
        <v>0.92313538788966465</v>
      </c>
      <c r="K968" s="92">
        <v>9.1395499999999998</v>
      </c>
    </row>
    <row r="969" spans="1:11" x14ac:dyDescent="0.2">
      <c r="A969" s="90" t="s">
        <v>2702</v>
      </c>
      <c r="B969" s="90" t="s">
        <v>373</v>
      </c>
      <c r="C969" s="90" t="s">
        <v>1562</v>
      </c>
      <c r="D969" s="90" t="s">
        <v>403</v>
      </c>
      <c r="E969" s="90" t="s">
        <v>1893</v>
      </c>
      <c r="F969" s="112">
        <v>0</v>
      </c>
      <c r="G969" s="112">
        <v>0</v>
      </c>
      <c r="H969" s="113" t="str">
        <f t="shared" si="30"/>
        <v/>
      </c>
      <c r="I969" s="91">
        <f t="shared" si="31"/>
        <v>0</v>
      </c>
      <c r="J969" s="92">
        <v>175.1218623</v>
      </c>
      <c r="K969" s="92">
        <v>9.3598499999999998</v>
      </c>
    </row>
    <row r="970" spans="1:11" x14ac:dyDescent="0.2">
      <c r="A970" s="90" t="s">
        <v>482</v>
      </c>
      <c r="B970" s="90" t="s">
        <v>1766</v>
      </c>
      <c r="C970" s="90" t="s">
        <v>1563</v>
      </c>
      <c r="D970" s="90" t="s">
        <v>403</v>
      </c>
      <c r="E970" s="90" t="s">
        <v>1893</v>
      </c>
      <c r="F970" s="112">
        <v>0</v>
      </c>
      <c r="G970" s="112">
        <v>0</v>
      </c>
      <c r="H970" s="113" t="str">
        <f t="shared" si="30"/>
        <v/>
      </c>
      <c r="I970" s="91">
        <f t="shared" si="31"/>
        <v>0</v>
      </c>
      <c r="J970" s="92">
        <v>17.720945559999997</v>
      </c>
      <c r="K970" s="92">
        <v>9.8181999999999992</v>
      </c>
    </row>
    <row r="971" spans="1:11" x14ac:dyDescent="0.2">
      <c r="A971" s="90" t="s">
        <v>2713</v>
      </c>
      <c r="B971" s="90" t="s">
        <v>1790</v>
      </c>
      <c r="C971" s="90" t="s">
        <v>1562</v>
      </c>
      <c r="D971" s="90" t="s">
        <v>403</v>
      </c>
      <c r="E971" s="90" t="s">
        <v>1893</v>
      </c>
      <c r="F971" s="112">
        <v>0</v>
      </c>
      <c r="G971" s="112">
        <v>0.27702439000000001</v>
      </c>
      <c r="H971" s="113">
        <f t="shared" si="30"/>
        <v>-1</v>
      </c>
      <c r="I971" s="91">
        <f t="shared" si="31"/>
        <v>0</v>
      </c>
      <c r="J971" s="92">
        <v>5.3518416599999998</v>
      </c>
      <c r="K971" s="92">
        <v>10.040800000000001</v>
      </c>
    </row>
    <row r="972" spans="1:11" x14ac:dyDescent="0.2">
      <c r="A972" s="90" t="s">
        <v>2703</v>
      </c>
      <c r="B972" s="90" t="s">
        <v>374</v>
      </c>
      <c r="C972" s="90" t="s">
        <v>1562</v>
      </c>
      <c r="D972" s="90" t="s">
        <v>403</v>
      </c>
      <c r="E972" s="90" t="s">
        <v>1893</v>
      </c>
      <c r="F972" s="112">
        <v>0</v>
      </c>
      <c r="G972" s="112">
        <v>0</v>
      </c>
      <c r="H972" s="113" t="str">
        <f t="shared" si="30"/>
        <v/>
      </c>
      <c r="I972" s="91">
        <f t="shared" si="31"/>
        <v>0</v>
      </c>
      <c r="J972" s="92">
        <v>74.260338509999997</v>
      </c>
      <c r="K972" s="92">
        <v>11.0227</v>
      </c>
    </row>
    <row r="973" spans="1:11" x14ac:dyDescent="0.2">
      <c r="A973" s="90" t="s">
        <v>2704</v>
      </c>
      <c r="B973" s="90" t="s">
        <v>375</v>
      </c>
      <c r="C973" s="90" t="s">
        <v>1562</v>
      </c>
      <c r="D973" s="90" t="s">
        <v>403</v>
      </c>
      <c r="E973" s="90" t="s">
        <v>1893</v>
      </c>
      <c r="F973" s="112">
        <v>0</v>
      </c>
      <c r="G973" s="112">
        <v>0</v>
      </c>
      <c r="H973" s="113" t="str">
        <f t="shared" si="30"/>
        <v/>
      </c>
      <c r="I973" s="91">
        <f t="shared" si="31"/>
        <v>0</v>
      </c>
      <c r="J973" s="92">
        <v>5.6830688000000009</v>
      </c>
      <c r="K973" s="92">
        <v>11.33095</v>
      </c>
    </row>
    <row r="974" spans="1:11" x14ac:dyDescent="0.2">
      <c r="A974" s="90" t="s">
        <v>754</v>
      </c>
      <c r="B974" s="90" t="s">
        <v>755</v>
      </c>
      <c r="C974" s="90" t="s">
        <v>1563</v>
      </c>
      <c r="D974" s="90" t="s">
        <v>403</v>
      </c>
      <c r="E974" s="90" t="s">
        <v>1893</v>
      </c>
      <c r="F974" s="112">
        <v>0</v>
      </c>
      <c r="G974" s="112">
        <v>5.4837899999999997E-3</v>
      </c>
      <c r="H974" s="113">
        <f t="shared" si="30"/>
        <v>-1</v>
      </c>
      <c r="I974" s="91">
        <f t="shared" si="31"/>
        <v>0</v>
      </c>
      <c r="J974" s="92">
        <v>27.620487989999997</v>
      </c>
      <c r="K974" s="92">
        <v>11.724600000000001</v>
      </c>
    </row>
    <row r="975" spans="1:11" x14ac:dyDescent="0.2">
      <c r="A975" s="90" t="s">
        <v>1446</v>
      </c>
      <c r="B975" s="90" t="s">
        <v>1447</v>
      </c>
      <c r="C975" s="90" t="s">
        <v>1566</v>
      </c>
      <c r="D975" s="90" t="s">
        <v>404</v>
      </c>
      <c r="E975" s="90" t="s">
        <v>405</v>
      </c>
      <c r="F975" s="112">
        <v>0</v>
      </c>
      <c r="G975" s="112">
        <v>0</v>
      </c>
      <c r="H975" s="113" t="str">
        <f t="shared" si="30"/>
        <v/>
      </c>
      <c r="I975" s="91">
        <f t="shared" si="31"/>
        <v>0</v>
      </c>
      <c r="J975" s="92">
        <v>7.1009644100000004</v>
      </c>
      <c r="K975" s="92">
        <v>12.469200000000001</v>
      </c>
    </row>
    <row r="976" spans="1:11" x14ac:dyDescent="0.2">
      <c r="A976" s="90" t="s">
        <v>349</v>
      </c>
      <c r="B976" s="90" t="s">
        <v>2321</v>
      </c>
      <c r="C976" s="90" t="s">
        <v>1196</v>
      </c>
      <c r="D976" s="90" t="s">
        <v>403</v>
      </c>
      <c r="E976" s="90" t="s">
        <v>405</v>
      </c>
      <c r="F976" s="112">
        <v>0</v>
      </c>
      <c r="G976" s="112">
        <v>9.456197999999999E-2</v>
      </c>
      <c r="H976" s="113">
        <f t="shared" si="30"/>
        <v>-1</v>
      </c>
      <c r="I976" s="91">
        <f t="shared" si="31"/>
        <v>0</v>
      </c>
      <c r="J976" s="92">
        <v>1.9103866026</v>
      </c>
      <c r="K976" s="92">
        <v>12.922499999999999</v>
      </c>
    </row>
    <row r="977" spans="1:11" x14ac:dyDescent="0.2">
      <c r="A977" s="90" t="s">
        <v>2705</v>
      </c>
      <c r="B977" s="90" t="s">
        <v>376</v>
      </c>
      <c r="C977" s="90" t="s">
        <v>1562</v>
      </c>
      <c r="D977" s="90" t="s">
        <v>403</v>
      </c>
      <c r="E977" s="90" t="s">
        <v>1893</v>
      </c>
      <c r="F977" s="112">
        <v>0</v>
      </c>
      <c r="G977" s="112">
        <v>0</v>
      </c>
      <c r="H977" s="113" t="str">
        <f t="shared" si="30"/>
        <v/>
      </c>
      <c r="I977" s="91">
        <f t="shared" si="31"/>
        <v>0</v>
      </c>
      <c r="J977" s="92">
        <v>31.546776240000003</v>
      </c>
      <c r="K977" s="92">
        <v>13.38855</v>
      </c>
    </row>
    <row r="978" spans="1:11" x14ac:dyDescent="0.2">
      <c r="A978" s="90" t="s">
        <v>2700</v>
      </c>
      <c r="B978" s="90" t="s">
        <v>371</v>
      </c>
      <c r="C978" s="90" t="s">
        <v>1562</v>
      </c>
      <c r="D978" s="90" t="s">
        <v>403</v>
      </c>
      <c r="E978" s="90" t="s">
        <v>1893</v>
      </c>
      <c r="F978" s="112">
        <v>0</v>
      </c>
      <c r="G978" s="112">
        <v>1.8152000000000001E-2</v>
      </c>
      <c r="H978" s="113">
        <f t="shared" si="30"/>
        <v>-1</v>
      </c>
      <c r="I978" s="91">
        <f t="shared" si="31"/>
        <v>0</v>
      </c>
      <c r="J978" s="92">
        <v>168.57978424000001</v>
      </c>
      <c r="K978" s="92">
        <v>13.66765</v>
      </c>
    </row>
    <row r="979" spans="1:11" x14ac:dyDescent="0.2">
      <c r="A979" s="90" t="s">
        <v>225</v>
      </c>
      <c r="B979" s="90" t="s">
        <v>27</v>
      </c>
      <c r="C979" s="90" t="s">
        <v>1581</v>
      </c>
      <c r="D979" s="90" t="s">
        <v>404</v>
      </c>
      <c r="E979" s="90" t="s">
        <v>1893</v>
      </c>
      <c r="F979" s="112">
        <v>0</v>
      </c>
      <c r="G979" s="112">
        <v>0</v>
      </c>
      <c r="H979" s="113" t="str">
        <f t="shared" si="30"/>
        <v/>
      </c>
      <c r="I979" s="91">
        <f t="shared" si="31"/>
        <v>0</v>
      </c>
      <c r="J979" s="92">
        <v>37.1731422518424</v>
      </c>
      <c r="K979" s="92">
        <v>16.0459</v>
      </c>
    </row>
    <row r="980" spans="1:11" x14ac:dyDescent="0.2">
      <c r="A980" s="90" t="s">
        <v>226</v>
      </c>
      <c r="B980" s="90" t="s">
        <v>28</v>
      </c>
      <c r="C980" s="90" t="s">
        <v>1581</v>
      </c>
      <c r="D980" s="90" t="s">
        <v>1465</v>
      </c>
      <c r="E980" s="90" t="s">
        <v>1893</v>
      </c>
      <c r="F980" s="112">
        <v>0</v>
      </c>
      <c r="G980" s="112">
        <v>1.06447147719405</v>
      </c>
      <c r="H980" s="113">
        <f t="shared" si="30"/>
        <v>-1</v>
      </c>
      <c r="I980" s="91">
        <f t="shared" si="31"/>
        <v>0</v>
      </c>
      <c r="J980" s="92">
        <v>91.702207912991398</v>
      </c>
      <c r="K980" s="92">
        <v>16.837900000000001</v>
      </c>
    </row>
    <row r="981" spans="1:11" x14ac:dyDescent="0.2">
      <c r="A981" s="90" t="s">
        <v>2872</v>
      </c>
      <c r="B981" s="90" t="s">
        <v>2873</v>
      </c>
      <c r="C981" s="90" t="s">
        <v>1568</v>
      </c>
      <c r="D981" s="90" t="s">
        <v>1465</v>
      </c>
      <c r="E981" s="90" t="s">
        <v>405</v>
      </c>
      <c r="F981" s="112">
        <v>0</v>
      </c>
      <c r="G981" s="112">
        <v>0</v>
      </c>
      <c r="H981" s="113" t="str">
        <f t="shared" si="30"/>
        <v/>
      </c>
      <c r="I981" s="91">
        <f t="shared" si="31"/>
        <v>0</v>
      </c>
      <c r="J981" s="92">
        <v>2.6454</v>
      </c>
      <c r="K981" s="92">
        <v>18.3445</v>
      </c>
    </row>
    <row r="982" spans="1:11" x14ac:dyDescent="0.2">
      <c r="A982" s="90" t="s">
        <v>2924</v>
      </c>
      <c r="B982" s="90" t="s">
        <v>2925</v>
      </c>
      <c r="C982" s="90" t="s">
        <v>1196</v>
      </c>
      <c r="D982" s="90" t="s">
        <v>403</v>
      </c>
      <c r="E982" s="90" t="s">
        <v>1893</v>
      </c>
      <c r="F982" s="112">
        <v>0</v>
      </c>
      <c r="G982" s="112"/>
      <c r="H982" s="113" t="str">
        <f t="shared" si="30"/>
        <v/>
      </c>
      <c r="I982" s="91">
        <f t="shared" si="31"/>
        <v>0</v>
      </c>
      <c r="J982" s="92">
        <v>136.10121479220001</v>
      </c>
      <c r="K982" s="92">
        <v>19.313230769230799</v>
      </c>
    </row>
    <row r="983" spans="1:11" x14ac:dyDescent="0.2">
      <c r="A983" s="90" t="s">
        <v>62</v>
      </c>
      <c r="B983" s="90" t="s">
        <v>73</v>
      </c>
      <c r="C983" s="90" t="s">
        <v>1566</v>
      </c>
      <c r="D983" s="90" t="s">
        <v>404</v>
      </c>
      <c r="E983" s="90" t="s">
        <v>405</v>
      </c>
      <c r="F983" s="112">
        <v>0</v>
      </c>
      <c r="G983" s="112">
        <v>2.5533340000000002E-2</v>
      </c>
      <c r="H983" s="113">
        <f t="shared" si="30"/>
        <v>-1</v>
      </c>
      <c r="I983" s="91">
        <f t="shared" si="31"/>
        <v>0</v>
      </c>
      <c r="J983" s="92">
        <v>7.9548816900000006</v>
      </c>
      <c r="K983" s="92">
        <v>19.845749999999999</v>
      </c>
    </row>
    <row r="984" spans="1:11" x14ac:dyDescent="0.2">
      <c r="A984" s="90" t="s">
        <v>227</v>
      </c>
      <c r="B984" s="90" t="s">
        <v>29</v>
      </c>
      <c r="C984" s="90" t="s">
        <v>1581</v>
      </c>
      <c r="D984" s="90" t="s">
        <v>1465</v>
      </c>
      <c r="E984" s="90" t="s">
        <v>1893</v>
      </c>
      <c r="F984" s="112">
        <v>0</v>
      </c>
      <c r="G984" s="112">
        <v>9.5480876855325398</v>
      </c>
      <c r="H984" s="113">
        <f t="shared" si="30"/>
        <v>-1</v>
      </c>
      <c r="I984" s="91">
        <f t="shared" si="31"/>
        <v>0</v>
      </c>
      <c r="J984" s="92">
        <v>12.247239947621402</v>
      </c>
      <c r="K984" s="92">
        <v>22.407350000000001</v>
      </c>
    </row>
    <row r="985" spans="1:11" x14ac:dyDescent="0.2">
      <c r="A985" s="90" t="s">
        <v>760</v>
      </c>
      <c r="B985" s="90" t="s">
        <v>761</v>
      </c>
      <c r="C985" s="90" t="s">
        <v>1563</v>
      </c>
      <c r="D985" s="90" t="s">
        <v>403</v>
      </c>
      <c r="E985" s="90" t="s">
        <v>1893</v>
      </c>
      <c r="F985" s="112">
        <v>0</v>
      </c>
      <c r="G985" s="112">
        <v>2.4400000000000002E-2</v>
      </c>
      <c r="H985" s="113">
        <f t="shared" si="30"/>
        <v>-1</v>
      </c>
      <c r="I985" s="91">
        <f t="shared" si="31"/>
        <v>0</v>
      </c>
      <c r="J985" s="92">
        <v>10.978459939999999</v>
      </c>
      <c r="K985" s="92">
        <v>24.50545</v>
      </c>
    </row>
    <row r="986" spans="1:11" x14ac:dyDescent="0.2">
      <c r="A986" s="90" t="s">
        <v>2709</v>
      </c>
      <c r="B986" s="90" t="s">
        <v>1779</v>
      </c>
      <c r="C986" s="90" t="s">
        <v>1562</v>
      </c>
      <c r="D986" s="90" t="s">
        <v>403</v>
      </c>
      <c r="E986" s="90" t="s">
        <v>1893</v>
      </c>
      <c r="F986" s="112">
        <v>0</v>
      </c>
      <c r="G986" s="112">
        <v>7.3381E-4</v>
      </c>
      <c r="H986" s="113">
        <f t="shared" si="30"/>
        <v>-1</v>
      </c>
      <c r="I986" s="91">
        <f t="shared" si="31"/>
        <v>0</v>
      </c>
      <c r="J986" s="92">
        <v>10.27410274</v>
      </c>
      <c r="K986" s="92">
        <v>26.06325</v>
      </c>
    </row>
    <row r="987" spans="1:11" x14ac:dyDescent="0.2">
      <c r="A987" s="90" t="s">
        <v>764</v>
      </c>
      <c r="B987" s="90" t="s">
        <v>765</v>
      </c>
      <c r="C987" s="90" t="s">
        <v>1563</v>
      </c>
      <c r="D987" s="90" t="s">
        <v>403</v>
      </c>
      <c r="E987" s="90" t="s">
        <v>1893</v>
      </c>
      <c r="F987" s="112">
        <v>0</v>
      </c>
      <c r="G987" s="112">
        <v>0</v>
      </c>
      <c r="H987" s="113" t="str">
        <f t="shared" si="30"/>
        <v/>
      </c>
      <c r="I987" s="91">
        <f t="shared" si="31"/>
        <v>0</v>
      </c>
      <c r="J987" s="92">
        <v>11.51398343</v>
      </c>
      <c r="K987" s="92">
        <v>26.894400000000001</v>
      </c>
    </row>
    <row r="988" spans="1:11" x14ac:dyDescent="0.2">
      <c r="A988" s="90" t="s">
        <v>762</v>
      </c>
      <c r="B988" s="90" t="s">
        <v>763</v>
      </c>
      <c r="C988" s="90" t="s">
        <v>1563</v>
      </c>
      <c r="D988" s="90" t="s">
        <v>403</v>
      </c>
      <c r="E988" s="90" t="s">
        <v>1893</v>
      </c>
      <c r="F988" s="112">
        <v>0</v>
      </c>
      <c r="G988" s="112">
        <v>0</v>
      </c>
      <c r="H988" s="113" t="str">
        <f t="shared" si="30"/>
        <v/>
      </c>
      <c r="I988" s="91">
        <f t="shared" si="31"/>
        <v>0</v>
      </c>
      <c r="J988" s="92">
        <v>12.05813202</v>
      </c>
      <c r="K988" s="92">
        <v>27.17605</v>
      </c>
    </row>
    <row r="989" spans="1:11" x14ac:dyDescent="0.2">
      <c r="A989" s="90" t="s">
        <v>2449</v>
      </c>
      <c r="B989" s="90" t="s">
        <v>2489</v>
      </c>
      <c r="C989" s="90" t="s">
        <v>1196</v>
      </c>
      <c r="D989" s="90" t="s">
        <v>403</v>
      </c>
      <c r="E989" s="90" t="s">
        <v>1893</v>
      </c>
      <c r="F989" s="112">
        <v>0</v>
      </c>
      <c r="G989" s="112">
        <v>0</v>
      </c>
      <c r="H989" s="113" t="str">
        <f t="shared" si="30"/>
        <v/>
      </c>
      <c r="I989" s="91">
        <f t="shared" si="31"/>
        <v>0</v>
      </c>
      <c r="J989" s="92">
        <v>61.341443075499996</v>
      </c>
      <c r="K989" s="92">
        <v>29.098099999999999</v>
      </c>
    </row>
    <row r="990" spans="1:11" x14ac:dyDescent="0.2">
      <c r="A990" s="90" t="s">
        <v>2311</v>
      </c>
      <c r="B990" s="90" t="s">
        <v>2312</v>
      </c>
      <c r="C990" s="90" t="s">
        <v>303</v>
      </c>
      <c r="D990" s="90" t="s">
        <v>1465</v>
      </c>
      <c r="E990" s="90" t="s">
        <v>405</v>
      </c>
      <c r="F990" s="112">
        <v>0</v>
      </c>
      <c r="G990" s="112">
        <v>0.78397692000000008</v>
      </c>
      <c r="H990" s="113">
        <f t="shared" si="30"/>
        <v>-1</v>
      </c>
      <c r="I990" s="91">
        <f t="shared" si="31"/>
        <v>0</v>
      </c>
      <c r="J990" s="92">
        <v>36.266216</v>
      </c>
      <c r="K990" s="92">
        <v>36.311199999999999</v>
      </c>
    </row>
    <row r="991" spans="1:11" x14ac:dyDescent="0.2">
      <c r="A991" s="90" t="s">
        <v>2539</v>
      </c>
      <c r="B991" s="90" t="s">
        <v>2540</v>
      </c>
      <c r="C991" s="90" t="s">
        <v>1792</v>
      </c>
      <c r="D991" s="90" t="s">
        <v>404</v>
      </c>
      <c r="E991" s="90" t="s">
        <v>405</v>
      </c>
      <c r="F991" s="112">
        <v>0</v>
      </c>
      <c r="G991" s="112">
        <v>0</v>
      </c>
      <c r="H991" s="113" t="str">
        <f t="shared" si="30"/>
        <v/>
      </c>
      <c r="I991" s="91">
        <f t="shared" si="31"/>
        <v>0</v>
      </c>
      <c r="J991" s="92">
        <v>0.59354068839679996</v>
      </c>
      <c r="K991" s="92">
        <v>37.557450000000003</v>
      </c>
    </row>
    <row r="992" spans="1:11" x14ac:dyDescent="0.2">
      <c r="A992" s="90" t="s">
        <v>1498</v>
      </c>
      <c r="B992" s="90" t="s">
        <v>1499</v>
      </c>
      <c r="C992" s="90" t="s">
        <v>303</v>
      </c>
      <c r="D992" s="90" t="s">
        <v>1465</v>
      </c>
      <c r="E992" s="90" t="s">
        <v>405</v>
      </c>
      <c r="F992" s="112">
        <v>0</v>
      </c>
      <c r="G992" s="112">
        <v>1.0585999999999998E-3</v>
      </c>
      <c r="H992" s="113">
        <f t="shared" si="30"/>
        <v>-1</v>
      </c>
      <c r="I992" s="91">
        <f t="shared" si="31"/>
        <v>0</v>
      </c>
      <c r="J992" s="92">
        <v>11.222540009999999</v>
      </c>
      <c r="K992" s="92">
        <v>38.03595</v>
      </c>
    </row>
    <row r="993" spans="1:11" x14ac:dyDescent="0.2">
      <c r="A993" s="90" t="s">
        <v>228</v>
      </c>
      <c r="B993" s="90" t="s">
        <v>33</v>
      </c>
      <c r="C993" s="90" t="s">
        <v>1581</v>
      </c>
      <c r="D993" s="90" t="s">
        <v>404</v>
      </c>
      <c r="E993" s="90" t="s">
        <v>1893</v>
      </c>
      <c r="F993" s="112">
        <v>0</v>
      </c>
      <c r="G993" s="112">
        <v>0</v>
      </c>
      <c r="H993" s="113" t="str">
        <f t="shared" si="30"/>
        <v/>
      </c>
      <c r="I993" s="91">
        <f t="shared" si="31"/>
        <v>0</v>
      </c>
      <c r="J993" s="92">
        <v>41.8871379044772</v>
      </c>
      <c r="K993" s="92">
        <v>44.070450000000001</v>
      </c>
    </row>
    <row r="994" spans="1:11" x14ac:dyDescent="0.2">
      <c r="A994" s="90" t="s">
        <v>1803</v>
      </c>
      <c r="B994" s="90" t="s">
        <v>1804</v>
      </c>
      <c r="C994" s="90" t="s">
        <v>303</v>
      </c>
      <c r="D994" s="90" t="s">
        <v>1465</v>
      </c>
      <c r="E994" s="90" t="s">
        <v>405</v>
      </c>
      <c r="F994" s="112">
        <v>0</v>
      </c>
      <c r="G994" s="112">
        <v>1.3402239999999999E-2</v>
      </c>
      <c r="H994" s="113">
        <f t="shared" si="30"/>
        <v>-1</v>
      </c>
      <c r="I994" s="91">
        <f t="shared" si="31"/>
        <v>0</v>
      </c>
      <c r="J994" s="92">
        <v>16.781219599999996</v>
      </c>
      <c r="K994" s="92">
        <v>49.2759</v>
      </c>
    </row>
    <row r="995" spans="1:11" x14ac:dyDescent="0.2">
      <c r="A995" s="90" t="s">
        <v>2818</v>
      </c>
      <c r="B995" s="90" t="s">
        <v>2819</v>
      </c>
      <c r="C995" s="90" t="s">
        <v>303</v>
      </c>
      <c r="D995" s="90" t="s">
        <v>404</v>
      </c>
      <c r="E995" s="90" t="s">
        <v>405</v>
      </c>
      <c r="F995" s="112">
        <v>0</v>
      </c>
      <c r="G995" s="112">
        <v>0</v>
      </c>
      <c r="H995" s="113" t="str">
        <f t="shared" si="30"/>
        <v/>
      </c>
      <c r="I995" s="91">
        <f t="shared" si="31"/>
        <v>0</v>
      </c>
      <c r="J995" s="92">
        <v>53.583807999999998</v>
      </c>
      <c r="K995" s="92">
        <v>100.7509</v>
      </c>
    </row>
    <row r="996" spans="1:11" x14ac:dyDescent="0.2">
      <c r="A996" s="90" t="s">
        <v>2812</v>
      </c>
      <c r="B996" s="90" t="s">
        <v>2813</v>
      </c>
      <c r="C996" s="90" t="s">
        <v>303</v>
      </c>
      <c r="D996" s="90" t="s">
        <v>404</v>
      </c>
      <c r="E996" s="90" t="s">
        <v>405</v>
      </c>
      <c r="F996" s="112">
        <v>0</v>
      </c>
      <c r="G996" s="112">
        <v>0</v>
      </c>
      <c r="H996" s="113" t="str">
        <f t="shared" si="30"/>
        <v/>
      </c>
      <c r="I996" s="91">
        <f t="shared" si="31"/>
        <v>0</v>
      </c>
      <c r="J996" s="92">
        <v>162.167967</v>
      </c>
      <c r="K996" s="92">
        <v>103.45045</v>
      </c>
    </row>
    <row r="997" spans="1:11" x14ac:dyDescent="0.2">
      <c r="A997" s="90" t="s">
        <v>2816</v>
      </c>
      <c r="B997" s="90" t="s">
        <v>2817</v>
      </c>
      <c r="C997" s="90" t="s">
        <v>303</v>
      </c>
      <c r="D997" s="90" t="s">
        <v>1465</v>
      </c>
      <c r="E997" s="90" t="s">
        <v>405</v>
      </c>
      <c r="F997" s="112">
        <v>0</v>
      </c>
      <c r="G997" s="112">
        <v>2.03295E-2</v>
      </c>
      <c r="H997" s="113">
        <f t="shared" si="30"/>
        <v>-1</v>
      </c>
      <c r="I997" s="91">
        <f t="shared" si="31"/>
        <v>0</v>
      </c>
      <c r="J997" s="92">
        <v>149.89915672000001</v>
      </c>
      <c r="K997" s="92">
        <v>110.2916</v>
      </c>
    </row>
    <row r="998" spans="1:11" x14ac:dyDescent="0.2">
      <c r="A998" s="90" t="s">
        <v>2764</v>
      </c>
      <c r="B998" s="90" t="s">
        <v>2765</v>
      </c>
      <c r="C998" s="90" t="s">
        <v>1196</v>
      </c>
      <c r="D998" s="90" t="s">
        <v>403</v>
      </c>
      <c r="E998" s="90" t="s">
        <v>1893</v>
      </c>
      <c r="F998" s="112">
        <v>0</v>
      </c>
      <c r="G998" s="112">
        <v>0</v>
      </c>
      <c r="H998" s="113" t="str">
        <f t="shared" si="30"/>
        <v/>
      </c>
      <c r="I998" s="91">
        <f t="shared" si="31"/>
        <v>0</v>
      </c>
      <c r="J998" s="92">
        <v>4.6107377072000002</v>
      </c>
      <c r="K998" s="92">
        <v>120.79545</v>
      </c>
    </row>
    <row r="999" spans="1:11" x14ac:dyDescent="0.2">
      <c r="A999" s="90" t="s">
        <v>2097</v>
      </c>
      <c r="B999" s="90" t="s">
        <v>561</v>
      </c>
      <c r="C999" s="90" t="s">
        <v>1196</v>
      </c>
      <c r="D999" s="90" t="s">
        <v>403</v>
      </c>
      <c r="E999" s="90" t="s">
        <v>1893</v>
      </c>
      <c r="F999" s="112">
        <v>0</v>
      </c>
      <c r="G999" s="112">
        <v>0</v>
      </c>
      <c r="H999" s="113" t="str">
        <f t="shared" si="30"/>
        <v/>
      </c>
      <c r="I999" s="91">
        <f t="shared" si="31"/>
        <v>0</v>
      </c>
      <c r="J999" s="92">
        <v>6.2706296818</v>
      </c>
      <c r="K999" s="92">
        <v>40.914099999999998</v>
      </c>
    </row>
    <row r="1000" spans="1:11" x14ac:dyDescent="0.2">
      <c r="A1000" s="90" t="s">
        <v>1816</v>
      </c>
      <c r="B1000" s="90" t="s">
        <v>1817</v>
      </c>
      <c r="C1000" s="90" t="s">
        <v>1196</v>
      </c>
      <c r="D1000" s="90" t="s">
        <v>403</v>
      </c>
      <c r="E1000" s="90" t="s">
        <v>1893</v>
      </c>
      <c r="F1000" s="112">
        <v>0</v>
      </c>
      <c r="G1000" s="112">
        <v>0</v>
      </c>
      <c r="H1000" s="113" t="str">
        <f t="shared" si="30"/>
        <v/>
      </c>
      <c r="I1000" s="91">
        <f t="shared" si="31"/>
        <v>0</v>
      </c>
      <c r="J1000" s="92">
        <v>2.3456000000000001</v>
      </c>
      <c r="K1000" s="92">
        <v>67.650000000000006</v>
      </c>
    </row>
    <row r="1001" spans="1:11" x14ac:dyDescent="0.2">
      <c r="A1001" s="90" t="s">
        <v>2755</v>
      </c>
      <c r="B1001" s="90" t="s">
        <v>987</v>
      </c>
      <c r="C1001" s="90" t="s">
        <v>1792</v>
      </c>
      <c r="D1001" s="90" t="s">
        <v>403</v>
      </c>
      <c r="E1001" s="90" t="s">
        <v>1893</v>
      </c>
      <c r="F1001" s="112">
        <v>0</v>
      </c>
      <c r="G1001" s="112">
        <v>0</v>
      </c>
      <c r="H1001" s="113" t="str">
        <f t="shared" si="30"/>
        <v/>
      </c>
      <c r="I1001" s="91">
        <f t="shared" si="31"/>
        <v>0</v>
      </c>
      <c r="J1001" s="92">
        <v>0.66205418894079993</v>
      </c>
      <c r="K1001" s="92">
        <v>99.750200000000007</v>
      </c>
    </row>
    <row r="1002" spans="1:11" x14ac:dyDescent="0.2">
      <c r="A1002" s="90" t="s">
        <v>265</v>
      </c>
      <c r="B1002" s="90" t="s">
        <v>272</v>
      </c>
      <c r="C1002" s="90" t="s">
        <v>1792</v>
      </c>
      <c r="D1002" s="90" t="s">
        <v>403</v>
      </c>
      <c r="E1002" s="90" t="s">
        <v>1893</v>
      </c>
      <c r="F1002" s="112">
        <v>0</v>
      </c>
      <c r="G1002" s="112">
        <v>0</v>
      </c>
      <c r="H1002" s="113" t="str">
        <f t="shared" si="30"/>
        <v/>
      </c>
      <c r="I1002" s="91">
        <f t="shared" si="31"/>
        <v>0</v>
      </c>
      <c r="J1002" s="92">
        <v>2.5379662114816002</v>
      </c>
      <c r="K1002" s="92">
        <v>99.750799999999998</v>
      </c>
    </row>
    <row r="1003" spans="1:11" x14ac:dyDescent="0.2">
      <c r="A1003" s="90" t="s">
        <v>888</v>
      </c>
      <c r="B1003" s="90" t="s">
        <v>889</v>
      </c>
      <c r="C1003" s="90" t="s">
        <v>1792</v>
      </c>
      <c r="D1003" s="90" t="s">
        <v>403</v>
      </c>
      <c r="E1003" s="90" t="s">
        <v>1893</v>
      </c>
      <c r="F1003" s="112">
        <v>0</v>
      </c>
      <c r="G1003" s="112">
        <v>0</v>
      </c>
      <c r="H1003" s="113" t="str">
        <f t="shared" si="30"/>
        <v/>
      </c>
      <c r="I1003" s="91">
        <f t="shared" si="31"/>
        <v>0</v>
      </c>
      <c r="J1003" s="92">
        <v>1.2031566350336</v>
      </c>
      <c r="K1003" s="92">
        <v>99.840299999999999</v>
      </c>
    </row>
    <row r="1004" spans="1:11" x14ac:dyDescent="0.2">
      <c r="A1004" s="90" t="s">
        <v>890</v>
      </c>
      <c r="B1004" s="90" t="s">
        <v>891</v>
      </c>
      <c r="C1004" s="90" t="s">
        <v>1792</v>
      </c>
      <c r="D1004" s="90" t="s">
        <v>403</v>
      </c>
      <c r="E1004" s="90" t="s">
        <v>1893</v>
      </c>
      <c r="F1004" s="112">
        <v>0</v>
      </c>
      <c r="G1004" s="112">
        <v>0</v>
      </c>
      <c r="H1004" s="113" t="str">
        <f t="shared" si="30"/>
        <v/>
      </c>
      <c r="I1004" s="91">
        <f t="shared" si="31"/>
        <v>0</v>
      </c>
      <c r="J1004" s="92">
        <v>3.5635248886719997</v>
      </c>
      <c r="K1004" s="92">
        <v>99.88355</v>
      </c>
    </row>
    <row r="1005" spans="1:11" x14ac:dyDescent="0.2">
      <c r="A1005" s="90" t="s">
        <v>2754</v>
      </c>
      <c r="B1005" s="90" t="s">
        <v>986</v>
      </c>
      <c r="C1005" s="90" t="s">
        <v>1792</v>
      </c>
      <c r="D1005" s="90" t="s">
        <v>403</v>
      </c>
      <c r="E1005" s="90" t="s">
        <v>1893</v>
      </c>
      <c r="F1005" s="112">
        <v>0</v>
      </c>
      <c r="G1005" s="112">
        <v>0</v>
      </c>
      <c r="H1005" s="113" t="str">
        <f t="shared" si="30"/>
        <v/>
      </c>
      <c r="I1005" s="91">
        <f t="shared" si="31"/>
        <v>0</v>
      </c>
      <c r="J1005" s="92">
        <v>0.89874954559999998</v>
      </c>
      <c r="K1005" s="92">
        <v>99.888999999999996</v>
      </c>
    </row>
    <row r="1006" spans="1:11" x14ac:dyDescent="0.2">
      <c r="A1006" s="90" t="s">
        <v>2862</v>
      </c>
      <c r="B1006" s="90" t="s">
        <v>2842</v>
      </c>
      <c r="C1006" s="90" t="s">
        <v>1792</v>
      </c>
      <c r="D1006" s="90" t="s">
        <v>403</v>
      </c>
      <c r="E1006" s="90" t="s">
        <v>1893</v>
      </c>
      <c r="F1006" s="112">
        <v>0</v>
      </c>
      <c r="G1006" s="112">
        <v>0</v>
      </c>
      <c r="H1006" s="113" t="str">
        <f t="shared" si="30"/>
        <v/>
      </c>
      <c r="I1006" s="91">
        <f t="shared" si="31"/>
        <v>0</v>
      </c>
      <c r="J1006" s="92">
        <v>2.9356015464256</v>
      </c>
      <c r="K1006" s="92">
        <v>199.429</v>
      </c>
    </row>
    <row r="1007" spans="1:11" x14ac:dyDescent="0.2">
      <c r="A1007" s="90" t="s">
        <v>2860</v>
      </c>
      <c r="B1007" s="90" t="s">
        <v>2844</v>
      </c>
      <c r="C1007" s="90" t="s">
        <v>1792</v>
      </c>
      <c r="D1007" s="90" t="s">
        <v>403</v>
      </c>
      <c r="E1007" s="90" t="s">
        <v>1893</v>
      </c>
      <c r="F1007" s="112">
        <v>0</v>
      </c>
      <c r="G1007" s="112">
        <v>0</v>
      </c>
      <c r="H1007" s="113" t="str">
        <f t="shared" si="30"/>
        <v/>
      </c>
      <c r="I1007" s="91">
        <f t="shared" si="31"/>
        <v>0</v>
      </c>
      <c r="J1007" s="92">
        <v>2.9409812499456001</v>
      </c>
      <c r="K1007" s="92">
        <v>199.5795</v>
      </c>
    </row>
    <row r="1008" spans="1:11" x14ac:dyDescent="0.2">
      <c r="A1008" s="90" t="s">
        <v>2861</v>
      </c>
      <c r="B1008" s="90" t="s">
        <v>2843</v>
      </c>
      <c r="C1008" s="90" t="s">
        <v>1792</v>
      </c>
      <c r="D1008" s="90" t="s">
        <v>403</v>
      </c>
      <c r="E1008" s="90" t="s">
        <v>1893</v>
      </c>
      <c r="F1008" s="112">
        <v>0</v>
      </c>
      <c r="G1008" s="112">
        <v>0</v>
      </c>
      <c r="H1008" s="113" t="str">
        <f t="shared" si="30"/>
        <v/>
      </c>
      <c r="I1008" s="91">
        <f t="shared" si="31"/>
        <v>0</v>
      </c>
      <c r="J1008" s="92">
        <v>2.9504547915904</v>
      </c>
      <c r="K1008" s="92">
        <v>249.28964999999999</v>
      </c>
    </row>
    <row r="1009" spans="1:244" x14ac:dyDescent="0.2">
      <c r="A1009" s="90" t="s">
        <v>2859</v>
      </c>
      <c r="B1009" s="90" t="s">
        <v>2845</v>
      </c>
      <c r="C1009" s="90" t="s">
        <v>1792</v>
      </c>
      <c r="D1009" s="90" t="s">
        <v>403</v>
      </c>
      <c r="E1009" s="90" t="s">
        <v>1893</v>
      </c>
      <c r="F1009" s="112">
        <v>0</v>
      </c>
      <c r="G1009" s="112">
        <v>0</v>
      </c>
      <c r="H1009" s="113" t="str">
        <f t="shared" si="30"/>
        <v/>
      </c>
      <c r="I1009" s="91">
        <f t="shared" si="31"/>
        <v>0</v>
      </c>
      <c r="J1009" s="92">
        <v>2.9431133972992005</v>
      </c>
      <c r="K1009" s="92">
        <v>249.33240000000001</v>
      </c>
    </row>
    <row r="1010" spans="1:244" x14ac:dyDescent="0.2">
      <c r="A1010" s="164" t="s">
        <v>545</v>
      </c>
      <c r="B1010" s="90" t="s">
        <v>546</v>
      </c>
      <c r="C1010" s="90" t="s">
        <v>1569</v>
      </c>
      <c r="D1010" s="90" t="s">
        <v>403</v>
      </c>
      <c r="E1010" s="90" t="s">
        <v>1893</v>
      </c>
      <c r="F1010" s="112"/>
      <c r="G1010" s="112">
        <v>1.5472122500000001</v>
      </c>
      <c r="H1010" s="113">
        <f t="shared" si="30"/>
        <v>-1</v>
      </c>
      <c r="I1010" s="91">
        <f t="shared" si="31"/>
        <v>0</v>
      </c>
      <c r="J1010" s="92"/>
      <c r="K1010" s="92"/>
    </row>
    <row r="1011" spans="1:244" x14ac:dyDescent="0.2">
      <c r="A1011" s="164" t="s">
        <v>543</v>
      </c>
      <c r="B1011" s="90" t="s">
        <v>544</v>
      </c>
      <c r="C1011" s="90" t="s">
        <v>1569</v>
      </c>
      <c r="D1011" s="90" t="s">
        <v>403</v>
      </c>
      <c r="E1011" s="90" t="s">
        <v>1893</v>
      </c>
      <c r="F1011" s="112"/>
      <c r="G1011" s="112">
        <v>1.24104145</v>
      </c>
      <c r="H1011" s="113">
        <f t="shared" si="30"/>
        <v>-1</v>
      </c>
      <c r="I1011" s="91">
        <f t="shared" si="31"/>
        <v>0</v>
      </c>
      <c r="J1011" s="92"/>
      <c r="K1011" s="92"/>
    </row>
    <row r="1012" spans="1:244" x14ac:dyDescent="0.2">
      <c r="A1012" s="164" t="s">
        <v>537</v>
      </c>
      <c r="B1012" s="90" t="s">
        <v>538</v>
      </c>
      <c r="C1012" s="90" t="s">
        <v>1569</v>
      </c>
      <c r="D1012" s="90" t="s">
        <v>403</v>
      </c>
      <c r="E1012" s="90" t="s">
        <v>1893</v>
      </c>
      <c r="F1012" s="112"/>
      <c r="G1012" s="112">
        <v>0.34201959000000004</v>
      </c>
      <c r="H1012" s="113">
        <f t="shared" si="30"/>
        <v>-1</v>
      </c>
      <c r="I1012" s="91">
        <f t="shared" si="31"/>
        <v>0</v>
      </c>
      <c r="J1012" s="92"/>
      <c r="K1012" s="92"/>
    </row>
    <row r="1013" spans="1:244" x14ac:dyDescent="0.2">
      <c r="A1013" s="164" t="s">
        <v>535</v>
      </c>
      <c r="B1013" s="90" t="s">
        <v>536</v>
      </c>
      <c r="C1013" s="90" t="s">
        <v>1569</v>
      </c>
      <c r="D1013" s="90" t="s">
        <v>403</v>
      </c>
      <c r="E1013" s="90" t="s">
        <v>1893</v>
      </c>
      <c r="F1013" s="112"/>
      <c r="G1013" s="112">
        <v>9.3692524999999999E-2</v>
      </c>
      <c r="H1013" s="113">
        <f t="shared" si="30"/>
        <v>-1</v>
      </c>
      <c r="I1013" s="91">
        <f t="shared" si="31"/>
        <v>0</v>
      </c>
      <c r="J1013" s="92"/>
      <c r="K1013" s="92"/>
    </row>
    <row r="1014" spans="1:244" x14ac:dyDescent="0.2">
      <c r="A1014" s="97" t="s">
        <v>52</v>
      </c>
      <c r="B1014" s="98">
        <f>COUNTA(F7:F1013)</f>
        <v>1003</v>
      </c>
      <c r="C1014" s="98"/>
      <c r="D1014" s="98"/>
      <c r="E1014" s="98"/>
      <c r="F1014" s="99">
        <f>SUM(F7:F1013)</f>
        <v>10275.689774016208</v>
      </c>
      <c r="G1014" s="99">
        <f>SUM(G7:G1013)</f>
        <v>10752.691427527474</v>
      </c>
      <c r="H1014" s="110">
        <f>IF(ISERROR(F1014/G1014-1),"",((F1014/G1014-1)))</f>
        <v>-4.4361140345766437E-2</v>
      </c>
      <c r="I1014" s="100">
        <f>SUM(I7:I1013)</f>
        <v>0.99999999999999956</v>
      </c>
      <c r="J1014" s="101">
        <f>SUM(J7:J1013)</f>
        <v>182378.97874515573</v>
      </c>
      <c r="K1014" s="102"/>
    </row>
    <row r="1015" spans="1:244" x14ac:dyDescent="0.2">
      <c r="A1015" s="103"/>
      <c r="B1015" s="103"/>
      <c r="C1015" s="103"/>
      <c r="D1015" s="103"/>
      <c r="E1015" s="103"/>
      <c r="F1015" s="103"/>
      <c r="G1015" s="103"/>
      <c r="H1015" s="104"/>
      <c r="I1015" s="105"/>
    </row>
    <row r="1016" spans="1:244" s="82" customFormat="1" x14ac:dyDescent="0.2">
      <c r="A1016" s="103"/>
      <c r="B1016" s="103"/>
      <c r="C1016" s="103"/>
      <c r="D1016" s="103"/>
      <c r="E1016" s="103"/>
      <c r="F1016" s="103"/>
      <c r="G1016" s="103"/>
      <c r="H1016" s="104"/>
      <c r="I1016" s="105"/>
      <c r="J1016" s="83"/>
      <c r="K1016" s="83"/>
    </row>
    <row r="1017" spans="1:244" s="88" customFormat="1" ht="22.5" x14ac:dyDescent="0.2">
      <c r="A1017" s="85" t="s">
        <v>732</v>
      </c>
      <c r="B1017" s="85" t="s">
        <v>174</v>
      </c>
      <c r="C1017" s="85" t="s">
        <v>1590</v>
      </c>
      <c r="D1017" s="85" t="s">
        <v>402</v>
      </c>
      <c r="E1017" s="165" t="s">
        <v>201</v>
      </c>
      <c r="F1017" s="85" t="s">
        <v>1185</v>
      </c>
      <c r="G1017" s="85"/>
      <c r="H1017" s="85"/>
      <c r="I1017" s="85"/>
      <c r="J1017" s="85" t="s">
        <v>557</v>
      </c>
      <c r="K1017" s="85" t="s">
        <v>352</v>
      </c>
      <c r="M1017" s="82"/>
      <c r="IH1017" s="89"/>
      <c r="IJ1017" s="89"/>
    </row>
    <row r="1018" spans="1:244" ht="22.5" x14ac:dyDescent="0.2">
      <c r="A1018" s="169"/>
      <c r="B1018" s="169"/>
      <c r="C1018" s="169"/>
      <c r="D1018" s="169"/>
      <c r="E1018" s="86"/>
      <c r="F1018" s="170" t="s">
        <v>2923</v>
      </c>
      <c r="G1018" s="170" t="s">
        <v>2892</v>
      </c>
      <c r="H1018" s="87" t="s">
        <v>169</v>
      </c>
      <c r="I1018" s="171" t="s">
        <v>170</v>
      </c>
      <c r="J1018" s="172" t="s">
        <v>558</v>
      </c>
      <c r="K1018" s="172" t="s">
        <v>1609</v>
      </c>
    </row>
    <row r="1019" spans="1:244" x14ac:dyDescent="0.2">
      <c r="A1019" s="167" t="s">
        <v>2756</v>
      </c>
      <c r="B1019" s="167" t="s">
        <v>2757</v>
      </c>
      <c r="C1019" s="167" t="s">
        <v>2442</v>
      </c>
      <c r="D1019" s="167" t="s">
        <v>404</v>
      </c>
      <c r="E1019" s="167" t="s">
        <v>405</v>
      </c>
      <c r="F1019" s="112">
        <v>5.1233247000000004</v>
      </c>
      <c r="G1019" s="112">
        <v>2.1957155499999996</v>
      </c>
      <c r="H1019" s="113">
        <f>IF(ISERROR(F1019/G1019-1),"",IF((F1019/G1019-1)&gt;10000%,"",F1019/G1019-1))</f>
        <v>1.333328057908048</v>
      </c>
      <c r="I1019" s="113">
        <f>F1019/$F$1024</f>
        <v>0.99243483471898175</v>
      </c>
      <c r="J1019" s="168">
        <v>78.379000000000005</v>
      </c>
      <c r="K1019" s="168">
        <v>9.3071000000000002</v>
      </c>
    </row>
    <row r="1020" spans="1:244" x14ac:dyDescent="0.2">
      <c r="A1020" s="90" t="s">
        <v>2847</v>
      </c>
      <c r="B1020" s="90" t="s">
        <v>2851</v>
      </c>
      <c r="C1020" s="90" t="s">
        <v>2855</v>
      </c>
      <c r="D1020" s="90" t="s">
        <v>404</v>
      </c>
      <c r="E1020" s="90" t="s">
        <v>1893</v>
      </c>
      <c r="F1020" s="112">
        <v>0</v>
      </c>
      <c r="G1020" s="112">
        <v>9.9100799999999999E-3</v>
      </c>
      <c r="H1020" s="113">
        <f>IF(ISERROR(F1020/G1020-1),"",IF((F1020/G1020-1)&gt;10000%,"",F1020/G1020-1))</f>
        <v>-1</v>
      </c>
      <c r="I1020" s="91">
        <f>F1020/$F$1024</f>
        <v>0</v>
      </c>
      <c r="J1020" s="168">
        <v>7.3531382800000005</v>
      </c>
      <c r="K1020" s="168">
        <v>71.722399999999993</v>
      </c>
    </row>
    <row r="1021" spans="1:244" x14ac:dyDescent="0.2">
      <c r="A1021" s="90" t="s">
        <v>2848</v>
      </c>
      <c r="B1021" s="90" t="s">
        <v>2852</v>
      </c>
      <c r="C1021" s="90" t="s">
        <v>2855</v>
      </c>
      <c r="D1021" s="90" t="s">
        <v>404</v>
      </c>
      <c r="E1021" s="90" t="s">
        <v>1893</v>
      </c>
      <c r="F1021" s="112">
        <v>2.4517859999999999E-2</v>
      </c>
      <c r="G1021" s="112">
        <v>9.0792000000000008E-3</v>
      </c>
      <c r="H1021" s="113">
        <f>IF(ISERROR(F1021/G1021-1),"",IF((F1021/G1021-1)&gt;10000%,"",F1021/G1021-1))</f>
        <v>1.7004427702881308</v>
      </c>
      <c r="I1021" s="91">
        <f>F1021/$F$1024</f>
        <v>4.7493336381282123E-3</v>
      </c>
      <c r="J1021" s="168">
        <v>7.3531382800000005</v>
      </c>
      <c r="K1021" s="168">
        <v>71.581900000000005</v>
      </c>
    </row>
    <row r="1022" spans="1:244" x14ac:dyDescent="0.2">
      <c r="A1022" s="90" t="s">
        <v>2850</v>
      </c>
      <c r="B1022" s="90" t="s">
        <v>2854</v>
      </c>
      <c r="C1022" s="90" t="s">
        <v>2855</v>
      </c>
      <c r="D1022" s="90" t="s">
        <v>404</v>
      </c>
      <c r="E1022" s="90" t="s">
        <v>1893</v>
      </c>
      <c r="F1022" s="112">
        <v>7.9132300000000003E-3</v>
      </c>
      <c r="G1022" s="112">
        <v>6.4032999999999998E-3</v>
      </c>
      <c r="H1022" s="113">
        <f>IF(ISERROR(F1022/G1022-1),"",IF((F1022/G1022-1)&gt;10000%,"",F1022/G1022-1))</f>
        <v>0.23580497555947733</v>
      </c>
      <c r="I1022" s="91">
        <f>F1022/$F$1024</f>
        <v>1.532864998219474E-3</v>
      </c>
      <c r="J1022" s="168">
        <v>7.6383235599999999</v>
      </c>
      <c r="K1022" s="168">
        <v>55.752800000000001</v>
      </c>
    </row>
    <row r="1023" spans="1:244" x14ac:dyDescent="0.2">
      <c r="A1023" s="90" t="s">
        <v>2849</v>
      </c>
      <c r="B1023" s="90" t="s">
        <v>2853</v>
      </c>
      <c r="C1023" s="90" t="s">
        <v>2855</v>
      </c>
      <c r="D1023" s="90" t="s">
        <v>404</v>
      </c>
      <c r="E1023" s="90" t="s">
        <v>1893</v>
      </c>
      <c r="F1023" s="112">
        <v>6.6231599999999995E-3</v>
      </c>
      <c r="G1023" s="112">
        <v>0</v>
      </c>
      <c r="H1023" s="113" t="str">
        <f>IF(ISERROR(F1023/G1023-1),"",IF((F1023/G1023-1)&gt;10000%,"",F1023/G1023-1))</f>
        <v/>
      </c>
      <c r="I1023" s="91">
        <f>F1023/$F$1024</f>
        <v>1.2829666446706705E-3</v>
      </c>
      <c r="J1023" s="168">
        <v>10.848169390000001</v>
      </c>
      <c r="K1023" s="168">
        <v>39.736649999999997</v>
      </c>
    </row>
    <row r="1024" spans="1:244" x14ac:dyDescent="0.2">
      <c r="A1024" s="97" t="s">
        <v>52</v>
      </c>
      <c r="B1024" s="98">
        <f>COUNTA(B1019:B1023)</f>
        <v>5</v>
      </c>
      <c r="C1024" s="98"/>
      <c r="D1024" s="98"/>
      <c r="E1024" s="98"/>
      <c r="F1024" s="99">
        <f>SUM(F1019:F1023)</f>
        <v>5.1623789499999999</v>
      </c>
      <c r="G1024" s="99">
        <f>SUM(G1019:G1023)</f>
        <v>2.2211081299999997</v>
      </c>
      <c r="H1024" s="110">
        <f>IF(ISERROR(F1024/G1024-1),"",((F1024/G1024-1)))</f>
        <v>1.3242357633439488</v>
      </c>
      <c r="I1024" s="100">
        <f>SUM(I1019:I1023)</f>
        <v>1.0000000000000002</v>
      </c>
      <c r="J1024" s="101">
        <f>SUM(J1019:J1023)</f>
        <v>111.57176951</v>
      </c>
      <c r="K1024" s="102"/>
    </row>
    <row r="1025" spans="1:12" x14ac:dyDescent="0.2">
      <c r="A1025" s="103"/>
      <c r="B1025" s="103"/>
      <c r="C1025" s="103"/>
      <c r="D1025" s="103"/>
      <c r="E1025" s="103"/>
      <c r="F1025" s="103"/>
      <c r="G1025" s="103"/>
      <c r="H1025" s="103"/>
      <c r="I1025" s="103"/>
      <c r="J1025" s="103"/>
      <c r="K1025" s="103"/>
      <c r="L1025" s="103"/>
    </row>
    <row r="1026" spans="1:12" x14ac:dyDescent="0.2">
      <c r="A1026" s="82" t="s">
        <v>559</v>
      </c>
      <c r="B1026" s="103"/>
      <c r="C1026" s="103"/>
      <c r="D1026" s="103"/>
      <c r="E1026" s="103"/>
      <c r="F1026" s="119"/>
      <c r="G1026" s="119"/>
      <c r="H1026" s="104"/>
      <c r="I1026" s="103"/>
    </row>
    <row r="1027" spans="1:12" ht="12.75" x14ac:dyDescent="0.2">
      <c r="A1027" s="103"/>
      <c r="B1027" s="103"/>
      <c r="C1027" s="103"/>
      <c r="D1027" s="103"/>
      <c r="E1027" s="103"/>
      <c r="F1027" s="120"/>
      <c r="G1027" s="120"/>
      <c r="H1027" s="104"/>
      <c r="I1027" s="103"/>
    </row>
    <row r="1028" spans="1:12" ht="12.75" x14ac:dyDescent="0.2">
      <c r="A1028" s="106" t="s">
        <v>121</v>
      </c>
      <c r="B1028" s="103"/>
      <c r="C1028" s="103"/>
      <c r="D1028" s="103"/>
      <c r="E1028" s="103"/>
      <c r="F1028" s="120"/>
      <c r="G1028" s="120"/>
      <c r="H1028" s="104"/>
      <c r="I1028" s="103"/>
    </row>
    <row r="1029" spans="1:12" x14ac:dyDescent="0.2">
      <c r="A1029" s="103"/>
      <c r="B1029" s="103"/>
      <c r="C1029" s="103"/>
      <c r="D1029" s="103"/>
      <c r="E1029" s="83"/>
      <c r="F1029" s="119"/>
      <c r="G1029" s="119"/>
      <c r="H1029" s="104"/>
      <c r="I1029" s="103"/>
    </row>
    <row r="1030" spans="1:12" x14ac:dyDescent="0.2">
      <c r="B1030" s="103"/>
      <c r="C1030" s="103"/>
      <c r="D1030" s="103"/>
      <c r="E1030" s="83"/>
      <c r="F1030" s="119"/>
      <c r="G1030" s="119"/>
    </row>
    <row r="1031" spans="1:12" x14ac:dyDescent="0.2">
      <c r="B1031" s="103"/>
      <c r="C1031" s="103"/>
      <c r="D1031" s="103"/>
      <c r="E1031" s="83"/>
      <c r="F1031" s="103"/>
      <c r="G1031" s="103"/>
    </row>
    <row r="1032" spans="1:12" x14ac:dyDescent="0.2">
      <c r="B1032" s="103"/>
      <c r="C1032" s="103"/>
      <c r="D1032" s="103"/>
      <c r="E1032" s="83"/>
      <c r="F1032" s="103"/>
      <c r="G1032" s="103"/>
    </row>
    <row r="1033" spans="1:12" x14ac:dyDescent="0.2">
      <c r="A1033" s="103"/>
      <c r="B1033" s="103"/>
      <c r="C1033" s="103"/>
      <c r="D1033" s="103"/>
      <c r="E1033" s="103"/>
      <c r="F1033" s="103"/>
      <c r="G1033" s="103"/>
    </row>
    <row r="1034" spans="1:12" x14ac:dyDescent="0.2">
      <c r="A1034" s="103"/>
      <c r="B1034" s="103"/>
      <c r="C1034" s="103"/>
      <c r="D1034" s="103"/>
      <c r="E1034" s="103"/>
      <c r="F1034" s="103"/>
      <c r="G1034" s="103"/>
    </row>
    <row r="1035" spans="1:12" x14ac:dyDescent="0.2">
      <c r="A1035" s="103"/>
      <c r="B1035" s="103"/>
      <c r="C1035" s="103"/>
      <c r="D1035" s="103"/>
      <c r="E1035" s="103"/>
      <c r="F1035" s="103"/>
      <c r="G1035" s="103"/>
    </row>
    <row r="1036" spans="1:12" x14ac:dyDescent="0.2">
      <c r="A1036" s="103"/>
      <c r="B1036" s="103"/>
      <c r="C1036" s="103"/>
      <c r="D1036" s="103"/>
      <c r="E1036" s="103"/>
      <c r="F1036" s="103"/>
      <c r="G1036" s="103"/>
      <c r="H1036" s="83"/>
      <c r="I1036" s="83"/>
    </row>
    <row r="1037" spans="1:12" x14ac:dyDescent="0.2">
      <c r="A1037" s="103"/>
      <c r="B1037" s="103"/>
      <c r="C1037" s="103"/>
      <c r="D1037" s="103"/>
      <c r="E1037" s="103"/>
      <c r="F1037" s="103"/>
      <c r="G1037" s="103"/>
      <c r="H1037" s="83"/>
      <c r="I1037" s="83"/>
    </row>
  </sheetData>
  <sortState ref="A7:XFD1013">
    <sortCondition descending="1" ref="F7:F1013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33"/>
  <sheetViews>
    <sheetView showGridLines="0" zoomScaleNormal="100" workbookViewId="0">
      <selection activeCell="B16" sqref="B16"/>
    </sheetView>
  </sheetViews>
  <sheetFormatPr defaultRowHeight="12" x14ac:dyDescent="0.2"/>
  <cols>
    <col min="1" max="1" width="56.42578125" style="13" customWidth="1"/>
    <col min="2" max="3" width="13.5703125" style="134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 x14ac:dyDescent="0.2">
      <c r="A1" s="30" t="s">
        <v>560</v>
      </c>
      <c r="B1" s="3"/>
      <c r="C1" s="3"/>
      <c r="I1" s="19"/>
      <c r="J1" s="19"/>
      <c r="K1" s="129"/>
      <c r="L1" s="19"/>
    </row>
    <row r="2" spans="1:14" ht="15.75" customHeight="1" x14ac:dyDescent="0.2">
      <c r="A2" s="12" t="s">
        <v>2921</v>
      </c>
      <c r="B2" s="4"/>
      <c r="C2" s="4"/>
      <c r="F2" s="139"/>
      <c r="G2" s="139"/>
      <c r="H2" s="139"/>
      <c r="I2" s="19"/>
      <c r="J2" s="19"/>
      <c r="K2" s="129"/>
      <c r="L2" s="19"/>
    </row>
    <row r="3" spans="1:14" ht="12" customHeight="1" x14ac:dyDescent="0.2">
      <c r="A3" s="12"/>
      <c r="B3" s="4"/>
      <c r="C3" s="4"/>
      <c r="I3" s="19"/>
      <c r="J3" s="19"/>
      <c r="K3" s="129"/>
      <c r="L3" s="19"/>
    </row>
    <row r="4" spans="1:14" x14ac:dyDescent="0.2">
      <c r="A4" s="18"/>
      <c r="B4" s="5"/>
      <c r="C4" s="5"/>
      <c r="D4" s="11"/>
      <c r="E4" s="11"/>
      <c r="F4" s="83"/>
      <c r="G4" s="83"/>
      <c r="H4" s="83"/>
      <c r="I4" s="19"/>
      <c r="J4" s="19"/>
      <c r="K4" s="129"/>
      <c r="L4" s="19"/>
    </row>
    <row r="5" spans="1:14" ht="22.5" customHeight="1" x14ac:dyDescent="0.2">
      <c r="A5" s="31" t="s">
        <v>732</v>
      </c>
      <c r="B5" s="32" t="s">
        <v>174</v>
      </c>
      <c r="C5" s="33" t="s">
        <v>1590</v>
      </c>
      <c r="D5" s="33" t="s">
        <v>402</v>
      </c>
      <c r="E5" s="34" t="s">
        <v>201</v>
      </c>
      <c r="F5" s="180" t="s">
        <v>1185</v>
      </c>
      <c r="G5" s="181"/>
      <c r="H5" s="182"/>
      <c r="I5" s="183" t="s">
        <v>172</v>
      </c>
      <c r="J5" s="184"/>
      <c r="K5" s="184"/>
      <c r="L5" s="185"/>
    </row>
    <row r="6" spans="1:14" ht="22.5" x14ac:dyDescent="0.2">
      <c r="A6" s="2"/>
      <c r="B6" s="2"/>
      <c r="C6" s="1"/>
      <c r="D6" s="1"/>
      <c r="E6" s="1"/>
      <c r="F6" s="173" t="s">
        <v>2923</v>
      </c>
      <c r="G6" s="170" t="s">
        <v>2892</v>
      </c>
      <c r="H6" s="87" t="s">
        <v>169</v>
      </c>
      <c r="I6" s="173" t="s">
        <v>2923</v>
      </c>
      <c r="J6" s="170" t="s">
        <v>2892</v>
      </c>
      <c r="K6" s="87" t="s">
        <v>169</v>
      </c>
      <c r="L6" s="6" t="s">
        <v>173</v>
      </c>
    </row>
    <row r="7" spans="1:14" x14ac:dyDescent="0.2">
      <c r="A7" s="90" t="s">
        <v>1640</v>
      </c>
      <c r="B7" s="90" t="s">
        <v>1120</v>
      </c>
      <c r="C7" s="90" t="s">
        <v>1568</v>
      </c>
      <c r="D7" s="90" t="s">
        <v>404</v>
      </c>
      <c r="E7" s="111" t="s">
        <v>405</v>
      </c>
      <c r="F7" s="112">
        <v>458.42642650700003</v>
      </c>
      <c r="G7" s="112">
        <v>389.70657894599998</v>
      </c>
      <c r="H7" s="113">
        <f>IF(ISERROR(F7/G7-1),"",IF((F7/G7-1)&gt;10000%,"",F7/G7-1))</f>
        <v>0.17633740684301435</v>
      </c>
      <c r="I7" s="131">
        <v>932.86771812999996</v>
      </c>
      <c r="J7" s="131">
        <v>837.66993671</v>
      </c>
      <c r="K7" s="113">
        <f>IF(ISERROR(I7/J7-1),"",IF((I7/J7-1)&gt;10000%,"",I7/J7-1))</f>
        <v>0.11364593290036784</v>
      </c>
      <c r="L7" s="91">
        <f>IF(ISERROR(I7/F7),"",IF(I7/F7&gt;10000%,"",I7/F7))</f>
        <v>2.0349344282746218</v>
      </c>
      <c r="N7" s="47"/>
    </row>
    <row r="8" spans="1:14" x14ac:dyDescent="0.2">
      <c r="A8" s="90" t="s">
        <v>1922</v>
      </c>
      <c r="B8" s="90" t="s">
        <v>441</v>
      </c>
      <c r="C8" s="90" t="s">
        <v>1564</v>
      </c>
      <c r="D8" s="90" t="s">
        <v>403</v>
      </c>
      <c r="E8" s="90" t="s">
        <v>1893</v>
      </c>
      <c r="F8" s="112">
        <v>11.46508448</v>
      </c>
      <c r="G8" s="112">
        <v>3.4777190499999997</v>
      </c>
      <c r="H8" s="113">
        <f>IF(ISERROR(F8/G8-1),"",IF((F8/G8-1)&gt;10000%,"",F8/G8-1))</f>
        <v>2.2967253292067973</v>
      </c>
      <c r="I8" s="131">
        <v>878.67541532000007</v>
      </c>
      <c r="J8" s="131">
        <v>320.12154980000003</v>
      </c>
      <c r="K8" s="113">
        <f>IF(ISERROR(I8/J8-1),"",IF((I8/J8-1)&gt;10000%,"",I8/J8-1))</f>
        <v>1.7448180726007467</v>
      </c>
      <c r="L8" s="91">
        <f>IF(ISERROR(I8/F8),"",IF(I8/F8&gt;10000%,"",I8/F8))</f>
        <v>76.6392447306241</v>
      </c>
      <c r="N8" s="47"/>
    </row>
    <row r="9" spans="1:14" x14ac:dyDescent="0.2">
      <c r="A9" s="90" t="s">
        <v>1110</v>
      </c>
      <c r="B9" s="90" t="s">
        <v>1111</v>
      </c>
      <c r="C9" s="90" t="s">
        <v>1568</v>
      </c>
      <c r="D9" s="90" t="s">
        <v>404</v>
      </c>
      <c r="E9" s="90" t="s">
        <v>1893</v>
      </c>
      <c r="F9" s="112">
        <v>908.58844958999998</v>
      </c>
      <c r="G9" s="112">
        <v>1463.00089256</v>
      </c>
      <c r="H9" s="113">
        <f>IF(ISERROR(F9/G9-1),"",IF((F9/G9-1)&gt;10000%,"",F9/G9-1))</f>
        <v>-0.37895564233038403</v>
      </c>
      <c r="I9" s="131">
        <v>836.86791644000004</v>
      </c>
      <c r="J9" s="131">
        <v>975.71641449000003</v>
      </c>
      <c r="K9" s="113">
        <f>IF(ISERROR(I9/J9-1),"",IF((I9/J9-1)&gt;10000%,"",I9/J9-1))</f>
        <v>-0.14230415312073552</v>
      </c>
      <c r="L9" s="91">
        <f>IF(ISERROR(I9/F9),"",IF(I9/F9&gt;10000%,"",I9/F9))</f>
        <v>0.92106378505872066</v>
      </c>
      <c r="N9" s="47"/>
    </row>
    <row r="10" spans="1:14" x14ac:dyDescent="0.2">
      <c r="A10" s="90" t="s">
        <v>1605</v>
      </c>
      <c r="B10" s="90" t="s">
        <v>1119</v>
      </c>
      <c r="C10" s="90" t="s">
        <v>1568</v>
      </c>
      <c r="D10" s="90" t="s">
        <v>404</v>
      </c>
      <c r="E10" s="90" t="s">
        <v>405</v>
      </c>
      <c r="F10" s="112">
        <v>431.03806622299999</v>
      </c>
      <c r="G10" s="112">
        <v>229.18305782499999</v>
      </c>
      <c r="H10" s="113">
        <f>IF(ISERROR(F10/G10-1),"",IF((F10/G10-1)&gt;10000%,"",F10/G10-1))</f>
        <v>0.88075885850224056</v>
      </c>
      <c r="I10" s="131">
        <v>588.47379010999998</v>
      </c>
      <c r="J10" s="131">
        <v>488.59550876999998</v>
      </c>
      <c r="K10" s="113">
        <f>IF(ISERROR(I10/J10-1),"",IF((I10/J10-1)&gt;10000%,"",I10/J10-1))</f>
        <v>0.20441915561490842</v>
      </c>
      <c r="L10" s="91">
        <f>IF(ISERROR(I10/F10),"",IF(I10/F10&gt;10000%,"",I10/F10))</f>
        <v>1.3652478428797277</v>
      </c>
      <c r="N10" s="47"/>
    </row>
    <row r="11" spans="1:14" x14ac:dyDescent="0.2">
      <c r="A11" s="90" t="s">
        <v>1600</v>
      </c>
      <c r="B11" s="90" t="s">
        <v>182</v>
      </c>
      <c r="C11" s="90" t="s">
        <v>1196</v>
      </c>
      <c r="D11" s="90" t="s">
        <v>403</v>
      </c>
      <c r="E11" s="90" t="s">
        <v>405</v>
      </c>
      <c r="F11" s="112">
        <v>98.441469349000002</v>
      </c>
      <c r="G11" s="112">
        <v>112.87156483599999</v>
      </c>
      <c r="H11" s="113">
        <f>IF(ISERROR(F11/G11-1),"",IF((F11/G11-1)&gt;10000%,"",F11/G11-1))</f>
        <v>-0.12784526827431353</v>
      </c>
      <c r="I11" s="131">
        <v>537.34117808000008</v>
      </c>
      <c r="J11" s="131">
        <v>413.84454827999997</v>
      </c>
      <c r="K11" s="113">
        <f>IF(ISERROR(I11/J11-1),"",IF((I11/J11-1)&gt;10000%,"",I11/J11-1))</f>
        <v>0.29841308847312509</v>
      </c>
      <c r="L11" s="91">
        <f>IF(ISERROR(I11/F11),"",IF(I11/F11&gt;10000%,"",I11/F11))</f>
        <v>5.458483925864507</v>
      </c>
      <c r="N11" s="47"/>
    </row>
    <row r="12" spans="1:14" x14ac:dyDescent="0.2">
      <c r="A12" s="90" t="s">
        <v>1928</v>
      </c>
      <c r="B12" s="90" t="s">
        <v>437</v>
      </c>
      <c r="C12" s="90" t="s">
        <v>1564</v>
      </c>
      <c r="D12" s="90" t="s">
        <v>403</v>
      </c>
      <c r="E12" s="90" t="s">
        <v>1893</v>
      </c>
      <c r="F12" s="112">
        <v>5.9275036399999994</v>
      </c>
      <c r="G12" s="112">
        <v>5.3748870599999998</v>
      </c>
      <c r="H12" s="113">
        <f>IF(ISERROR(F12/G12-1),"",IF((F12/G12-1)&gt;10000%,"",F12/G12-1))</f>
        <v>0.1028145473255766</v>
      </c>
      <c r="I12" s="131">
        <v>517.27561979000006</v>
      </c>
      <c r="J12" s="131">
        <v>247.7595488</v>
      </c>
      <c r="K12" s="113">
        <f>IF(ISERROR(I12/J12-1),"",IF((I12/J12-1)&gt;10000%,"",I12/J12-1))</f>
        <v>1.0878130521926428</v>
      </c>
      <c r="L12" s="91">
        <f>IF(ISERROR(I12/F12),"",IF(I12/F12&gt;10000%,"",I12/F12))</f>
        <v>87.267026931762473</v>
      </c>
      <c r="N12" s="47"/>
    </row>
    <row r="13" spans="1:14" x14ac:dyDescent="0.2">
      <c r="A13" s="90" t="s">
        <v>1940</v>
      </c>
      <c r="B13" s="90" t="s">
        <v>565</v>
      </c>
      <c r="C13" s="90" t="s">
        <v>1564</v>
      </c>
      <c r="D13" s="90" t="s">
        <v>403</v>
      </c>
      <c r="E13" s="90" t="s">
        <v>1893</v>
      </c>
      <c r="F13" s="112">
        <v>179.39236591</v>
      </c>
      <c r="G13" s="112">
        <v>13.494405349999999</v>
      </c>
      <c r="H13" s="113">
        <f>IF(ISERROR(F13/G13-1),"",IF((F13/G13-1)&gt;10000%,"",F13/G13-1))</f>
        <v>12.293832611156891</v>
      </c>
      <c r="I13" s="131">
        <v>486.07407738000001</v>
      </c>
      <c r="J13" s="131">
        <v>101.00216438</v>
      </c>
      <c r="K13" s="113">
        <f>IF(ISERROR(I13/J13-1),"",IF((I13/J13-1)&gt;10000%,"",I13/J13-1))</f>
        <v>3.8125114977857866</v>
      </c>
      <c r="L13" s="91">
        <f>IF(ISERROR(I13/F13),"",IF(I13/F13&gt;10000%,"",I13/F13))</f>
        <v>2.7095583187963541</v>
      </c>
      <c r="N13" s="47"/>
    </row>
    <row r="14" spans="1:14" x14ac:dyDescent="0.2">
      <c r="A14" s="90" t="s">
        <v>1924</v>
      </c>
      <c r="B14" s="90" t="s">
        <v>445</v>
      </c>
      <c r="C14" s="90" t="s">
        <v>1564</v>
      </c>
      <c r="D14" s="90" t="s">
        <v>403</v>
      </c>
      <c r="E14" s="90" t="s">
        <v>1893</v>
      </c>
      <c r="F14" s="112">
        <v>20.559580420000003</v>
      </c>
      <c r="G14" s="112">
        <v>5.9670457199999998</v>
      </c>
      <c r="H14" s="113">
        <f>IF(ISERROR(F14/G14-1),"",IF((F14/G14-1)&gt;10000%,"",F14/G14-1))</f>
        <v>2.4455208464533107</v>
      </c>
      <c r="I14" s="131">
        <v>446.26068687000003</v>
      </c>
      <c r="J14" s="131">
        <v>239.35385418999999</v>
      </c>
      <c r="K14" s="113">
        <f>IF(ISERROR(I14/J14-1),"",IF((I14/J14-1)&gt;10000%,"",I14/J14-1))</f>
        <v>0.86443910995373652</v>
      </c>
      <c r="L14" s="91">
        <f>IF(ISERROR(I14/F14),"",IF(I14/F14&gt;10000%,"",I14/F14))</f>
        <v>21.705729287932616</v>
      </c>
      <c r="N14" s="47"/>
    </row>
    <row r="15" spans="1:14" x14ac:dyDescent="0.2">
      <c r="A15" s="90" t="s">
        <v>1642</v>
      </c>
      <c r="B15" s="90" t="s">
        <v>1121</v>
      </c>
      <c r="C15" s="90" t="s">
        <v>1568</v>
      </c>
      <c r="D15" s="90" t="s">
        <v>404</v>
      </c>
      <c r="E15" s="90" t="s">
        <v>405</v>
      </c>
      <c r="F15" s="112">
        <v>182.76437355599998</v>
      </c>
      <c r="G15" s="112">
        <v>101.753633806</v>
      </c>
      <c r="H15" s="113">
        <f>IF(ISERROR(F15/G15-1),"",IF((F15/G15-1)&gt;10000%,"",F15/G15-1))</f>
        <v>0.79614591361378095</v>
      </c>
      <c r="I15" s="131">
        <v>438.18341255000001</v>
      </c>
      <c r="J15" s="131">
        <v>204.01195774999999</v>
      </c>
      <c r="K15" s="113">
        <f>IF(ISERROR(I15/J15-1),"",IF((I15/J15-1)&gt;10000%,"",I15/J15-1))</f>
        <v>1.1478320064305154</v>
      </c>
      <c r="L15" s="91">
        <f>IF(ISERROR(I15/F15),"",IF(I15/F15&gt;10000%,"",I15/F15))</f>
        <v>2.397531882304941</v>
      </c>
      <c r="N15" s="47"/>
    </row>
    <row r="16" spans="1:14" x14ac:dyDescent="0.2">
      <c r="A16" s="90" t="s">
        <v>179</v>
      </c>
      <c r="B16" s="90" t="s">
        <v>180</v>
      </c>
      <c r="C16" s="90" t="s">
        <v>1196</v>
      </c>
      <c r="D16" s="90" t="s">
        <v>403</v>
      </c>
      <c r="E16" s="90" t="s">
        <v>1893</v>
      </c>
      <c r="F16" s="112">
        <v>373.656811989</v>
      </c>
      <c r="G16" s="112">
        <v>773.91244887100004</v>
      </c>
      <c r="H16" s="113">
        <f>IF(ISERROR(F16/G16-1),"",IF((F16/G16-1)&gt;10000%,"",F16/G16-1))</f>
        <v>-0.51718464726326796</v>
      </c>
      <c r="I16" s="131">
        <v>401.09528886999999</v>
      </c>
      <c r="J16" s="131">
        <v>558.60714746999997</v>
      </c>
      <c r="K16" s="113">
        <f>IF(ISERROR(I16/J16-1),"",IF((I16/J16-1)&gt;10000%,"",I16/J16-1))</f>
        <v>-0.28197250843171351</v>
      </c>
      <c r="L16" s="91">
        <f>IF(ISERROR(I16/F16),"",IF(I16/F16&gt;10000%,"",I16/F16))</f>
        <v>1.0734322940211987</v>
      </c>
      <c r="N16" s="47"/>
    </row>
    <row r="17" spans="1:14" x14ac:dyDescent="0.2">
      <c r="A17" s="90" t="s">
        <v>1637</v>
      </c>
      <c r="B17" s="90" t="s">
        <v>1638</v>
      </c>
      <c r="C17" s="90" t="s">
        <v>1568</v>
      </c>
      <c r="D17" s="90" t="s">
        <v>404</v>
      </c>
      <c r="E17" s="90" t="s">
        <v>405</v>
      </c>
      <c r="F17" s="112">
        <v>50.488196134000006</v>
      </c>
      <c r="G17" s="112">
        <v>48.207727630000001</v>
      </c>
      <c r="H17" s="113">
        <f>IF(ISERROR(F17/G17-1),"",IF((F17/G17-1)&gt;10000%,"",F17/G17-1))</f>
        <v>4.7305040418060607E-2</v>
      </c>
      <c r="I17" s="131">
        <v>393.82735845999997</v>
      </c>
      <c r="J17" s="131">
        <v>54.954829340000003</v>
      </c>
      <c r="K17" s="113">
        <f>IF(ISERROR(I17/J17-1),"",IF((I17/J17-1)&gt;10000%,"",I17/J17-1))</f>
        <v>6.1663830675085842</v>
      </c>
      <c r="L17" s="91">
        <f>IF(ISERROR(I17/F17),"",IF(I17/F17&gt;10000%,"",I17/F17))</f>
        <v>7.8003848149921691</v>
      </c>
      <c r="N17" s="47"/>
    </row>
    <row r="18" spans="1:14" x14ac:dyDescent="0.2">
      <c r="A18" s="90" t="s">
        <v>1930</v>
      </c>
      <c r="B18" s="90" t="s">
        <v>432</v>
      </c>
      <c r="C18" s="90" t="s">
        <v>1564</v>
      </c>
      <c r="D18" s="90" t="s">
        <v>403</v>
      </c>
      <c r="E18" s="90" t="s">
        <v>1893</v>
      </c>
      <c r="F18" s="112">
        <v>9.0842472399999998</v>
      </c>
      <c r="G18" s="112">
        <v>1.9838414900000001</v>
      </c>
      <c r="H18" s="113">
        <f>IF(ISERROR(F18/G18-1),"",IF((F18/G18-1)&gt;10000%,"",F18/G18-1))</f>
        <v>3.5791194940680464</v>
      </c>
      <c r="I18" s="131">
        <v>380.58925964999997</v>
      </c>
      <c r="J18" s="131">
        <v>432.30224206000003</v>
      </c>
      <c r="K18" s="113">
        <f>IF(ISERROR(I18/J18-1),"",IF((I18/J18-1)&gt;10000%,"",I18/J18-1))</f>
        <v>-0.11962228593490087</v>
      </c>
      <c r="L18" s="91">
        <f>IF(ISERROR(I18/F18),"",IF(I18/F18&gt;10000%,"",I18/F18))</f>
        <v>41.895519749196083</v>
      </c>
      <c r="N18" s="47"/>
    </row>
    <row r="19" spans="1:14" x14ac:dyDescent="0.2">
      <c r="A19" s="90" t="s">
        <v>667</v>
      </c>
      <c r="B19" s="90" t="s">
        <v>668</v>
      </c>
      <c r="C19" s="90" t="s">
        <v>1196</v>
      </c>
      <c r="D19" s="90" t="s">
        <v>403</v>
      </c>
      <c r="E19" s="90" t="s">
        <v>1893</v>
      </c>
      <c r="F19" s="112">
        <v>114.35519247000001</v>
      </c>
      <c r="G19" s="112">
        <v>130.23626121300001</v>
      </c>
      <c r="H19" s="113">
        <f>IF(ISERROR(F19/G19-1),"",IF((F19/G19-1)&gt;10000%,"",F19/G19-1))</f>
        <v>-0.12194045341202386</v>
      </c>
      <c r="I19" s="131">
        <v>302.52959171857702</v>
      </c>
      <c r="J19" s="131">
        <v>231.8970126081345</v>
      </c>
      <c r="K19" s="113">
        <f>IF(ISERROR(I19/J19-1),"",IF((I19/J19-1)&gt;10000%,"",I19/J19-1))</f>
        <v>0.30458598114758484</v>
      </c>
      <c r="L19" s="91">
        <f>IF(ISERROR(I19/F19),"",IF(I19/F19&gt;10000%,"",I19/F19))</f>
        <v>2.6455256222662804</v>
      </c>
      <c r="N19" s="47"/>
    </row>
    <row r="20" spans="1:14" x14ac:dyDescent="0.2">
      <c r="A20" s="90" t="s">
        <v>1929</v>
      </c>
      <c r="B20" s="90" t="s">
        <v>431</v>
      </c>
      <c r="C20" s="90" t="s">
        <v>1564</v>
      </c>
      <c r="D20" s="90" t="s">
        <v>403</v>
      </c>
      <c r="E20" s="90" t="s">
        <v>1893</v>
      </c>
      <c r="F20" s="112">
        <v>7.4678949400000008</v>
      </c>
      <c r="G20" s="112">
        <v>0.1695778</v>
      </c>
      <c r="H20" s="113">
        <f>IF(ISERROR(F20/G20-1),"",IF((F20/G20-1)&gt;10000%,"",F20/G20-1))</f>
        <v>43.038163839842248</v>
      </c>
      <c r="I20" s="131">
        <v>297.10918656000001</v>
      </c>
      <c r="J20" s="131">
        <v>214.40041753999998</v>
      </c>
      <c r="K20" s="113">
        <f>IF(ISERROR(I20/J20-1),"",IF((I20/J20-1)&gt;10000%,"",I20/J20-1))</f>
        <v>0.38576776094463217</v>
      </c>
      <c r="L20" s="91">
        <f>IF(ISERROR(I20/F20),"",IF(I20/F20&gt;10000%,"",I20/F20))</f>
        <v>39.784864268591328</v>
      </c>
      <c r="N20" s="47"/>
    </row>
    <row r="21" spans="1:14" x14ac:dyDescent="0.2">
      <c r="A21" s="90" t="s">
        <v>317</v>
      </c>
      <c r="B21" s="90" t="s">
        <v>318</v>
      </c>
      <c r="C21" s="90" t="s">
        <v>1196</v>
      </c>
      <c r="D21" s="90" t="s">
        <v>403</v>
      </c>
      <c r="E21" s="90" t="s">
        <v>1893</v>
      </c>
      <c r="F21" s="112">
        <v>186.634746498</v>
      </c>
      <c r="G21" s="112">
        <v>211.651898367</v>
      </c>
      <c r="H21" s="113">
        <f>IF(ISERROR(F21/G21-1),"",IF((F21/G21-1)&gt;10000%,"",F21/G21-1))</f>
        <v>-0.11819951562929421</v>
      </c>
      <c r="I21" s="131">
        <v>286.71125246869497</v>
      </c>
      <c r="J21" s="131">
        <v>287.2380585778875</v>
      </c>
      <c r="K21" s="113">
        <f>IF(ISERROR(I21/J21-1),"",IF((I21/J21-1)&gt;10000%,"",I21/J21-1))</f>
        <v>-1.8340400704583981E-3</v>
      </c>
      <c r="L21" s="91">
        <f>IF(ISERROR(I21/F21),"",IF(I21/F21&gt;10000%,"",I21/F21))</f>
        <v>1.5362158325205935</v>
      </c>
      <c r="N21" s="47"/>
    </row>
    <row r="22" spans="1:14" x14ac:dyDescent="0.2">
      <c r="A22" s="90" t="s">
        <v>977</v>
      </c>
      <c r="B22" s="90" t="s">
        <v>978</v>
      </c>
      <c r="C22" s="90" t="s">
        <v>1568</v>
      </c>
      <c r="D22" s="90" t="s">
        <v>404</v>
      </c>
      <c r="E22" s="90" t="s">
        <v>405</v>
      </c>
      <c r="F22" s="112">
        <v>310.86064245</v>
      </c>
      <c r="G22" s="112">
        <v>176.345419147</v>
      </c>
      <c r="H22" s="113">
        <f>IF(ISERROR(F22/G22-1),"",IF((F22/G22-1)&gt;10000%,"",F22/G22-1))</f>
        <v>0.76279397533354287</v>
      </c>
      <c r="I22" s="131">
        <v>276.33934408527148</v>
      </c>
      <c r="J22" s="131">
        <v>205.8586120776425</v>
      </c>
      <c r="K22" s="113">
        <f>IF(ISERROR(I22/J22-1),"",IF((I22/J22-1)&gt;10000%,"",I22/J22-1))</f>
        <v>0.34237446418343742</v>
      </c>
      <c r="L22" s="91">
        <f>IF(ISERROR(I22/F22),"",IF(I22/F22&gt;10000%,"",I22/F22))</f>
        <v>0.88894927935342904</v>
      </c>
      <c r="N22" s="47"/>
    </row>
    <row r="23" spans="1:14" x14ac:dyDescent="0.2">
      <c r="A23" s="90" t="s">
        <v>2719</v>
      </c>
      <c r="B23" s="90" t="s">
        <v>1031</v>
      </c>
      <c r="C23" s="90" t="s">
        <v>1196</v>
      </c>
      <c r="D23" s="90" t="s">
        <v>403</v>
      </c>
      <c r="E23" s="90" t="s">
        <v>1893</v>
      </c>
      <c r="F23" s="112">
        <v>63.054347636000003</v>
      </c>
      <c r="G23" s="112">
        <v>36.661418959000002</v>
      </c>
      <c r="H23" s="113">
        <f>IF(ISERROR(F23/G23-1),"",IF((F23/G23-1)&gt;10000%,"",F23/G23-1))</f>
        <v>0.71991017877721308</v>
      </c>
      <c r="I23" s="131">
        <v>266.30304165000001</v>
      </c>
      <c r="J23" s="131">
        <v>108.58042958</v>
      </c>
      <c r="K23" s="113">
        <f>IF(ISERROR(I23/J23-1),"",IF((I23/J23-1)&gt;10000%,"",I23/J23-1))</f>
        <v>1.4525878436849706</v>
      </c>
      <c r="L23" s="91">
        <f>IF(ISERROR(I23/F23),"",IF(I23/F23&gt;10000%,"",I23/F23))</f>
        <v>4.2233890545869039</v>
      </c>
      <c r="N23" s="47"/>
    </row>
    <row r="24" spans="1:14" x14ac:dyDescent="0.2">
      <c r="A24" s="90" t="s">
        <v>1629</v>
      </c>
      <c r="B24" s="90" t="s">
        <v>1630</v>
      </c>
      <c r="C24" s="90" t="s">
        <v>1568</v>
      </c>
      <c r="D24" s="90" t="s">
        <v>404</v>
      </c>
      <c r="E24" s="90" t="s">
        <v>405</v>
      </c>
      <c r="F24" s="112">
        <v>86.944411789</v>
      </c>
      <c r="G24" s="112">
        <v>66.831970479000006</v>
      </c>
      <c r="H24" s="113">
        <f>IF(ISERROR(F24/G24-1),"",IF((F24/G24-1)&gt;10000%,"",F24/G24-1))</f>
        <v>0.30094042066767646</v>
      </c>
      <c r="I24" s="131">
        <v>265.71314593</v>
      </c>
      <c r="J24" s="131">
        <v>227.15948577</v>
      </c>
      <c r="K24" s="113">
        <f>IF(ISERROR(I24/J24-1),"",IF((I24/J24-1)&gt;10000%,"",I24/J24-1))</f>
        <v>0.1697206701684284</v>
      </c>
      <c r="L24" s="91">
        <f>IF(ISERROR(I24/F24),"",IF(I24/F24&gt;10000%,"",I24/F24))</f>
        <v>3.0561267879394336</v>
      </c>
      <c r="N24" s="47"/>
    </row>
    <row r="25" spans="1:14" x14ac:dyDescent="0.2">
      <c r="A25" s="90" t="s">
        <v>1646</v>
      </c>
      <c r="B25" s="90" t="s">
        <v>797</v>
      </c>
      <c r="C25" s="90" t="s">
        <v>1568</v>
      </c>
      <c r="D25" s="90" t="s">
        <v>404</v>
      </c>
      <c r="E25" s="90" t="s">
        <v>405</v>
      </c>
      <c r="F25" s="112">
        <v>99.218221480000011</v>
      </c>
      <c r="G25" s="112">
        <v>19.483979801</v>
      </c>
      <c r="H25" s="113">
        <f>IF(ISERROR(F25/G25-1),"",IF((F25/G25-1)&gt;10000%,"",F25/G25-1))</f>
        <v>4.092297492266324</v>
      </c>
      <c r="I25" s="131">
        <v>263.29308682999999</v>
      </c>
      <c r="J25" s="131">
        <v>100.15604128</v>
      </c>
      <c r="K25" s="113">
        <f>IF(ISERROR(I25/J25-1),"",IF((I25/J25-1)&gt;10000%,"",I25/J25-1))</f>
        <v>1.6288288101755932</v>
      </c>
      <c r="L25" s="91">
        <f>IF(ISERROR(I25/F25),"",IF(I25/F25&gt;10000%,"",I25/F25))</f>
        <v>2.6536767430675372</v>
      </c>
      <c r="N25" s="47"/>
    </row>
    <row r="26" spans="1:14" x14ac:dyDescent="0.2">
      <c r="A26" s="90" t="s">
        <v>223</v>
      </c>
      <c r="B26" s="90" t="s">
        <v>224</v>
      </c>
      <c r="C26" s="90" t="s">
        <v>1564</v>
      </c>
      <c r="D26" s="90" t="s">
        <v>403</v>
      </c>
      <c r="E26" s="90" t="s">
        <v>1893</v>
      </c>
      <c r="F26" s="112">
        <v>32.344217520000001</v>
      </c>
      <c r="G26" s="112">
        <v>7.4580254899999998</v>
      </c>
      <c r="H26" s="113">
        <f>IF(ISERROR(F26/G26-1),"",IF((F26/G26-1)&gt;10000%,"",F26/G26-1))</f>
        <v>3.3368338661980088</v>
      </c>
      <c r="I26" s="131">
        <v>252.00098750000001</v>
      </c>
      <c r="J26" s="131">
        <v>71.111303849999999</v>
      </c>
      <c r="K26" s="113">
        <f>IF(ISERROR(I26/J26-1),"",IF((I26/J26-1)&gt;10000%,"",I26/J26-1))</f>
        <v>2.5437542817603678</v>
      </c>
      <c r="L26" s="91">
        <f>IF(ISERROR(I26/F26),"",IF(I26/F26&gt;10000%,"",I26/F26))</f>
        <v>7.7912222592547051</v>
      </c>
      <c r="N26" s="47"/>
    </row>
    <row r="27" spans="1:14" x14ac:dyDescent="0.2">
      <c r="A27" s="90" t="s">
        <v>587</v>
      </c>
      <c r="B27" s="90" t="s">
        <v>588</v>
      </c>
      <c r="C27" s="90" t="s">
        <v>1196</v>
      </c>
      <c r="D27" s="90" t="s">
        <v>403</v>
      </c>
      <c r="E27" s="90" t="s">
        <v>1893</v>
      </c>
      <c r="F27" s="112">
        <v>70.615987485999995</v>
      </c>
      <c r="G27" s="112">
        <v>81.199178040000007</v>
      </c>
      <c r="H27" s="113">
        <f>IF(ISERROR(F27/G27-1),"",IF((F27/G27-1)&gt;10000%,"",F27/G27-1))</f>
        <v>-0.13033617838824141</v>
      </c>
      <c r="I27" s="131">
        <v>243.14458326064999</v>
      </c>
      <c r="J27" s="131">
        <v>173.05556621445999</v>
      </c>
      <c r="K27" s="113">
        <f>IF(ISERROR(I27/J27-1),"",IF((I27/J27-1)&gt;10000%,"",I27/J27-1))</f>
        <v>0.40500874129256181</v>
      </c>
      <c r="L27" s="91">
        <f>IF(ISERROR(I27/F27),"",IF(I27/F27&gt;10000%,"",I27/F27))</f>
        <v>3.4431945500847769</v>
      </c>
      <c r="N27" s="47"/>
    </row>
    <row r="28" spans="1:14" x14ac:dyDescent="0.2">
      <c r="A28" s="90" t="s">
        <v>1665</v>
      </c>
      <c r="B28" s="90" t="s">
        <v>1137</v>
      </c>
      <c r="C28" s="90" t="s">
        <v>1568</v>
      </c>
      <c r="D28" s="90" t="s">
        <v>404</v>
      </c>
      <c r="E28" s="90" t="s">
        <v>405</v>
      </c>
      <c r="F28" s="112">
        <v>125.69045136300001</v>
      </c>
      <c r="G28" s="112">
        <v>84.38607043799999</v>
      </c>
      <c r="H28" s="113">
        <f>IF(ISERROR(F28/G28-1),"",IF((F28/G28-1)&gt;10000%,"",F28/G28-1))</f>
        <v>0.48946918265790229</v>
      </c>
      <c r="I28" s="131">
        <v>239.85559721999999</v>
      </c>
      <c r="J28" s="131">
        <v>265.26233961000003</v>
      </c>
      <c r="K28" s="113">
        <f>IF(ISERROR(I28/J28-1),"",IF((I28/J28-1)&gt;10000%,"",I28/J28-1))</f>
        <v>-9.5779681455551158E-2</v>
      </c>
      <c r="L28" s="91">
        <f>IF(ISERROR(I28/F28),"",IF(I28/F28&gt;10000%,"",I28/F28))</f>
        <v>1.9083040487084066</v>
      </c>
      <c r="N28" s="47"/>
    </row>
    <row r="29" spans="1:14" x14ac:dyDescent="0.2">
      <c r="A29" s="90" t="s">
        <v>1056</v>
      </c>
      <c r="B29" s="90" t="s">
        <v>567</v>
      </c>
      <c r="C29" s="90" t="s">
        <v>1564</v>
      </c>
      <c r="D29" s="90" t="s">
        <v>403</v>
      </c>
      <c r="E29" s="90" t="s">
        <v>1893</v>
      </c>
      <c r="F29" s="112">
        <v>6.1779604000000008</v>
      </c>
      <c r="G29" s="112">
        <v>21.724388440000002</v>
      </c>
      <c r="H29" s="113">
        <f>IF(ISERROR(F29/G29-1),"",IF((F29/G29-1)&gt;10000%,"",F29/G29-1))</f>
        <v>-0.71562097515137224</v>
      </c>
      <c r="I29" s="131">
        <v>223.93812136000003</v>
      </c>
      <c r="J29" s="131">
        <v>267.62264627000002</v>
      </c>
      <c r="K29" s="113">
        <f>IF(ISERROR(I29/J29-1),"",IF((I29/J29-1)&gt;10000%,"",I29/J29-1))</f>
        <v>-0.16323179491292905</v>
      </c>
      <c r="L29" s="91">
        <f>IF(ISERROR(I29/F29),"",IF(I29/F29&gt;10000%,"",I29/F29))</f>
        <v>36.247904949342178</v>
      </c>
      <c r="N29" s="47"/>
    </row>
    <row r="30" spans="1:14" x14ac:dyDescent="0.2">
      <c r="A30" s="90" t="s">
        <v>2106</v>
      </c>
      <c r="B30" s="90" t="s">
        <v>469</v>
      </c>
      <c r="C30" s="90" t="s">
        <v>1196</v>
      </c>
      <c r="D30" s="90" t="s">
        <v>403</v>
      </c>
      <c r="E30" s="90" t="s">
        <v>1893</v>
      </c>
      <c r="F30" s="112">
        <v>36.369361398000002</v>
      </c>
      <c r="G30" s="112">
        <v>23.359169229999999</v>
      </c>
      <c r="H30" s="113">
        <f>IF(ISERROR(F30/G30-1),"",IF((F30/G30-1)&gt;10000%,"",F30/G30-1))</f>
        <v>0.55696296558745395</v>
      </c>
      <c r="I30" s="131">
        <v>220.05885830000003</v>
      </c>
      <c r="J30" s="131">
        <v>136.34141276</v>
      </c>
      <c r="K30" s="113">
        <f>IF(ISERROR(I30/J30-1),"",IF((I30/J30-1)&gt;10000%,"",I30/J30-1))</f>
        <v>0.61402800400320601</v>
      </c>
      <c r="L30" s="91">
        <f>IF(ISERROR(I30/F30),"",IF(I30/F30&gt;10000%,"",I30/F30))</f>
        <v>6.0506659958044064</v>
      </c>
      <c r="N30" s="47"/>
    </row>
    <row r="31" spans="1:14" x14ac:dyDescent="0.2">
      <c r="A31" s="90" t="s">
        <v>1633</v>
      </c>
      <c r="B31" s="90" t="s">
        <v>1634</v>
      </c>
      <c r="C31" s="90" t="s">
        <v>1568</v>
      </c>
      <c r="D31" s="90" t="s">
        <v>404</v>
      </c>
      <c r="E31" s="90" t="s">
        <v>405</v>
      </c>
      <c r="F31" s="112">
        <v>45.944174166000003</v>
      </c>
      <c r="G31" s="112">
        <v>101.943291223</v>
      </c>
      <c r="H31" s="113">
        <f>IF(ISERROR(F31/G31-1),"",IF((F31/G31-1)&gt;10000%,"",F31/G31-1))</f>
        <v>-0.54931635407476154</v>
      </c>
      <c r="I31" s="131">
        <v>213.03639081999998</v>
      </c>
      <c r="J31" s="131">
        <v>198.33651943999999</v>
      </c>
      <c r="K31" s="113">
        <f>IF(ISERROR(I31/J31-1),"",IF((I31/J31-1)&gt;10000%,"",I31/J31-1))</f>
        <v>7.41158079283879E-2</v>
      </c>
      <c r="L31" s="91">
        <f>IF(ISERROR(I31/F31),"",IF(I31/F31&gt;10000%,"",I31/F31))</f>
        <v>4.6368531960174613</v>
      </c>
      <c r="N31" s="47"/>
    </row>
    <row r="32" spans="1:14" x14ac:dyDescent="0.2">
      <c r="A32" s="90" t="s">
        <v>791</v>
      </c>
      <c r="B32" s="90" t="s">
        <v>302</v>
      </c>
      <c r="C32" s="90" t="s">
        <v>1568</v>
      </c>
      <c r="D32" s="90" t="s">
        <v>1465</v>
      </c>
      <c r="E32" s="90" t="s">
        <v>405</v>
      </c>
      <c r="F32" s="112">
        <v>59.453965400000001</v>
      </c>
      <c r="G32" s="112">
        <v>25.230817864999999</v>
      </c>
      <c r="H32" s="113">
        <f>IF(ISERROR(F32/G32-1),"",IF((F32/G32-1)&gt;10000%,"",F32/G32-1))</f>
        <v>1.3564026230982429</v>
      </c>
      <c r="I32" s="131">
        <v>196.65288347000001</v>
      </c>
      <c r="J32" s="131">
        <v>43.2187828</v>
      </c>
      <c r="K32" s="113">
        <f>IF(ISERROR(I32/J32-1),"",IF((I32/J32-1)&gt;10000%,"",I32/J32-1))</f>
        <v>3.5501717246419071</v>
      </c>
      <c r="L32" s="91">
        <f>IF(ISERROR(I32/F32),"",IF(I32/F32&gt;10000%,"",I32/F32))</f>
        <v>3.3076495763897356</v>
      </c>
      <c r="N32" s="47"/>
    </row>
    <row r="33" spans="1:14" x14ac:dyDescent="0.2">
      <c r="A33" s="90" t="s">
        <v>1635</v>
      </c>
      <c r="B33" s="90" t="s">
        <v>1636</v>
      </c>
      <c r="C33" s="90" t="s">
        <v>1568</v>
      </c>
      <c r="D33" s="90" t="s">
        <v>404</v>
      </c>
      <c r="E33" s="90" t="s">
        <v>405</v>
      </c>
      <c r="F33" s="112">
        <v>91.638564850999998</v>
      </c>
      <c r="G33" s="112">
        <v>100.62872029099999</v>
      </c>
      <c r="H33" s="113">
        <f>IF(ISERROR(F33/G33-1),"",IF((F33/G33-1)&gt;10000%,"",F33/G33-1))</f>
        <v>-8.9339856593645406E-2</v>
      </c>
      <c r="I33" s="131">
        <v>189.58964125999998</v>
      </c>
      <c r="J33" s="131">
        <v>258.98028641000002</v>
      </c>
      <c r="K33" s="113">
        <f>IF(ISERROR(I33/J33-1),"",IF((I33/J33-1)&gt;10000%,"",I33/J33-1))</f>
        <v>-0.26793794273648097</v>
      </c>
      <c r="L33" s="91">
        <f>IF(ISERROR(I33/F33),"",IF(I33/F33&gt;10000%,"",I33/F33))</f>
        <v>2.0688848801622313</v>
      </c>
      <c r="N33" s="47"/>
    </row>
    <row r="34" spans="1:14" x14ac:dyDescent="0.2">
      <c r="A34" s="90" t="s">
        <v>972</v>
      </c>
      <c r="B34" s="90" t="s">
        <v>973</v>
      </c>
      <c r="C34" s="90" t="s">
        <v>1568</v>
      </c>
      <c r="D34" s="90" t="s">
        <v>1465</v>
      </c>
      <c r="E34" s="90" t="s">
        <v>405</v>
      </c>
      <c r="F34" s="112">
        <v>94.71925069400001</v>
      </c>
      <c r="G34" s="112">
        <v>133.36710150799999</v>
      </c>
      <c r="H34" s="113">
        <f>IF(ISERROR(F34/G34-1),"",IF((F34/G34-1)&gt;10000%,"",F34/G34-1))</f>
        <v>-0.28978548965227158</v>
      </c>
      <c r="I34" s="131">
        <v>180.6915678553375</v>
      </c>
      <c r="J34" s="131">
        <v>164.77894296317501</v>
      </c>
      <c r="K34" s="113">
        <f>IF(ISERROR(I34/J34-1),"",IF((I34/J34-1)&gt;10000%,"",I34/J34-1))</f>
        <v>9.656952888524506E-2</v>
      </c>
      <c r="L34" s="91">
        <f>IF(ISERROR(I34/F34),"",IF(I34/F34&gt;10000%,"",I34/F34))</f>
        <v>1.9076541097129203</v>
      </c>
      <c r="N34" s="47"/>
    </row>
    <row r="35" spans="1:14" x14ac:dyDescent="0.2">
      <c r="A35" s="90" t="s">
        <v>2096</v>
      </c>
      <c r="B35" s="90" t="s">
        <v>211</v>
      </c>
      <c r="C35" s="90" t="s">
        <v>1196</v>
      </c>
      <c r="D35" s="90" t="s">
        <v>403</v>
      </c>
      <c r="E35" s="90" t="s">
        <v>1893</v>
      </c>
      <c r="F35" s="112">
        <v>74.701443128999998</v>
      </c>
      <c r="G35" s="112">
        <v>131.62168356200002</v>
      </c>
      <c r="H35" s="113">
        <f>IF(ISERROR(F35/G35-1),"",IF((F35/G35-1)&gt;10000%,"",F35/G35-1))</f>
        <v>-0.4324533685681653</v>
      </c>
      <c r="I35" s="131">
        <v>178.17722777</v>
      </c>
      <c r="J35" s="131">
        <v>230.76702469</v>
      </c>
      <c r="K35" s="113">
        <f>IF(ISERROR(I35/J35-1),"",IF((I35/J35-1)&gt;10000%,"",I35/J35-1))</f>
        <v>-0.22789129855379597</v>
      </c>
      <c r="L35" s="91">
        <f>IF(ISERROR(I35/F35),"",IF(I35/F35&gt;10000%,"",I35/F35))</f>
        <v>2.3851912400448589</v>
      </c>
      <c r="N35" s="47"/>
    </row>
    <row r="36" spans="1:14" x14ac:dyDescent="0.2">
      <c r="A36" s="90" t="s">
        <v>1664</v>
      </c>
      <c r="B36" s="90" t="s">
        <v>701</v>
      </c>
      <c r="C36" s="90" t="s">
        <v>1568</v>
      </c>
      <c r="D36" s="90" t="s">
        <v>1465</v>
      </c>
      <c r="E36" s="90" t="s">
        <v>405</v>
      </c>
      <c r="F36" s="112">
        <v>39.904348716000001</v>
      </c>
      <c r="G36" s="112">
        <v>64.611345537000005</v>
      </c>
      <c r="H36" s="113">
        <f>IF(ISERROR(F36/G36-1),"",IF((F36/G36-1)&gt;10000%,"",F36/G36-1))</f>
        <v>-0.38239409217768761</v>
      </c>
      <c r="I36" s="131">
        <v>174.03939518999999</v>
      </c>
      <c r="J36" s="131">
        <v>111.69954237</v>
      </c>
      <c r="K36" s="113">
        <f>IF(ISERROR(I36/J36-1),"",IF((I36/J36-1)&gt;10000%,"",I36/J36-1))</f>
        <v>0.55810302797393629</v>
      </c>
      <c r="L36" s="91">
        <f>IF(ISERROR(I36/F36),"",IF(I36/F36&gt;10000%,"",I36/F36))</f>
        <v>4.3614142515804888</v>
      </c>
      <c r="N36" s="47"/>
    </row>
    <row r="37" spans="1:14" x14ac:dyDescent="0.2">
      <c r="A37" s="90" t="s">
        <v>1933</v>
      </c>
      <c r="B37" s="90" t="s">
        <v>446</v>
      </c>
      <c r="C37" s="90" t="s">
        <v>1564</v>
      </c>
      <c r="D37" s="90" t="s">
        <v>403</v>
      </c>
      <c r="E37" s="90" t="s">
        <v>1893</v>
      </c>
      <c r="F37" s="112">
        <v>3.2780461400000003</v>
      </c>
      <c r="G37" s="112">
        <v>6.9126382099999999</v>
      </c>
      <c r="H37" s="113">
        <f>IF(ISERROR(F37/G37-1),"",IF((F37/G37-1)&gt;10000%,"",F37/G37-1))</f>
        <v>-0.5257894250478935</v>
      </c>
      <c r="I37" s="131">
        <v>172.61803748</v>
      </c>
      <c r="J37" s="131">
        <v>181.30392379</v>
      </c>
      <c r="K37" s="113">
        <f>IF(ISERROR(I37/J37-1),"",IF((I37/J37-1)&gt;10000%,"",I37/J37-1))</f>
        <v>-4.7907878265561754E-2</v>
      </c>
      <c r="L37" s="91">
        <f>IF(ISERROR(I37/F37),"",IF(I37/F37&gt;10000%,"",I37/F37))</f>
        <v>52.658818731575259</v>
      </c>
      <c r="N37" s="47"/>
    </row>
    <row r="38" spans="1:14" x14ac:dyDescent="0.2">
      <c r="A38" s="90" t="s">
        <v>2120</v>
      </c>
      <c r="B38" s="90" t="s">
        <v>677</v>
      </c>
      <c r="C38" s="90" t="s">
        <v>1196</v>
      </c>
      <c r="D38" s="90" t="s">
        <v>403</v>
      </c>
      <c r="E38" s="90" t="s">
        <v>1893</v>
      </c>
      <c r="F38" s="112">
        <v>292.74615888700004</v>
      </c>
      <c r="G38" s="112">
        <v>406.55497173999998</v>
      </c>
      <c r="H38" s="113">
        <f>IF(ISERROR(F38/G38-1),"",IF((F38/G38-1)&gt;10000%,"",F38/G38-1))</f>
        <v>-0.27993462327102703</v>
      </c>
      <c r="I38" s="131">
        <v>171.42596143</v>
      </c>
      <c r="J38" s="131">
        <v>233.24967828999999</v>
      </c>
      <c r="K38" s="113">
        <f>IF(ISERROR(I38/J38-1),"",IF((I38/J38-1)&gt;10000%,"",I38/J38-1))</f>
        <v>-0.26505381406414796</v>
      </c>
      <c r="L38" s="91">
        <f>IF(ISERROR(I38/F38),"",IF(I38/F38&gt;10000%,"",I38/F38))</f>
        <v>0.58557885808561672</v>
      </c>
      <c r="N38" s="47"/>
    </row>
    <row r="39" spans="1:14" x14ac:dyDescent="0.2">
      <c r="A39" s="90" t="s">
        <v>1925</v>
      </c>
      <c r="B39" s="90" t="s">
        <v>440</v>
      </c>
      <c r="C39" s="90" t="s">
        <v>1564</v>
      </c>
      <c r="D39" s="90" t="s">
        <v>403</v>
      </c>
      <c r="E39" s="90" t="s">
        <v>1893</v>
      </c>
      <c r="F39" s="112">
        <v>1.4369584799999999</v>
      </c>
      <c r="G39" s="112">
        <v>5.0415028799999995</v>
      </c>
      <c r="H39" s="113">
        <f>IF(ISERROR(F39/G39-1),"",IF((F39/G39-1)&gt;10000%,"",F39/G39-1))</f>
        <v>-0.71497418246044919</v>
      </c>
      <c r="I39" s="131">
        <v>168.87009619</v>
      </c>
      <c r="J39" s="131">
        <v>88.486888180000008</v>
      </c>
      <c r="K39" s="113">
        <f>IF(ISERROR(I39/J39-1),"",IF((I39/J39-1)&gt;10000%,"",I39/J39-1))</f>
        <v>0.90841942420310318</v>
      </c>
      <c r="L39" s="91" t="str">
        <f>IF(ISERROR(I39/F39),"",IF(I39/F39&gt;10000%,"",I39/F39))</f>
        <v/>
      </c>
      <c r="N39" s="47"/>
    </row>
    <row r="40" spans="1:14" x14ac:dyDescent="0.2">
      <c r="A40" s="90" t="s">
        <v>1739</v>
      </c>
      <c r="B40" s="90" t="s">
        <v>1740</v>
      </c>
      <c r="C40" s="90" t="s">
        <v>1568</v>
      </c>
      <c r="D40" s="90" t="s">
        <v>1465</v>
      </c>
      <c r="E40" s="90" t="s">
        <v>405</v>
      </c>
      <c r="F40" s="112">
        <v>150.16698266699998</v>
      </c>
      <c r="G40" s="112">
        <v>159.66582577900002</v>
      </c>
      <c r="H40" s="113">
        <f>IF(ISERROR(F40/G40-1),"",IF((F40/G40-1)&gt;10000%,"",F40/G40-1))</f>
        <v>-5.9492023829493479E-2</v>
      </c>
      <c r="I40" s="131">
        <v>154.82114116999998</v>
      </c>
      <c r="J40" s="131">
        <v>276.79522664999996</v>
      </c>
      <c r="K40" s="113">
        <f>IF(ISERROR(I40/J40-1),"",IF((I40/J40-1)&gt;10000%,"",I40/J40-1))</f>
        <v>-0.4406654224360339</v>
      </c>
      <c r="L40" s="91">
        <f>IF(ISERROR(I40/F40),"",IF(I40/F40&gt;10000%,"",I40/F40))</f>
        <v>1.0309932211484913</v>
      </c>
      <c r="N40" s="47"/>
    </row>
    <row r="41" spans="1:14" x14ac:dyDescent="0.2">
      <c r="A41" s="90" t="s">
        <v>2715</v>
      </c>
      <c r="B41" s="90" t="s">
        <v>185</v>
      </c>
      <c r="C41" s="90" t="s">
        <v>1196</v>
      </c>
      <c r="D41" s="90" t="s">
        <v>403</v>
      </c>
      <c r="E41" s="90" t="s">
        <v>1893</v>
      </c>
      <c r="F41" s="112">
        <v>71.123852213999996</v>
      </c>
      <c r="G41" s="112">
        <v>31.401372708</v>
      </c>
      <c r="H41" s="113">
        <f>IF(ISERROR(F41/G41-1),"",IF((F41/G41-1)&gt;10000%,"",F41/G41-1))</f>
        <v>1.2649918166118916</v>
      </c>
      <c r="I41" s="131">
        <v>154.74515490000002</v>
      </c>
      <c r="J41" s="131">
        <v>88.329036770000002</v>
      </c>
      <c r="K41" s="113">
        <f>IF(ISERROR(I41/J41-1),"",IF((I41/J41-1)&gt;10000%,"",I41/J41-1))</f>
        <v>0.75191715610961496</v>
      </c>
      <c r="L41" s="91">
        <f>IF(ISERROR(I41/F41),"",IF(I41/F41&gt;10000%,"",I41/F41))</f>
        <v>2.1757139142913302</v>
      </c>
      <c r="N41" s="47"/>
    </row>
    <row r="42" spans="1:14" x14ac:dyDescent="0.2">
      <c r="A42" s="90" t="s">
        <v>1600</v>
      </c>
      <c r="B42" s="90" t="s">
        <v>794</v>
      </c>
      <c r="C42" s="90" t="s">
        <v>1196</v>
      </c>
      <c r="D42" s="90" t="s">
        <v>403</v>
      </c>
      <c r="E42" s="90" t="s">
        <v>1893</v>
      </c>
      <c r="F42" s="112">
        <v>53.332034305000001</v>
      </c>
      <c r="G42" s="112">
        <v>76.171371645999997</v>
      </c>
      <c r="H42" s="113">
        <f>IF(ISERROR(F42/G42-1),"",IF((F42/G42-1)&gt;10000%,"",F42/G42-1))</f>
        <v>-0.29984148699781699</v>
      </c>
      <c r="I42" s="131">
        <v>151.20322849999999</v>
      </c>
      <c r="J42" s="131">
        <v>309.70971120999997</v>
      </c>
      <c r="K42" s="113">
        <f>IF(ISERROR(I42/J42-1),"",IF((I42/J42-1)&gt;10000%,"",I42/J42-1))</f>
        <v>-0.51179048306471731</v>
      </c>
      <c r="L42" s="91">
        <f>IF(ISERROR(I42/F42),"",IF(I42/F42&gt;10000%,"",I42/F42))</f>
        <v>2.8351295890062147</v>
      </c>
      <c r="N42" s="47"/>
    </row>
    <row r="43" spans="1:14" x14ac:dyDescent="0.2">
      <c r="A43" s="90" t="s">
        <v>1034</v>
      </c>
      <c r="B43" s="90" t="s">
        <v>1035</v>
      </c>
      <c r="C43" s="90" t="s">
        <v>1196</v>
      </c>
      <c r="D43" s="90" t="s">
        <v>403</v>
      </c>
      <c r="E43" s="90" t="s">
        <v>1893</v>
      </c>
      <c r="F43" s="112">
        <v>45.639590382000002</v>
      </c>
      <c r="G43" s="112">
        <v>46.096201915999998</v>
      </c>
      <c r="H43" s="113">
        <f>IF(ISERROR(F43/G43-1),"",IF((F43/G43-1)&gt;10000%,"",F43/G43-1))</f>
        <v>-9.9056216135131603E-3</v>
      </c>
      <c r="I43" s="131">
        <v>148.55130339999999</v>
      </c>
      <c r="J43" s="131">
        <v>142.89744086000002</v>
      </c>
      <c r="K43" s="113">
        <f>IF(ISERROR(I43/J43-1),"",IF((I43/J43-1)&gt;10000%,"",I43/J43-1))</f>
        <v>3.9565876799285693E-2</v>
      </c>
      <c r="L43" s="91">
        <f>IF(ISERROR(I43/F43),"",IF(I43/F43&gt;10000%,"",I43/F43))</f>
        <v>3.2548781037830654</v>
      </c>
      <c r="N43" s="47"/>
    </row>
    <row r="44" spans="1:14" x14ac:dyDescent="0.2">
      <c r="A44" s="90" t="s">
        <v>1931</v>
      </c>
      <c r="B44" s="90" t="s">
        <v>443</v>
      </c>
      <c r="C44" s="90" t="s">
        <v>1564</v>
      </c>
      <c r="D44" s="90" t="s">
        <v>403</v>
      </c>
      <c r="E44" s="90" t="s">
        <v>1893</v>
      </c>
      <c r="F44" s="112">
        <v>12.80587957</v>
      </c>
      <c r="G44" s="112">
        <v>0.36858578999999997</v>
      </c>
      <c r="H44" s="113">
        <f>IF(ISERROR(F44/G44-1),"",IF((F44/G44-1)&gt;10000%,"",F44/G44-1))</f>
        <v>33.743280716275038</v>
      </c>
      <c r="I44" s="131">
        <v>144.34203547999999</v>
      </c>
      <c r="J44" s="131">
        <v>98.37519073</v>
      </c>
      <c r="K44" s="113">
        <f>IF(ISERROR(I44/J44-1),"",IF((I44/J44-1)&gt;10000%,"",I44/J44-1))</f>
        <v>0.46726054007011109</v>
      </c>
      <c r="L44" s="91">
        <f>IF(ISERROR(I44/F44),"",IF(I44/F44&gt;10000%,"",I44/F44))</f>
        <v>11.271544034987359</v>
      </c>
      <c r="N44" s="47"/>
    </row>
    <row r="45" spans="1:14" x14ac:dyDescent="0.2">
      <c r="A45" s="90" t="s">
        <v>2092</v>
      </c>
      <c r="B45" s="90" t="s">
        <v>181</v>
      </c>
      <c r="C45" s="90" t="s">
        <v>1196</v>
      </c>
      <c r="D45" s="90" t="s">
        <v>403</v>
      </c>
      <c r="E45" s="90" t="s">
        <v>1893</v>
      </c>
      <c r="F45" s="112">
        <v>39.551191450000005</v>
      </c>
      <c r="G45" s="112">
        <v>34.154139852</v>
      </c>
      <c r="H45" s="113">
        <f>IF(ISERROR(F45/G45-1),"",IF((F45/G45-1)&gt;10000%,"",F45/G45-1))</f>
        <v>0.15802042216220435</v>
      </c>
      <c r="I45" s="131">
        <v>141.10944726</v>
      </c>
      <c r="J45" s="131">
        <v>53.042906389999999</v>
      </c>
      <c r="K45" s="113">
        <f>IF(ISERROR(I45/J45-1),"",IF((I45/J45-1)&gt;10000%,"",I45/J45-1))</f>
        <v>1.6602887523260392</v>
      </c>
      <c r="L45" s="91">
        <f>IF(ISERROR(I45/F45),"",IF(I45/F45&gt;10000%,"",I45/F45))</f>
        <v>3.5677672931392812</v>
      </c>
      <c r="N45" s="47"/>
    </row>
    <row r="46" spans="1:14" x14ac:dyDescent="0.2">
      <c r="A46" s="90" t="s">
        <v>1669</v>
      </c>
      <c r="B46" s="90" t="s">
        <v>1118</v>
      </c>
      <c r="C46" s="90" t="s">
        <v>1568</v>
      </c>
      <c r="D46" s="90" t="s">
        <v>404</v>
      </c>
      <c r="E46" s="90" t="s">
        <v>405</v>
      </c>
      <c r="F46" s="112">
        <v>26.341285710000001</v>
      </c>
      <c r="G46" s="112">
        <v>49.470297522999999</v>
      </c>
      <c r="H46" s="113">
        <f>IF(ISERROR(F46/G46-1),"",IF((F46/G46-1)&gt;10000%,"",F46/G46-1))</f>
        <v>-0.46753330727891285</v>
      </c>
      <c r="I46" s="131">
        <v>123.840901</v>
      </c>
      <c r="J46" s="131">
        <v>132.08987694999999</v>
      </c>
      <c r="K46" s="113">
        <f>IF(ISERROR(I46/J46-1),"",IF((I46/J46-1)&gt;10000%,"",I46/J46-1))</f>
        <v>-6.2449720905732087E-2</v>
      </c>
      <c r="L46" s="91">
        <f>IF(ISERROR(I46/F46),"",IF(I46/F46&gt;10000%,"",I46/F46))</f>
        <v>4.7013992545164944</v>
      </c>
      <c r="N46" s="47"/>
    </row>
    <row r="47" spans="1:14" x14ac:dyDescent="0.2">
      <c r="A47" s="90" t="s">
        <v>904</v>
      </c>
      <c r="B47" s="90" t="s">
        <v>101</v>
      </c>
      <c r="C47" s="90" t="s">
        <v>1566</v>
      </c>
      <c r="D47" s="90" t="s">
        <v>404</v>
      </c>
      <c r="E47" s="90" t="s">
        <v>405</v>
      </c>
      <c r="F47" s="112">
        <v>30.819416647999997</v>
      </c>
      <c r="G47" s="112">
        <v>36.679600882000003</v>
      </c>
      <c r="H47" s="113">
        <f>IF(ISERROR(F47/G47-1),"",IF((F47/G47-1)&gt;10000%,"",F47/G47-1))</f>
        <v>-0.15976684841398614</v>
      </c>
      <c r="I47" s="131">
        <v>122.16798023</v>
      </c>
      <c r="J47" s="131">
        <v>99.02676391</v>
      </c>
      <c r="K47" s="113">
        <f>IF(ISERROR(I47/J47-1),"",IF((I47/J47-1)&gt;10000%,"",I47/J47-1))</f>
        <v>0.23368648440366879</v>
      </c>
      <c r="L47" s="91">
        <f>IF(ISERROR(I47/F47),"",IF(I47/F47&gt;10000%,"",I47/F47))</f>
        <v>3.9639939206288641</v>
      </c>
      <c r="N47" s="47"/>
    </row>
    <row r="48" spans="1:14" x14ac:dyDescent="0.2">
      <c r="A48" s="90" t="s">
        <v>348</v>
      </c>
      <c r="B48" s="90" t="s">
        <v>687</v>
      </c>
      <c r="C48" s="90" t="s">
        <v>1565</v>
      </c>
      <c r="D48" s="90" t="s">
        <v>403</v>
      </c>
      <c r="E48" s="90" t="s">
        <v>1893</v>
      </c>
      <c r="F48" s="112">
        <v>22.951506537</v>
      </c>
      <c r="G48" s="112">
        <v>16.873359979</v>
      </c>
      <c r="H48" s="113">
        <f>IF(ISERROR(F48/G48-1),"",IF((F48/G48-1)&gt;10000%,"",F48/G48-1))</f>
        <v>0.3602214713349714</v>
      </c>
      <c r="I48" s="131">
        <v>117.01457782</v>
      </c>
      <c r="J48" s="131">
        <v>68.669154540000008</v>
      </c>
      <c r="K48" s="113">
        <f>IF(ISERROR(I48/J48-1),"",IF((I48/J48-1)&gt;10000%,"",I48/J48-1))</f>
        <v>0.70403405435607369</v>
      </c>
      <c r="L48" s="91">
        <f>IF(ISERROR(I48/F48),"",IF(I48/F48&gt;10000%,"",I48/F48))</f>
        <v>5.0983397378015871</v>
      </c>
      <c r="N48" s="47"/>
    </row>
    <row r="49" spans="1:14" x14ac:dyDescent="0.2">
      <c r="A49" s="90" t="s">
        <v>1593</v>
      </c>
      <c r="B49" s="90" t="s">
        <v>1594</v>
      </c>
      <c r="C49" s="90" t="s">
        <v>1196</v>
      </c>
      <c r="D49" s="90" t="s">
        <v>403</v>
      </c>
      <c r="E49" s="90" t="s">
        <v>1893</v>
      </c>
      <c r="F49" s="112">
        <v>42.124528968</v>
      </c>
      <c r="G49" s="112">
        <v>34.392071172000001</v>
      </c>
      <c r="H49" s="113">
        <f>IF(ISERROR(F49/G49-1),"",IF((F49/G49-1)&gt;10000%,"",F49/G49-1))</f>
        <v>0.22483257136009049</v>
      </c>
      <c r="I49" s="131">
        <v>114.98998497126649</v>
      </c>
      <c r="J49" s="131">
        <v>152.33654637837802</v>
      </c>
      <c r="K49" s="113">
        <f>IF(ISERROR(I49/J49-1),"",IF((I49/J49-1)&gt;10000%,"",I49/J49-1))</f>
        <v>-0.24515825187705798</v>
      </c>
      <c r="L49" s="91">
        <f>IF(ISERROR(I49/F49),"",IF(I49/F49&gt;10000%,"",I49/F49))</f>
        <v>2.7297631044994928</v>
      </c>
      <c r="N49" s="47"/>
    </row>
    <row r="50" spans="1:14" x14ac:dyDescent="0.2">
      <c r="A50" s="90" t="s">
        <v>2117</v>
      </c>
      <c r="B50" s="90" t="s">
        <v>983</v>
      </c>
      <c r="C50" s="90" t="s">
        <v>1196</v>
      </c>
      <c r="D50" s="90" t="s">
        <v>403</v>
      </c>
      <c r="E50" s="90" t="s">
        <v>1893</v>
      </c>
      <c r="F50" s="112">
        <v>13.570212060000001</v>
      </c>
      <c r="G50" s="112">
        <v>5.3447875499999995</v>
      </c>
      <c r="H50" s="113">
        <f>IF(ISERROR(F50/G50-1),"",IF((F50/G50-1)&gt;10000%,"",F50/G50-1))</f>
        <v>1.5389619200112086</v>
      </c>
      <c r="I50" s="131">
        <v>114.48057506999999</v>
      </c>
      <c r="J50" s="131">
        <v>21.613761780000001</v>
      </c>
      <c r="K50" s="113">
        <f>IF(ISERROR(I50/J50-1),"",IF((I50/J50-1)&gt;10000%,"",I50/J50-1))</f>
        <v>4.2966520236164083</v>
      </c>
      <c r="L50" s="91">
        <f>IF(ISERROR(I50/F50),"",IF(I50/F50&gt;10000%,"",I50/F50))</f>
        <v>8.4361669931044521</v>
      </c>
      <c r="N50" s="47"/>
    </row>
    <row r="51" spans="1:14" x14ac:dyDescent="0.2">
      <c r="A51" s="90" t="s">
        <v>1896</v>
      </c>
      <c r="B51" s="90" t="s">
        <v>183</v>
      </c>
      <c r="C51" s="90" t="s">
        <v>1196</v>
      </c>
      <c r="D51" s="90" t="s">
        <v>403</v>
      </c>
      <c r="E51" s="90" t="s">
        <v>1893</v>
      </c>
      <c r="F51" s="112">
        <v>50.826378333999997</v>
      </c>
      <c r="G51" s="112">
        <v>120.243172124</v>
      </c>
      <c r="H51" s="113">
        <f>IF(ISERROR(F51/G51-1),"",IF((F51/G51-1)&gt;10000%,"",F51/G51-1))</f>
        <v>-0.57730341410499697</v>
      </c>
      <c r="I51" s="131">
        <v>113.82736276999999</v>
      </c>
      <c r="J51" s="131">
        <v>76.523682180000009</v>
      </c>
      <c r="K51" s="113">
        <f>IF(ISERROR(I51/J51-1),"",IF((I51/J51-1)&gt;10000%,"",I51/J51-1))</f>
        <v>0.48747890231227742</v>
      </c>
      <c r="L51" s="91">
        <f>IF(ISERROR(I51/F51),"",IF(I51/F51&gt;10000%,"",I51/F51))</f>
        <v>2.2395332207617846</v>
      </c>
      <c r="N51" s="47"/>
    </row>
    <row r="52" spans="1:14" x14ac:dyDescent="0.2">
      <c r="A52" s="90" t="s">
        <v>774</v>
      </c>
      <c r="B52" s="90" t="s">
        <v>254</v>
      </c>
      <c r="C52" s="90" t="s">
        <v>1196</v>
      </c>
      <c r="D52" s="90" t="s">
        <v>403</v>
      </c>
      <c r="E52" s="90" t="s">
        <v>1893</v>
      </c>
      <c r="F52" s="112">
        <v>24.896450502999997</v>
      </c>
      <c r="G52" s="112">
        <v>13.373288525</v>
      </c>
      <c r="H52" s="113">
        <f>IF(ISERROR(F52/G52-1),"",IF((F52/G52-1)&gt;10000%,"",F52/G52-1))</f>
        <v>0.86165507881315961</v>
      </c>
      <c r="I52" s="131">
        <v>112.28039915000001</v>
      </c>
      <c r="J52" s="131">
        <v>30.040631829999999</v>
      </c>
      <c r="K52" s="113">
        <f>IF(ISERROR(I52/J52-1),"",IF((I52/J52-1)&gt;10000%,"",I52/J52-1))</f>
        <v>2.7376177633478229</v>
      </c>
      <c r="L52" s="91">
        <f>IF(ISERROR(I52/F52),"",IF(I52/F52&gt;10000%,"",I52/F52))</f>
        <v>4.509895863929291</v>
      </c>
      <c r="N52" s="47"/>
    </row>
    <row r="53" spans="1:14" x14ac:dyDescent="0.2">
      <c r="A53" s="90" t="s">
        <v>1706</v>
      </c>
      <c r="B53" s="90" t="s">
        <v>722</v>
      </c>
      <c r="C53" s="90" t="s">
        <v>1568</v>
      </c>
      <c r="D53" s="90" t="s">
        <v>404</v>
      </c>
      <c r="E53" s="90" t="s">
        <v>405</v>
      </c>
      <c r="F53" s="112">
        <v>37.525249023000001</v>
      </c>
      <c r="G53" s="112">
        <v>34.512934264999998</v>
      </c>
      <c r="H53" s="113">
        <f>IF(ISERROR(F53/G53-1),"",IF((F53/G53-1)&gt;10000%,"",F53/G53-1))</f>
        <v>8.728074914959727E-2</v>
      </c>
      <c r="I53" s="131">
        <v>108.65591601999999</v>
      </c>
      <c r="J53" s="131">
        <v>80.305354440000002</v>
      </c>
      <c r="K53" s="113">
        <f>IF(ISERROR(I53/J53-1),"",IF((I53/J53-1)&gt;10000%,"",I53/J53-1))</f>
        <v>0.35303451155529197</v>
      </c>
      <c r="L53" s="91">
        <f>IF(ISERROR(I53/F53),"",IF(I53/F53&gt;10000%,"",I53/F53))</f>
        <v>2.895541504692015</v>
      </c>
      <c r="N53" s="47"/>
    </row>
    <row r="54" spans="1:14" x14ac:dyDescent="0.2">
      <c r="A54" s="90" t="s">
        <v>1707</v>
      </c>
      <c r="B54" s="90" t="s">
        <v>720</v>
      </c>
      <c r="C54" s="90" t="s">
        <v>1568</v>
      </c>
      <c r="D54" s="90" t="s">
        <v>404</v>
      </c>
      <c r="E54" s="90" t="s">
        <v>405</v>
      </c>
      <c r="F54" s="112">
        <v>7.0813155630000004</v>
      </c>
      <c r="G54" s="112">
        <v>6.5749462999999997</v>
      </c>
      <c r="H54" s="113">
        <f>IF(ISERROR(F54/G54-1),"",IF((F54/G54-1)&gt;10000%,"",F54/G54-1))</f>
        <v>7.7014965582304473E-2</v>
      </c>
      <c r="I54" s="131">
        <v>105.76254184</v>
      </c>
      <c r="J54" s="131">
        <v>30.63862172</v>
      </c>
      <c r="K54" s="113">
        <f>IF(ISERROR(I54/J54-1),"",IF((I54/J54-1)&gt;10000%,"",I54/J54-1))</f>
        <v>2.4519353646695303</v>
      </c>
      <c r="L54" s="91">
        <f>IF(ISERROR(I54/F54),"",IF(I54/F54&gt;10000%,"",I54/F54))</f>
        <v>14.935436911272696</v>
      </c>
      <c r="N54" s="47"/>
    </row>
    <row r="55" spans="1:14" x14ac:dyDescent="0.2">
      <c r="A55" s="90" t="s">
        <v>1694</v>
      </c>
      <c r="B55" s="90" t="s">
        <v>54</v>
      </c>
      <c r="C55" s="90" t="s">
        <v>1568</v>
      </c>
      <c r="D55" s="90" t="s">
        <v>404</v>
      </c>
      <c r="E55" s="90" t="s">
        <v>405</v>
      </c>
      <c r="F55" s="112">
        <v>13.572388085999998</v>
      </c>
      <c r="G55" s="112">
        <v>6.8293285470000002</v>
      </c>
      <c r="H55" s="113">
        <f>IF(ISERROR(F55/G55-1),"",IF((F55/G55-1)&gt;10000%,"",F55/G55-1))</f>
        <v>0.98736786385275033</v>
      </c>
      <c r="I55" s="131">
        <v>103.35431870999999</v>
      </c>
      <c r="J55" s="131">
        <v>29.715242510000003</v>
      </c>
      <c r="K55" s="113">
        <f>IF(ISERROR(I55/J55-1),"",IF((I55/J55-1)&gt;10000%,"",I55/J55-1))</f>
        <v>2.4781583450048705</v>
      </c>
      <c r="L55" s="91">
        <f>IF(ISERROR(I55/F55),"",IF(I55/F55&gt;10000%,"",I55/F55))</f>
        <v>7.6150429869162526</v>
      </c>
      <c r="N55" s="47"/>
    </row>
    <row r="56" spans="1:14" x14ac:dyDescent="0.2">
      <c r="A56" s="90" t="s">
        <v>772</v>
      </c>
      <c r="B56" s="90" t="s">
        <v>257</v>
      </c>
      <c r="C56" s="90" t="s">
        <v>1196</v>
      </c>
      <c r="D56" s="90" t="s">
        <v>403</v>
      </c>
      <c r="E56" s="90" t="s">
        <v>1893</v>
      </c>
      <c r="F56" s="112">
        <v>40.320200415999999</v>
      </c>
      <c r="G56" s="112">
        <v>58.722802664</v>
      </c>
      <c r="H56" s="113">
        <f>IF(ISERROR(F56/G56-1),"",IF((F56/G56-1)&gt;10000%,"",F56/G56-1))</f>
        <v>-0.31338085740382604</v>
      </c>
      <c r="I56" s="131">
        <v>98.702952180000011</v>
      </c>
      <c r="J56" s="131">
        <v>247.16703163</v>
      </c>
      <c r="K56" s="113">
        <f>IF(ISERROR(I56/J56-1),"",IF((I56/J56-1)&gt;10000%,"",I56/J56-1))</f>
        <v>-0.60066295440342254</v>
      </c>
      <c r="L56" s="91">
        <f>IF(ISERROR(I56/F56),"",IF(I56/F56&gt;10000%,"",I56/F56))</f>
        <v>2.4479777174131399</v>
      </c>
      <c r="N56" s="47"/>
    </row>
    <row r="57" spans="1:14" x14ac:dyDescent="0.2">
      <c r="A57" s="90" t="s">
        <v>2162</v>
      </c>
      <c r="B57" s="90" t="s">
        <v>457</v>
      </c>
      <c r="C57" s="90" t="s">
        <v>1568</v>
      </c>
      <c r="D57" s="90" t="s">
        <v>404</v>
      </c>
      <c r="E57" s="90" t="s">
        <v>405</v>
      </c>
      <c r="F57" s="112">
        <v>24.823248568999997</v>
      </c>
      <c r="G57" s="112">
        <v>70.575267866999994</v>
      </c>
      <c r="H57" s="113">
        <f>IF(ISERROR(F57/G57-1),"",IF((F57/G57-1)&gt;10000%,"",F57/G57-1))</f>
        <v>-0.64827269779861507</v>
      </c>
      <c r="I57" s="131">
        <v>95.27474101</v>
      </c>
      <c r="J57" s="131">
        <v>402.17621537000002</v>
      </c>
      <c r="K57" s="113">
        <f>IF(ISERROR(I57/J57-1),"",IF((I57/J57-1)&gt;10000%,"",I57/J57-1))</f>
        <v>-0.76310200014601126</v>
      </c>
      <c r="L57" s="91">
        <f>IF(ISERROR(I57/F57),"",IF(I57/F57&gt;10000%,"",I57/F57))</f>
        <v>3.8381254067198078</v>
      </c>
      <c r="N57" s="47"/>
    </row>
    <row r="58" spans="1:14" x14ac:dyDescent="0.2">
      <c r="A58" s="90" t="s">
        <v>57</v>
      </c>
      <c r="B58" s="90" t="s">
        <v>58</v>
      </c>
      <c r="C58" s="90" t="s">
        <v>1568</v>
      </c>
      <c r="D58" s="90" t="s">
        <v>1465</v>
      </c>
      <c r="E58" s="90" t="s">
        <v>405</v>
      </c>
      <c r="F58" s="112">
        <v>10.981950980000001</v>
      </c>
      <c r="G58" s="112">
        <v>10.388642788</v>
      </c>
      <c r="H58" s="113">
        <f>IF(ISERROR(F58/G58-1),"",IF((F58/G58-1)&gt;10000%,"",F58/G58-1))</f>
        <v>5.711123234358717E-2</v>
      </c>
      <c r="I58" s="131">
        <v>90.2365820239865</v>
      </c>
      <c r="J58" s="131">
        <v>52.065170022095003</v>
      </c>
      <c r="K58" s="113">
        <f>IF(ISERROR(I58/J58-1),"",IF((I58/J58-1)&gt;10000%,"",I58/J58-1))</f>
        <v>0.73314678480244311</v>
      </c>
      <c r="L58" s="91">
        <f>IF(ISERROR(I58/F58),"",IF(I58/F58&gt;10000%,"",I58/F58))</f>
        <v>8.2168079413505541</v>
      </c>
      <c r="N58" s="47"/>
    </row>
    <row r="59" spans="1:14" x14ac:dyDescent="0.2">
      <c r="A59" s="90" t="s">
        <v>311</v>
      </c>
      <c r="B59" s="90" t="s">
        <v>312</v>
      </c>
      <c r="C59" s="90" t="s">
        <v>1196</v>
      </c>
      <c r="D59" s="90" t="s">
        <v>403</v>
      </c>
      <c r="E59" s="90" t="s">
        <v>1893</v>
      </c>
      <c r="F59" s="112">
        <v>20.394503572999998</v>
      </c>
      <c r="G59" s="112">
        <v>52.124602428999999</v>
      </c>
      <c r="H59" s="113">
        <f>IF(ISERROR(F59/G59-1),"",IF((F59/G59-1)&gt;10000%,"",F59/G59-1))</f>
        <v>-0.60873555628976206</v>
      </c>
      <c r="I59" s="131">
        <v>89.596658419999997</v>
      </c>
      <c r="J59" s="131">
        <v>119.78457765</v>
      </c>
      <c r="K59" s="113">
        <f>IF(ISERROR(I59/J59-1),"",IF((I59/J59-1)&gt;10000%,"",I59/J59-1))</f>
        <v>-0.25201841357412846</v>
      </c>
      <c r="L59" s="91">
        <f>IF(ISERROR(I59/F59),"",IF(I59/F59&gt;10000%,"",I59/F59))</f>
        <v>4.3931767252533556</v>
      </c>
      <c r="N59" s="47"/>
    </row>
    <row r="60" spans="1:14" x14ac:dyDescent="0.2">
      <c r="A60" s="90" t="s">
        <v>1690</v>
      </c>
      <c r="B60" s="90" t="s">
        <v>692</v>
      </c>
      <c r="C60" s="90" t="s">
        <v>1566</v>
      </c>
      <c r="D60" s="90" t="s">
        <v>404</v>
      </c>
      <c r="E60" s="90" t="s">
        <v>405</v>
      </c>
      <c r="F60" s="112">
        <v>71.768687704000001</v>
      </c>
      <c r="G60" s="112">
        <v>44.455072614000002</v>
      </c>
      <c r="H60" s="113">
        <f>IF(ISERROR(F60/G60-1),"",IF((F60/G60-1)&gt;10000%,"",F60/G60-1))</f>
        <v>0.61440941345798783</v>
      </c>
      <c r="I60" s="131">
        <v>87.647037400000002</v>
      </c>
      <c r="J60" s="131">
        <v>107.63812573999999</v>
      </c>
      <c r="K60" s="113">
        <f>IF(ISERROR(I60/J60-1),"",IF((I60/J60-1)&gt;10000%,"",I60/J60-1))</f>
        <v>-0.18572497618816297</v>
      </c>
      <c r="L60" s="91">
        <f>IF(ISERROR(I60/F60),"",IF(I60/F60&gt;10000%,"",I60/F60))</f>
        <v>1.2212434169270037</v>
      </c>
      <c r="N60" s="47"/>
    </row>
    <row r="61" spans="1:14" x14ac:dyDescent="0.2">
      <c r="A61" s="90" t="s">
        <v>894</v>
      </c>
      <c r="B61" s="90" t="s">
        <v>112</v>
      </c>
      <c r="C61" s="90" t="s">
        <v>901</v>
      </c>
      <c r="D61" s="90" t="s">
        <v>403</v>
      </c>
      <c r="E61" s="90" t="s">
        <v>1893</v>
      </c>
      <c r="F61" s="112">
        <v>48.316745752999999</v>
      </c>
      <c r="G61" s="112">
        <v>21.420279217999997</v>
      </c>
      <c r="H61" s="113">
        <f>IF(ISERROR(F61/G61-1),"",IF((F61/G61-1)&gt;10000%,"",F61/G61-1))</f>
        <v>1.2556543386417776</v>
      </c>
      <c r="I61" s="131">
        <v>85.549892989999989</v>
      </c>
      <c r="J61" s="131">
        <v>74.103414889999996</v>
      </c>
      <c r="K61" s="113">
        <f>IF(ISERROR(I61/J61-1),"",IF((I61/J61-1)&gt;10000%,"",I61/J61-1))</f>
        <v>0.15446627010362857</v>
      </c>
      <c r="L61" s="91">
        <f>IF(ISERROR(I61/F61),"",IF(I61/F61&gt;10000%,"",I61/F61))</f>
        <v>1.7706054424140967</v>
      </c>
      <c r="N61" s="47"/>
    </row>
    <row r="62" spans="1:14" x14ac:dyDescent="0.2">
      <c r="A62" s="90" t="s">
        <v>1937</v>
      </c>
      <c r="B62" s="90" t="s">
        <v>433</v>
      </c>
      <c r="C62" s="90" t="s">
        <v>1564</v>
      </c>
      <c r="D62" s="90" t="s">
        <v>403</v>
      </c>
      <c r="E62" s="90" t="s">
        <v>1893</v>
      </c>
      <c r="F62" s="112">
        <v>1.3541088300000002</v>
      </c>
      <c r="G62" s="112">
        <v>2.3302104700000004</v>
      </c>
      <c r="H62" s="113">
        <f>IF(ISERROR(F62/G62-1),"",IF((F62/G62-1)&gt;10000%,"",F62/G62-1))</f>
        <v>-0.41888990396648595</v>
      </c>
      <c r="I62" s="131">
        <v>85.548868580000004</v>
      </c>
      <c r="J62" s="131">
        <v>123.16644718000001</v>
      </c>
      <c r="K62" s="113">
        <f>IF(ISERROR(I62/J62-1),"",IF((I62/J62-1)&gt;10000%,"",I62/J62-1))</f>
        <v>-0.30542066822000868</v>
      </c>
      <c r="L62" s="91">
        <f>IF(ISERROR(I62/F62),"",IF(I62/F62&gt;10000%,"",I62/F62))</f>
        <v>63.177247415187445</v>
      </c>
      <c r="N62" s="47"/>
    </row>
    <row r="63" spans="1:14" x14ac:dyDescent="0.2">
      <c r="A63" s="90" t="s">
        <v>1627</v>
      </c>
      <c r="B63" s="90" t="s">
        <v>1628</v>
      </c>
      <c r="C63" s="90" t="s">
        <v>1568</v>
      </c>
      <c r="D63" s="90" t="s">
        <v>404</v>
      </c>
      <c r="E63" s="90" t="s">
        <v>405</v>
      </c>
      <c r="F63" s="112">
        <v>54.569617456000003</v>
      </c>
      <c r="G63" s="112">
        <v>53.882611971000003</v>
      </c>
      <c r="H63" s="113">
        <f>IF(ISERROR(F63/G63-1),"",IF((F63/G63-1)&gt;10000%,"",F63/G63-1))</f>
        <v>1.2750040502300664E-2</v>
      </c>
      <c r="I63" s="131">
        <v>83.626530639999999</v>
      </c>
      <c r="J63" s="131">
        <v>115.06320176</v>
      </c>
      <c r="K63" s="113">
        <f>IF(ISERROR(I63/J63-1),"",IF((I63/J63-1)&gt;10000%,"",I63/J63-1))</f>
        <v>-0.27321220545879588</v>
      </c>
      <c r="L63" s="91">
        <f>IF(ISERROR(I63/F63),"",IF(I63/F63&gt;10000%,"",I63/F63))</f>
        <v>1.5324741960566035</v>
      </c>
      <c r="N63" s="47"/>
    </row>
    <row r="64" spans="1:14" x14ac:dyDescent="0.2">
      <c r="A64" s="90" t="s">
        <v>237</v>
      </c>
      <c r="B64" s="90" t="s">
        <v>364</v>
      </c>
      <c r="C64" s="90" t="s">
        <v>1581</v>
      </c>
      <c r="D64" s="90" t="s">
        <v>404</v>
      </c>
      <c r="E64" s="90" t="s">
        <v>1893</v>
      </c>
      <c r="F64" s="112">
        <v>0.19714420000000002</v>
      </c>
      <c r="G64" s="112">
        <v>1.7766285900000001</v>
      </c>
      <c r="H64" s="113">
        <f>IF(ISERROR(F64/G64-1),"",IF((F64/G64-1)&gt;10000%,"",F64/G64-1))</f>
        <v>-0.88903465749135557</v>
      </c>
      <c r="I64" s="131">
        <v>82.461278097391997</v>
      </c>
      <c r="J64" s="131">
        <v>5.8150276697342003</v>
      </c>
      <c r="K64" s="113">
        <f>IF(ISERROR(I64/J64-1),"",IF((I64/J64-1)&gt;10000%,"",I64/J64-1))</f>
        <v>13.180719814384172</v>
      </c>
      <c r="L64" s="91" t="str">
        <f>IF(ISERROR(I64/F64),"",IF(I64/F64&gt;10000%,"",I64/F64))</f>
        <v/>
      </c>
      <c r="N64" s="47"/>
    </row>
    <row r="65" spans="1:14" x14ac:dyDescent="0.2">
      <c r="A65" s="90" t="s">
        <v>1641</v>
      </c>
      <c r="B65" s="90" t="s">
        <v>1136</v>
      </c>
      <c r="C65" s="90" t="s">
        <v>1568</v>
      </c>
      <c r="D65" s="90" t="s">
        <v>404</v>
      </c>
      <c r="E65" s="90" t="s">
        <v>405</v>
      </c>
      <c r="F65" s="112">
        <v>78.068314849999993</v>
      </c>
      <c r="G65" s="112">
        <v>29.427431358</v>
      </c>
      <c r="H65" s="113">
        <f>IF(ISERROR(F65/G65-1),"",IF((F65/G65-1)&gt;10000%,"",F65/G65-1))</f>
        <v>1.6529095897041901</v>
      </c>
      <c r="I65" s="131">
        <v>81.950467099999997</v>
      </c>
      <c r="J65" s="131">
        <v>29.229964629999998</v>
      </c>
      <c r="K65" s="113">
        <f>IF(ISERROR(I65/J65-1),"",IF((I65/J65-1)&gt;10000%,"",I65/J65-1))</f>
        <v>1.8036457839531774</v>
      </c>
      <c r="L65" s="91">
        <f>IF(ISERROR(I65/F65),"",IF(I65/F65&gt;10000%,"",I65/F65))</f>
        <v>1.0497276296722831</v>
      </c>
      <c r="N65" s="47"/>
    </row>
    <row r="66" spans="1:14" x14ac:dyDescent="0.2">
      <c r="A66" s="90" t="s">
        <v>315</v>
      </c>
      <c r="B66" s="90" t="s">
        <v>316</v>
      </c>
      <c r="C66" s="90" t="s">
        <v>1196</v>
      </c>
      <c r="D66" s="90" t="s">
        <v>403</v>
      </c>
      <c r="E66" s="90" t="s">
        <v>1893</v>
      </c>
      <c r="F66" s="112">
        <v>27.035570153000002</v>
      </c>
      <c r="G66" s="112">
        <v>63.656683773000005</v>
      </c>
      <c r="H66" s="113">
        <f>IF(ISERROR(F66/G66-1),"",IF((F66/G66-1)&gt;10000%,"",F66/G66-1))</f>
        <v>-0.57529094274830661</v>
      </c>
      <c r="I66" s="131">
        <v>81.630921271047001</v>
      </c>
      <c r="J66" s="131">
        <v>176.55815998</v>
      </c>
      <c r="K66" s="113">
        <f>IF(ISERROR(I66/J66-1),"",IF((I66/J66-1)&gt;10000%,"",I66/J66-1))</f>
        <v>-0.53765421388456969</v>
      </c>
      <c r="L66" s="91">
        <f>IF(ISERROR(I66/F66),"",IF(I66/F66&gt;10000%,"",I66/F66))</f>
        <v>3.0193896710548502</v>
      </c>
      <c r="N66" s="47"/>
    </row>
    <row r="67" spans="1:14" x14ac:dyDescent="0.2">
      <c r="A67" s="90" t="s">
        <v>1904</v>
      </c>
      <c r="B67" s="90" t="s">
        <v>566</v>
      </c>
      <c r="C67" s="90" t="s">
        <v>1564</v>
      </c>
      <c r="D67" s="90" t="s">
        <v>403</v>
      </c>
      <c r="E67" s="90" t="s">
        <v>1893</v>
      </c>
      <c r="F67" s="112">
        <v>12.893140240000001</v>
      </c>
      <c r="G67" s="112">
        <v>12.192653595000001</v>
      </c>
      <c r="H67" s="113">
        <f>IF(ISERROR(F67/G67-1),"",IF((F67/G67-1)&gt;10000%,"",F67/G67-1))</f>
        <v>5.7451533379678565E-2</v>
      </c>
      <c r="I67" s="131">
        <v>80.124195999999998</v>
      </c>
      <c r="J67" s="131">
        <v>144.18671055999999</v>
      </c>
      <c r="K67" s="113">
        <f>IF(ISERROR(I67/J67-1),"",IF((I67/J67-1)&gt;10000%,"",I67/J67-1))</f>
        <v>-0.44430249023083057</v>
      </c>
      <c r="L67" s="91">
        <f>IF(ISERROR(I67/F67),"",IF(I67/F67&gt;10000%,"",I67/F67))</f>
        <v>6.2144826247542619</v>
      </c>
      <c r="N67" s="47"/>
    </row>
    <row r="68" spans="1:14" x14ac:dyDescent="0.2">
      <c r="A68" s="90" t="s">
        <v>1647</v>
      </c>
      <c r="B68" s="90" t="s">
        <v>803</v>
      </c>
      <c r="C68" s="90" t="s">
        <v>1568</v>
      </c>
      <c r="D68" s="90" t="s">
        <v>404</v>
      </c>
      <c r="E68" s="90" t="s">
        <v>405</v>
      </c>
      <c r="F68" s="112">
        <v>17.208960195</v>
      </c>
      <c r="G68" s="112">
        <v>11.835112517000001</v>
      </c>
      <c r="H68" s="113">
        <f>IF(ISERROR(F68/G68-1),"",IF((F68/G68-1)&gt;10000%,"",F68/G68-1))</f>
        <v>0.45405970330074874</v>
      </c>
      <c r="I68" s="131">
        <v>77.985351969999996</v>
      </c>
      <c r="J68" s="131">
        <v>23.094044409999999</v>
      </c>
      <c r="K68" s="113">
        <f>IF(ISERROR(I68/J68-1),"",IF((I68/J68-1)&gt;10000%,"",I68/J68-1))</f>
        <v>2.3768598771825085</v>
      </c>
      <c r="L68" s="91">
        <f>IF(ISERROR(I68/F68),"",IF(I68/F68&gt;10000%,"",I68/F68))</f>
        <v>4.5316713552895749</v>
      </c>
      <c r="N68" s="47"/>
    </row>
    <row r="69" spans="1:14" x14ac:dyDescent="0.2">
      <c r="A69" s="90" t="s">
        <v>665</v>
      </c>
      <c r="B69" s="90" t="s">
        <v>666</v>
      </c>
      <c r="C69" s="90" t="s">
        <v>1196</v>
      </c>
      <c r="D69" s="90" t="s">
        <v>403</v>
      </c>
      <c r="E69" s="90" t="s">
        <v>1893</v>
      </c>
      <c r="F69" s="112">
        <v>44.706778619000005</v>
      </c>
      <c r="G69" s="112">
        <v>54.876402749</v>
      </c>
      <c r="H69" s="113">
        <f>IF(ISERROR(F69/G69-1),"",IF((F69/G69-1)&gt;10000%,"",F69/G69-1))</f>
        <v>-0.18531870932785066</v>
      </c>
      <c r="I69" s="131">
        <v>77.580883852212509</v>
      </c>
      <c r="J69" s="131">
        <v>74.030837702559992</v>
      </c>
      <c r="K69" s="113">
        <f>IF(ISERROR(I69/J69-1),"",IF((I69/J69-1)&gt;10000%,"",I69/J69-1))</f>
        <v>4.7953613113441262E-2</v>
      </c>
      <c r="L69" s="91">
        <f>IF(ISERROR(I69/F69),"",IF(I69/F69&gt;10000%,"",I69/F69))</f>
        <v>1.7353270857059981</v>
      </c>
      <c r="N69" s="47"/>
    </row>
    <row r="70" spans="1:14" x14ac:dyDescent="0.2">
      <c r="A70" s="90" t="s">
        <v>1941</v>
      </c>
      <c r="B70" s="90" t="s">
        <v>573</v>
      </c>
      <c r="C70" s="90" t="s">
        <v>1564</v>
      </c>
      <c r="D70" s="90" t="s">
        <v>403</v>
      </c>
      <c r="E70" s="90" t="s">
        <v>1893</v>
      </c>
      <c r="F70" s="112">
        <v>0</v>
      </c>
      <c r="G70" s="112">
        <v>1.02555463</v>
      </c>
      <c r="H70" s="113">
        <f>IF(ISERROR(F70/G70-1),"",IF((F70/G70-1)&gt;10000%,"",F70/G70-1))</f>
        <v>-1</v>
      </c>
      <c r="I70" s="131">
        <v>77.49082426999999</v>
      </c>
      <c r="J70" s="131">
        <v>131.09945612999999</v>
      </c>
      <c r="K70" s="113">
        <f>IF(ISERROR(I70/J70-1),"",IF((I70/J70-1)&gt;10000%,"",I70/J70-1))</f>
        <v>-0.40891574566747979</v>
      </c>
      <c r="L70" s="91" t="str">
        <f>IF(ISERROR(I70/F70),"",IF(I70/F70&gt;10000%,"",I70/F70))</f>
        <v/>
      </c>
      <c r="N70" s="47"/>
    </row>
    <row r="71" spans="1:14" x14ac:dyDescent="0.2">
      <c r="A71" s="90" t="s">
        <v>1057</v>
      </c>
      <c r="B71" s="90" t="s">
        <v>572</v>
      </c>
      <c r="C71" s="90" t="s">
        <v>1564</v>
      </c>
      <c r="D71" s="90" t="s">
        <v>403</v>
      </c>
      <c r="E71" s="90" t="s">
        <v>1893</v>
      </c>
      <c r="F71" s="112">
        <v>4.7701550999999993</v>
      </c>
      <c r="G71" s="112">
        <v>7.0022304100000001</v>
      </c>
      <c r="H71" s="113">
        <f>IF(ISERROR(F71/G71-1),"",IF((F71/G71-1)&gt;10000%,"",F71/G71-1))</f>
        <v>-0.31876633291191581</v>
      </c>
      <c r="I71" s="131">
        <v>77.175185384302011</v>
      </c>
      <c r="J71" s="131">
        <v>92.989802157922512</v>
      </c>
      <c r="K71" s="113">
        <f>IF(ISERROR(I71/J71-1),"",IF((I71/J71-1)&gt;10000%,"",I71/J71-1))</f>
        <v>-0.17006829143224644</v>
      </c>
      <c r="L71" s="91">
        <f>IF(ISERROR(I71/F71),"",IF(I71/F71&gt;10000%,"",I71/F71))</f>
        <v>16.17875808363171</v>
      </c>
      <c r="N71" s="47"/>
    </row>
    <row r="72" spans="1:14" x14ac:dyDescent="0.2">
      <c r="A72" s="90" t="s">
        <v>1657</v>
      </c>
      <c r="B72" s="90" t="s">
        <v>805</v>
      </c>
      <c r="C72" s="90" t="s">
        <v>1568</v>
      </c>
      <c r="D72" s="90" t="s">
        <v>404</v>
      </c>
      <c r="E72" s="90" t="s">
        <v>405</v>
      </c>
      <c r="F72" s="112">
        <v>20.208223440000001</v>
      </c>
      <c r="G72" s="112">
        <v>9.2876242200000014</v>
      </c>
      <c r="H72" s="113">
        <f>IF(ISERROR(F72/G72-1),"",IF((F72/G72-1)&gt;10000%,"",F72/G72-1))</f>
        <v>1.1758226820249194</v>
      </c>
      <c r="I72" s="131">
        <v>76.663304659999994</v>
      </c>
      <c r="J72" s="131">
        <v>14.960665990000001</v>
      </c>
      <c r="K72" s="113">
        <f>IF(ISERROR(I72/J72-1),"",IF((I72/J72-1)&gt;10000%,"",I72/J72-1))</f>
        <v>4.1243243256178053</v>
      </c>
      <c r="L72" s="91">
        <f>IF(ISERROR(I72/F72),"",IF(I72/F72&gt;10000%,"",I72/F72))</f>
        <v>3.7936686956980714</v>
      </c>
      <c r="N72" s="47"/>
    </row>
    <row r="73" spans="1:14" x14ac:dyDescent="0.2">
      <c r="A73" s="90" t="s">
        <v>902</v>
      </c>
      <c r="B73" s="90" t="s">
        <v>200</v>
      </c>
      <c r="C73" s="90" t="s">
        <v>1196</v>
      </c>
      <c r="D73" s="90" t="s">
        <v>403</v>
      </c>
      <c r="E73" s="90" t="s">
        <v>405</v>
      </c>
      <c r="F73" s="112">
        <v>8.7232680850000008</v>
      </c>
      <c r="G73" s="112">
        <v>10.738133469000001</v>
      </c>
      <c r="H73" s="113">
        <f>IF(ISERROR(F73/G73-1),"",IF((F73/G73-1)&gt;10000%,"",F73/G73-1))</f>
        <v>-0.18763646306099013</v>
      </c>
      <c r="I73" s="131">
        <v>75.220430489999998</v>
      </c>
      <c r="J73" s="131">
        <v>17.026627010000002</v>
      </c>
      <c r="K73" s="113">
        <f>IF(ISERROR(I73/J73-1),"",IF((I73/J73-1)&gt;10000%,"",I73/J73-1))</f>
        <v>3.4178116103572291</v>
      </c>
      <c r="L73" s="91">
        <f>IF(ISERROR(I73/F73),"",IF(I73/F73&gt;10000%,"",I73/F73))</f>
        <v>8.6229644391354263</v>
      </c>
      <c r="N73" s="47"/>
    </row>
    <row r="74" spans="1:14" x14ac:dyDescent="0.2">
      <c r="A74" s="90" t="s">
        <v>2159</v>
      </c>
      <c r="B74" s="90" t="s">
        <v>1062</v>
      </c>
      <c r="C74" s="90" t="s">
        <v>1567</v>
      </c>
      <c r="D74" s="90" t="s">
        <v>403</v>
      </c>
      <c r="E74" s="90" t="s">
        <v>1893</v>
      </c>
      <c r="F74" s="112">
        <v>104.166570749</v>
      </c>
      <c r="G74" s="112">
        <v>104.31661002</v>
      </c>
      <c r="H74" s="113">
        <f>IF(ISERROR(F74/G74-1),"",IF((F74/G74-1)&gt;10000%,"",F74/G74-1))</f>
        <v>-1.4383066222266594E-3</v>
      </c>
      <c r="I74" s="131">
        <v>74.164328510000004</v>
      </c>
      <c r="J74" s="131">
        <v>72.547056959999992</v>
      </c>
      <c r="K74" s="113">
        <f>IF(ISERROR(I74/J74-1),"",IF((I74/J74-1)&gt;10000%,"",I74/J74-1))</f>
        <v>2.2292724443552903E-2</v>
      </c>
      <c r="L74" s="91">
        <f>IF(ISERROR(I74/F74),"",IF(I74/F74&gt;10000%,"",I74/F74))</f>
        <v>0.7119782092923701</v>
      </c>
      <c r="N74" s="47"/>
    </row>
    <row r="75" spans="1:14" x14ac:dyDescent="0.2">
      <c r="A75" s="90" t="s">
        <v>589</v>
      </c>
      <c r="B75" s="90" t="s">
        <v>590</v>
      </c>
      <c r="C75" s="90" t="s">
        <v>1196</v>
      </c>
      <c r="D75" s="90" t="s">
        <v>403</v>
      </c>
      <c r="E75" s="90" t="s">
        <v>1893</v>
      </c>
      <c r="F75" s="112">
        <v>50.223416494999995</v>
      </c>
      <c r="G75" s="112">
        <v>64.117863095000004</v>
      </c>
      <c r="H75" s="113">
        <f>IF(ISERROR(F75/G75-1),"",IF((F75/G75-1)&gt;10000%,"",F75/G75-1))</f>
        <v>-0.21670164801676794</v>
      </c>
      <c r="I75" s="131">
        <v>73.795887661446997</v>
      </c>
      <c r="J75" s="131">
        <v>84.646971793051009</v>
      </c>
      <c r="K75" s="113">
        <f>IF(ISERROR(I75/J75-1),"",IF((I75/J75-1)&gt;10000%,"",I75/J75-1))</f>
        <v>-0.12819223064628071</v>
      </c>
      <c r="L75" s="91">
        <f>IF(ISERROR(I75/F75),"",IF(I75/F75&gt;10000%,"",I75/F75))</f>
        <v>1.4693522028473265</v>
      </c>
      <c r="N75" s="47"/>
    </row>
    <row r="76" spans="1:14" x14ac:dyDescent="0.2">
      <c r="A76" s="90" t="s">
        <v>1936</v>
      </c>
      <c r="B76" s="90" t="s">
        <v>444</v>
      </c>
      <c r="C76" s="90" t="s">
        <v>1564</v>
      </c>
      <c r="D76" s="90" t="s">
        <v>403</v>
      </c>
      <c r="E76" s="90" t="s">
        <v>1893</v>
      </c>
      <c r="F76" s="112">
        <v>3.36595792</v>
      </c>
      <c r="G76" s="112">
        <v>1.42436805</v>
      </c>
      <c r="H76" s="113">
        <f>IF(ISERROR(F76/G76-1),"",IF((F76/G76-1)&gt;10000%,"",F76/G76-1))</f>
        <v>1.3631237165141412</v>
      </c>
      <c r="I76" s="131">
        <v>72.753652430000002</v>
      </c>
      <c r="J76" s="131">
        <v>36.357762020000003</v>
      </c>
      <c r="K76" s="113">
        <f>IF(ISERROR(I76/J76-1),"",IF((I76/J76-1)&gt;10000%,"",I76/J76-1))</f>
        <v>1.0010487001366868</v>
      </c>
      <c r="L76" s="91">
        <f>IF(ISERROR(I76/F76),"",IF(I76/F76&gt;10000%,"",I76/F76))</f>
        <v>21.614546039838789</v>
      </c>
      <c r="N76" s="47"/>
    </row>
    <row r="77" spans="1:14" x14ac:dyDescent="0.2">
      <c r="A77" s="90" t="s">
        <v>2721</v>
      </c>
      <c r="B77" s="90" t="s">
        <v>189</v>
      </c>
      <c r="C77" s="90" t="s">
        <v>1196</v>
      </c>
      <c r="D77" s="90" t="s">
        <v>403</v>
      </c>
      <c r="E77" s="90" t="s">
        <v>1893</v>
      </c>
      <c r="F77" s="112">
        <v>2.8159752999999998</v>
      </c>
      <c r="G77" s="112">
        <v>13.506189442</v>
      </c>
      <c r="H77" s="113">
        <f>IF(ISERROR(F77/G77-1),"",IF((F77/G77-1)&gt;10000%,"",F77/G77-1))</f>
        <v>-0.7915048273169335</v>
      </c>
      <c r="I77" s="131">
        <v>71.417399799999998</v>
      </c>
      <c r="J77" s="131">
        <v>37.96312228</v>
      </c>
      <c r="K77" s="113">
        <f>IF(ISERROR(I77/J77-1),"",IF((I77/J77-1)&gt;10000%,"",I77/J77-1))</f>
        <v>0.88123092914369217</v>
      </c>
      <c r="L77" s="91">
        <f>IF(ISERROR(I77/F77),"",IF(I77/F77&gt;10000%,"",I77/F77))</f>
        <v>25.361514996243042</v>
      </c>
      <c r="N77" s="47"/>
    </row>
    <row r="78" spans="1:14" x14ac:dyDescent="0.2">
      <c r="A78" s="90" t="s">
        <v>313</v>
      </c>
      <c r="B78" s="90" t="s">
        <v>314</v>
      </c>
      <c r="C78" s="90" t="s">
        <v>1196</v>
      </c>
      <c r="D78" s="90" t="s">
        <v>403</v>
      </c>
      <c r="E78" s="90" t="s">
        <v>1893</v>
      </c>
      <c r="F78" s="112">
        <v>11.773764026</v>
      </c>
      <c r="G78" s="112">
        <v>9.7027381569999989</v>
      </c>
      <c r="H78" s="113">
        <f>IF(ISERROR(F78/G78-1),"",IF((F78/G78-1)&gt;10000%,"",F78/G78-1))</f>
        <v>0.21344756866450831</v>
      </c>
      <c r="I78" s="131">
        <v>69.280589219999996</v>
      </c>
      <c r="J78" s="131">
        <v>84.85083908</v>
      </c>
      <c r="K78" s="113">
        <f>IF(ISERROR(I78/J78-1),"",IF((I78/J78-1)&gt;10000%,"",I78/J78-1))</f>
        <v>-0.18350142472156217</v>
      </c>
      <c r="L78" s="91">
        <f>IF(ISERROR(I78/F78),"",IF(I78/F78&gt;10000%,"",I78/F78))</f>
        <v>5.8843194977415623</v>
      </c>
      <c r="N78" s="47"/>
    </row>
    <row r="79" spans="1:14" x14ac:dyDescent="0.2">
      <c r="A79" s="90" t="s">
        <v>1608</v>
      </c>
      <c r="B79" s="90" t="s">
        <v>162</v>
      </c>
      <c r="C79" s="90" t="s">
        <v>1792</v>
      </c>
      <c r="D79" s="90" t="s">
        <v>404</v>
      </c>
      <c r="E79" s="90" t="s">
        <v>405</v>
      </c>
      <c r="F79" s="112">
        <v>15.545264019999999</v>
      </c>
      <c r="G79" s="112">
        <v>17.860316649999998</v>
      </c>
      <c r="H79" s="113">
        <f>IF(ISERROR(F79/G79-1),"",IF((F79/G79-1)&gt;10000%,"",F79/G79-1))</f>
        <v>-0.12961990962237502</v>
      </c>
      <c r="I79" s="131">
        <v>68.987742549999993</v>
      </c>
      <c r="J79" s="131">
        <v>43.01078665</v>
      </c>
      <c r="K79" s="113">
        <f>IF(ISERROR(I79/J79-1),"",IF((I79/J79-1)&gt;10000%,"",I79/J79-1))</f>
        <v>0.60396374777767514</v>
      </c>
      <c r="L79" s="91">
        <f>IF(ISERROR(I79/F79),"",IF(I79/F79&gt;10000%,"",I79/F79))</f>
        <v>4.4378623908376689</v>
      </c>
      <c r="N79" s="47"/>
    </row>
    <row r="80" spans="1:14" x14ac:dyDescent="0.2">
      <c r="A80" s="90" t="s">
        <v>1934</v>
      </c>
      <c r="B80" s="90" t="s">
        <v>435</v>
      </c>
      <c r="C80" s="90" t="s">
        <v>1564</v>
      </c>
      <c r="D80" s="90" t="s">
        <v>403</v>
      </c>
      <c r="E80" s="90" t="s">
        <v>1893</v>
      </c>
      <c r="F80" s="112">
        <v>0.28540638000000002</v>
      </c>
      <c r="G80" s="112">
        <v>6.682544E-2</v>
      </c>
      <c r="H80" s="113">
        <f>IF(ISERROR(F80/G80-1),"",IF((F80/G80-1)&gt;10000%,"",F80/G80-1))</f>
        <v>3.2709240672414577</v>
      </c>
      <c r="I80" s="131">
        <v>68.577748409999998</v>
      </c>
      <c r="J80" s="131">
        <v>25.296666760000001</v>
      </c>
      <c r="K80" s="113">
        <f>IF(ISERROR(I80/J80-1),"",IF((I80/J80-1)&gt;10000%,"",I80/J80-1))</f>
        <v>1.7109401037150711</v>
      </c>
      <c r="L80" s="91" t="str">
        <f>IF(ISERROR(I80/F80),"",IF(I80/F80&gt;10000%,"",I80/F80))</f>
        <v/>
      </c>
      <c r="N80" s="47"/>
    </row>
    <row r="81" spans="1:14" x14ac:dyDescent="0.2">
      <c r="A81" s="90" t="s">
        <v>919</v>
      </c>
      <c r="B81" s="90" t="s">
        <v>1125</v>
      </c>
      <c r="C81" s="90" t="s">
        <v>1568</v>
      </c>
      <c r="D81" s="90" t="s">
        <v>404</v>
      </c>
      <c r="E81" s="90" t="s">
        <v>405</v>
      </c>
      <c r="F81" s="112">
        <v>12.562654059</v>
      </c>
      <c r="G81" s="112">
        <v>1.3680474069999999</v>
      </c>
      <c r="H81" s="113">
        <f>IF(ISERROR(F81/G81-1),"",IF((F81/G81-1)&gt;10000%,"",F81/G81-1))</f>
        <v>8.1829084246054933</v>
      </c>
      <c r="I81" s="131">
        <v>68.288291310000005</v>
      </c>
      <c r="J81" s="131">
        <v>5.4303058200000001</v>
      </c>
      <c r="K81" s="113">
        <f>IF(ISERROR(I81/J81-1),"",IF((I81/J81-1)&gt;10000%,"",I81/J81-1))</f>
        <v>11.575404327780568</v>
      </c>
      <c r="L81" s="91">
        <f>IF(ISERROR(I81/F81),"",IF(I81/F81&gt;10000%,"",I81/F81))</f>
        <v>5.4358172237559668</v>
      </c>
      <c r="N81" s="47"/>
    </row>
    <row r="82" spans="1:14" x14ac:dyDescent="0.2">
      <c r="A82" s="90" t="s">
        <v>1734</v>
      </c>
      <c r="B82" s="90" t="s">
        <v>1735</v>
      </c>
      <c r="C82" s="90" t="s">
        <v>1568</v>
      </c>
      <c r="D82" s="90" t="s">
        <v>404</v>
      </c>
      <c r="E82" s="90" t="s">
        <v>1893</v>
      </c>
      <c r="F82" s="112">
        <v>115.98142104199999</v>
      </c>
      <c r="G82" s="112">
        <v>131.019596326</v>
      </c>
      <c r="H82" s="113">
        <f>IF(ISERROR(F82/G82-1),"",IF((F82/G82-1)&gt;10000%,"",F82/G82-1))</f>
        <v>-0.11477806149381165</v>
      </c>
      <c r="I82" s="131">
        <v>68.196871720000004</v>
      </c>
      <c r="J82" s="131">
        <v>146.48650189</v>
      </c>
      <c r="K82" s="113">
        <f>IF(ISERROR(I82/J82-1),"",IF((I82/J82-1)&gt;10000%,"",I82/J82-1))</f>
        <v>-0.53444944865151767</v>
      </c>
      <c r="L82" s="91">
        <f>IF(ISERROR(I82/F82),"",IF(I82/F82&gt;10000%,"",I82/F82))</f>
        <v>0.58799824236766407</v>
      </c>
      <c r="N82" s="47"/>
    </row>
    <row r="83" spans="1:14" x14ac:dyDescent="0.2">
      <c r="A83" s="90" t="s">
        <v>69</v>
      </c>
      <c r="B83" s="90" t="s">
        <v>81</v>
      </c>
      <c r="C83" s="90" t="s">
        <v>1568</v>
      </c>
      <c r="D83" s="90" t="s">
        <v>1465</v>
      </c>
      <c r="E83" s="90" t="s">
        <v>405</v>
      </c>
      <c r="F83" s="112">
        <v>18.021308331</v>
      </c>
      <c r="G83" s="112">
        <v>30.597892883</v>
      </c>
      <c r="H83" s="113">
        <f>IF(ISERROR(F83/G83-1),"",IF((F83/G83-1)&gt;10000%,"",F83/G83-1))</f>
        <v>-0.41102779855103921</v>
      </c>
      <c r="I83" s="131">
        <v>66.87474186</v>
      </c>
      <c r="J83" s="131">
        <v>121.3329277951335</v>
      </c>
      <c r="K83" s="113">
        <f>IF(ISERROR(I83/J83-1),"",IF((I83/J83-1)&gt;10000%,"",I83/J83-1))</f>
        <v>-0.44883270291708677</v>
      </c>
      <c r="L83" s="91">
        <f>IF(ISERROR(I83/F83),"",IF(I83/F83&gt;10000%,"",I83/F83))</f>
        <v>3.710870522367292</v>
      </c>
      <c r="N83" s="47"/>
    </row>
    <row r="84" spans="1:14" x14ac:dyDescent="0.2">
      <c r="A84" s="90" t="s">
        <v>924</v>
      </c>
      <c r="B84" s="90" t="s">
        <v>85</v>
      </c>
      <c r="C84" s="90" t="s">
        <v>1568</v>
      </c>
      <c r="D84" s="90" t="s">
        <v>404</v>
      </c>
      <c r="E84" s="90" t="s">
        <v>1893</v>
      </c>
      <c r="F84" s="112">
        <v>8.7642372829999999</v>
      </c>
      <c r="G84" s="112">
        <v>4.5393700739999998</v>
      </c>
      <c r="H84" s="113">
        <f>IF(ISERROR(F84/G84-1),"",IF((F84/G84-1)&gt;10000%,"",F84/G84-1))</f>
        <v>0.93071662810631639</v>
      </c>
      <c r="I84" s="131">
        <v>66.496718210167998</v>
      </c>
      <c r="J84" s="131">
        <v>45.491967559999999</v>
      </c>
      <c r="K84" s="113">
        <f>IF(ISERROR(I84/J84-1),"",IF((I84/J84-1)&gt;10000%,"",I84/J84-1))</f>
        <v>0.46172438293561457</v>
      </c>
      <c r="L84" s="91">
        <f>IF(ISERROR(I84/F84),"",IF(I84/F84&gt;10000%,"",I84/F84))</f>
        <v>7.5872795387628029</v>
      </c>
      <c r="N84" s="47"/>
    </row>
    <row r="85" spans="1:14" x14ac:dyDescent="0.2">
      <c r="A85" s="90" t="s">
        <v>1058</v>
      </c>
      <c r="B85" s="90" t="s">
        <v>574</v>
      </c>
      <c r="C85" s="90" t="s">
        <v>1564</v>
      </c>
      <c r="D85" s="90" t="s">
        <v>403</v>
      </c>
      <c r="E85" s="90" t="s">
        <v>1893</v>
      </c>
      <c r="F85" s="112">
        <v>14.198094320000001</v>
      </c>
      <c r="G85" s="112">
        <v>19.531249389999999</v>
      </c>
      <c r="H85" s="113">
        <f>IF(ISERROR(F85/G85-1),"",IF((F85/G85-1)&gt;10000%,"",F85/G85-1))</f>
        <v>-0.27305754811213323</v>
      </c>
      <c r="I85" s="131">
        <v>66.057199658633493</v>
      </c>
      <c r="J85" s="131">
        <v>53.944987618767001</v>
      </c>
      <c r="K85" s="113">
        <f>IF(ISERROR(I85/J85-1),"",IF((I85/J85-1)&gt;10000%,"",I85/J85-1))</f>
        <v>0.22452896134603528</v>
      </c>
      <c r="L85" s="91">
        <f>IF(ISERROR(I85/F85),"",IF(I85/F85&gt;10000%,"",I85/F85))</f>
        <v>4.6525398528718531</v>
      </c>
      <c r="N85" s="47"/>
    </row>
    <row r="86" spans="1:14" x14ac:dyDescent="0.2">
      <c r="A86" s="90" t="s">
        <v>1582</v>
      </c>
      <c r="B86" s="90" t="s">
        <v>1583</v>
      </c>
      <c r="C86" s="90" t="s">
        <v>1196</v>
      </c>
      <c r="D86" s="90" t="s">
        <v>403</v>
      </c>
      <c r="E86" s="90" t="s">
        <v>1893</v>
      </c>
      <c r="F86" s="112">
        <v>4.7281423700000005</v>
      </c>
      <c r="G86" s="112">
        <v>1.5615352300000001</v>
      </c>
      <c r="H86" s="113">
        <f>IF(ISERROR(F86/G86-1),"",IF((F86/G86-1)&gt;10000%,"",F86/G86-1))</f>
        <v>2.0278806902102366</v>
      </c>
      <c r="I86" s="131">
        <v>64.024496709999994</v>
      </c>
      <c r="J86" s="131">
        <v>18.078491140000001</v>
      </c>
      <c r="K86" s="113">
        <f>IF(ISERROR(I86/J86-1),"",IF((I86/J86-1)&gt;10000%,"",I86/J86-1))</f>
        <v>2.5414734677907411</v>
      </c>
      <c r="L86" s="91">
        <f>IF(ISERROR(I86/F86),"",IF(I86/F86&gt;10000%,"",I86/F86))</f>
        <v>13.541152465339149</v>
      </c>
      <c r="N86" s="47"/>
    </row>
    <row r="87" spans="1:14" x14ac:dyDescent="0.2">
      <c r="A87" s="90" t="s">
        <v>1705</v>
      </c>
      <c r="B87" s="90" t="s">
        <v>721</v>
      </c>
      <c r="C87" s="90" t="s">
        <v>1568</v>
      </c>
      <c r="D87" s="90" t="s">
        <v>404</v>
      </c>
      <c r="E87" s="90" t="s">
        <v>405</v>
      </c>
      <c r="F87" s="112">
        <v>38.520840067000002</v>
      </c>
      <c r="G87" s="112">
        <v>40.890518849999999</v>
      </c>
      <c r="H87" s="113">
        <f>IF(ISERROR(F87/G87-1),"",IF((F87/G87-1)&gt;10000%,"",F87/G87-1))</f>
        <v>-5.7951790528576241E-2</v>
      </c>
      <c r="I87" s="131">
        <v>62.690922729999997</v>
      </c>
      <c r="J87" s="131">
        <v>183.87828152</v>
      </c>
      <c r="K87" s="113">
        <f>IF(ISERROR(I87/J87-1),"",IF((I87/J87-1)&gt;10000%,"",I87/J87-1))</f>
        <v>-0.6590629289561788</v>
      </c>
      <c r="L87" s="91">
        <f>IF(ISERROR(I87/F87),"",IF(I87/F87&gt;10000%,"",I87/F87))</f>
        <v>1.6274547133697117</v>
      </c>
      <c r="N87" s="47"/>
    </row>
    <row r="88" spans="1:14" x14ac:dyDescent="0.2">
      <c r="A88" s="90" t="s">
        <v>1935</v>
      </c>
      <c r="B88" s="90" t="s">
        <v>434</v>
      </c>
      <c r="C88" s="90" t="s">
        <v>1564</v>
      </c>
      <c r="D88" s="90" t="s">
        <v>403</v>
      </c>
      <c r="E88" s="90" t="s">
        <v>1893</v>
      </c>
      <c r="F88" s="112">
        <v>0.45654984999999998</v>
      </c>
      <c r="G88" s="112">
        <v>3.2019296399999999</v>
      </c>
      <c r="H88" s="113">
        <f>IF(ISERROR(F88/G88-1),"",IF((F88/G88-1)&gt;10000%,"",F88/G88-1))</f>
        <v>-0.85741415292311052</v>
      </c>
      <c r="I88" s="131">
        <v>61.830525439999995</v>
      </c>
      <c r="J88" s="131">
        <v>61.650561609999997</v>
      </c>
      <c r="K88" s="113">
        <f>IF(ISERROR(I88/J88-1),"",IF((I88/J88-1)&gt;10000%,"",I88/J88-1))</f>
        <v>2.9190947381541044E-3</v>
      </c>
      <c r="L88" s="91" t="str">
        <f>IF(ISERROR(I88/F88),"",IF(I88/F88&gt;10000%,"",I88/F88))</f>
        <v/>
      </c>
      <c r="N88" s="47"/>
    </row>
    <row r="89" spans="1:14" x14ac:dyDescent="0.2">
      <c r="A89" s="90" t="s">
        <v>906</v>
      </c>
      <c r="B89" s="90" t="s">
        <v>102</v>
      </c>
      <c r="C89" s="90" t="s">
        <v>1566</v>
      </c>
      <c r="D89" s="90" t="s">
        <v>404</v>
      </c>
      <c r="E89" s="90" t="s">
        <v>405</v>
      </c>
      <c r="F89" s="112">
        <v>19.842045590000001</v>
      </c>
      <c r="G89" s="112">
        <v>2.9437212100000001</v>
      </c>
      <c r="H89" s="113">
        <f>IF(ISERROR(F89/G89-1),"",IF((F89/G89-1)&gt;10000%,"",F89/G89-1))</f>
        <v>5.7404635746739077</v>
      </c>
      <c r="I89" s="131">
        <v>61.364436359999999</v>
      </c>
      <c r="J89" s="131">
        <v>23.52203999</v>
      </c>
      <c r="K89" s="113">
        <f>IF(ISERROR(I89/J89-1),"",IF((I89/J89-1)&gt;10000%,"",I89/J89-1))</f>
        <v>1.6088058852926048</v>
      </c>
      <c r="L89" s="91">
        <f>IF(ISERROR(I89/F89),"",IF(I89/F89&gt;10000%,"",I89/F89))</f>
        <v>3.0926466770606789</v>
      </c>
      <c r="N89" s="47"/>
    </row>
    <row r="90" spans="1:14" x14ac:dyDescent="0.2">
      <c r="A90" s="90" t="s">
        <v>725</v>
      </c>
      <c r="B90" s="90" t="s">
        <v>324</v>
      </c>
      <c r="C90" s="90" t="s">
        <v>1569</v>
      </c>
      <c r="D90" s="90" t="s">
        <v>403</v>
      </c>
      <c r="E90" s="90" t="s">
        <v>405</v>
      </c>
      <c r="F90" s="112">
        <v>112.955916395</v>
      </c>
      <c r="G90" s="112">
        <v>76.281000214000002</v>
      </c>
      <c r="H90" s="113">
        <f>IF(ISERROR(F90/G90-1),"",IF((F90/G90-1)&gt;10000%,"",F90/G90-1))</f>
        <v>0.48078703842518555</v>
      </c>
      <c r="I90" s="131">
        <v>61.102988880000005</v>
      </c>
      <c r="J90" s="131">
        <v>26.213449969999999</v>
      </c>
      <c r="K90" s="113">
        <f>IF(ISERROR(I90/J90-1),"",IF((I90/J90-1)&gt;10000%,"",I90/J90-1))</f>
        <v>1.3309785224733623</v>
      </c>
      <c r="L90" s="91">
        <f>IF(ISERROR(I90/F90),"",IF(I90/F90&gt;10000%,"",I90/F90))</f>
        <v>0.54094544872113248</v>
      </c>
      <c r="N90" s="47"/>
    </row>
    <row r="91" spans="1:14" x14ac:dyDescent="0.2">
      <c r="A91" s="90" t="s">
        <v>1719</v>
      </c>
      <c r="B91" s="90" t="s">
        <v>1720</v>
      </c>
      <c r="C91" s="90" t="s">
        <v>1568</v>
      </c>
      <c r="D91" s="90" t="s">
        <v>404</v>
      </c>
      <c r="E91" s="90" t="s">
        <v>405</v>
      </c>
      <c r="F91" s="112">
        <v>12.203664264</v>
      </c>
      <c r="G91" s="112">
        <v>7.2822084620000007</v>
      </c>
      <c r="H91" s="113">
        <f>IF(ISERROR(F91/G91-1),"",IF((F91/G91-1)&gt;10000%,"",F91/G91-1))</f>
        <v>0.67581913202308419</v>
      </c>
      <c r="I91" s="131">
        <v>60.307788070000001</v>
      </c>
      <c r="J91" s="131">
        <v>25.94797745</v>
      </c>
      <c r="K91" s="113">
        <f>IF(ISERROR(I91/J91-1),"",IF((I91/J91-1)&gt;10000%,"",I91/J91-1))</f>
        <v>1.3241806875394828</v>
      </c>
      <c r="L91" s="91">
        <f>IF(ISERROR(I91/F91),"",IF(I91/F91&gt;10000%,"",I91/F91))</f>
        <v>4.9417770569044555</v>
      </c>
      <c r="N91" s="47"/>
    </row>
    <row r="92" spans="1:14" x14ac:dyDescent="0.2">
      <c r="A92" s="90" t="s">
        <v>1193</v>
      </c>
      <c r="B92" s="90" t="s">
        <v>809</v>
      </c>
      <c r="C92" s="90" t="s">
        <v>1568</v>
      </c>
      <c r="D92" s="90" t="s">
        <v>404</v>
      </c>
      <c r="E92" s="90" t="s">
        <v>405</v>
      </c>
      <c r="F92" s="112">
        <v>2.3149541600000001</v>
      </c>
      <c r="G92" s="112">
        <v>3.673702005</v>
      </c>
      <c r="H92" s="113">
        <f>IF(ISERROR(F92/G92-1),"",IF((F92/G92-1)&gt;10000%,"",F92/G92-1))</f>
        <v>-0.36985793707565562</v>
      </c>
      <c r="I92" s="131">
        <v>58.082244979999999</v>
      </c>
      <c r="J92" s="131">
        <v>34.196497549999997</v>
      </c>
      <c r="K92" s="113">
        <f>IF(ISERROR(I92/J92-1),"",IF((I92/J92-1)&gt;10000%,"",I92/J92-1))</f>
        <v>0.69848519998504943</v>
      </c>
      <c r="L92" s="91">
        <f>IF(ISERROR(I92/F92),"",IF(I92/F92&gt;10000%,"",I92/F92))</f>
        <v>25.090019484446291</v>
      </c>
      <c r="N92" s="47"/>
    </row>
    <row r="93" spans="1:14" x14ac:dyDescent="0.2">
      <c r="A93" s="90" t="s">
        <v>1410</v>
      </c>
      <c r="B93" s="90" t="s">
        <v>1411</v>
      </c>
      <c r="C93" s="90" t="s">
        <v>1568</v>
      </c>
      <c r="D93" s="90" t="s">
        <v>1465</v>
      </c>
      <c r="E93" s="90" t="s">
        <v>1893</v>
      </c>
      <c r="F93" s="112">
        <v>22.01260448</v>
      </c>
      <c r="G93" s="112">
        <v>8.186104349999999</v>
      </c>
      <c r="H93" s="113">
        <f>IF(ISERROR(F93/G93-1),"",IF((F93/G93-1)&gt;10000%,"",F93/G93-1))</f>
        <v>1.6890207525878904</v>
      </c>
      <c r="I93" s="131">
        <v>57.221810429999998</v>
      </c>
      <c r="J93" s="131">
        <v>14.952981060000001</v>
      </c>
      <c r="K93" s="113">
        <f>IF(ISERROR(I93/J93-1),"",IF((I93/J93-1)&gt;10000%,"",I93/J93-1))</f>
        <v>2.8267827799950411</v>
      </c>
      <c r="L93" s="91">
        <f>IF(ISERROR(I93/F93),"",IF(I93/F93&gt;10000%,"",I93/F93))</f>
        <v>2.5995020481102107</v>
      </c>
      <c r="N93" s="47"/>
    </row>
    <row r="94" spans="1:14" x14ac:dyDescent="0.2">
      <c r="A94" s="90" t="s">
        <v>1579</v>
      </c>
      <c r="B94" s="90" t="s">
        <v>1580</v>
      </c>
      <c r="C94" s="90" t="s">
        <v>1581</v>
      </c>
      <c r="D94" s="90" t="s">
        <v>404</v>
      </c>
      <c r="E94" s="90" t="s">
        <v>1893</v>
      </c>
      <c r="F94" s="112">
        <v>4.2561281200000005</v>
      </c>
      <c r="G94" s="112">
        <v>7.2544709100000002</v>
      </c>
      <c r="H94" s="113">
        <f>IF(ISERROR(F94/G94-1),"",IF((F94/G94-1)&gt;10000%,"",F94/G94-1))</f>
        <v>-0.41330964410745696</v>
      </c>
      <c r="I94" s="131">
        <v>57.018867521604498</v>
      </c>
      <c r="J94" s="131">
        <v>51.170494701113</v>
      </c>
      <c r="K94" s="113">
        <f>IF(ISERROR(I94/J94-1),"",IF((I94/J94-1)&gt;10000%,"",I94/J94-1))</f>
        <v>0.11429189525432304</v>
      </c>
      <c r="L94" s="91">
        <f>IF(ISERROR(I94/F94),"",IF(I94/F94&gt;10000%,"",I94/F94))</f>
        <v>13.396887009502075</v>
      </c>
      <c r="N94" s="47"/>
    </row>
    <row r="95" spans="1:14" x14ac:dyDescent="0.2">
      <c r="A95" s="90" t="s">
        <v>2725</v>
      </c>
      <c r="B95" s="90" t="s">
        <v>192</v>
      </c>
      <c r="C95" s="90" t="s">
        <v>1196</v>
      </c>
      <c r="D95" s="90" t="s">
        <v>403</v>
      </c>
      <c r="E95" s="90" t="s">
        <v>1893</v>
      </c>
      <c r="F95" s="112">
        <v>3.9075997500000001</v>
      </c>
      <c r="G95" s="112">
        <v>4.75375791</v>
      </c>
      <c r="H95" s="113">
        <f>IF(ISERROR(F95/G95-1),"",IF((F95/G95-1)&gt;10000%,"",F95/G95-1))</f>
        <v>-0.17799773905608918</v>
      </c>
      <c r="I95" s="131">
        <v>55.601894729999998</v>
      </c>
      <c r="J95" s="131">
        <v>23.313456070000001</v>
      </c>
      <c r="K95" s="113">
        <f>IF(ISERROR(I95/J95-1),"",IF((I95/J95-1)&gt;10000%,"",I95/J95-1))</f>
        <v>1.3849700603399211</v>
      </c>
      <c r="L95" s="91">
        <f>IF(ISERROR(I95/F95),"",IF(I95/F95&gt;10000%,"",I95/F95))</f>
        <v>14.229168360961225</v>
      </c>
      <c r="N95" s="47"/>
    </row>
    <row r="96" spans="1:14" x14ac:dyDescent="0.2">
      <c r="A96" s="90" t="s">
        <v>2928</v>
      </c>
      <c r="B96" s="90" t="s">
        <v>2929</v>
      </c>
      <c r="C96" s="90" t="s">
        <v>1196</v>
      </c>
      <c r="D96" s="90" t="s">
        <v>403</v>
      </c>
      <c r="E96" s="90" t="s">
        <v>1893</v>
      </c>
      <c r="F96" s="112">
        <v>0.69709831999999994</v>
      </c>
      <c r="G96" s="112"/>
      <c r="H96" s="113"/>
      <c r="I96" s="131">
        <v>55.449772600000003</v>
      </c>
      <c r="J96" s="131"/>
      <c r="K96" s="113"/>
      <c r="L96" s="91">
        <f>IF(ISERROR(I96/F96),"",IF(I96/F96&gt;10000%,"",I96/F96))</f>
        <v>79.543689905894496</v>
      </c>
      <c r="N96" s="47"/>
    </row>
    <row r="97" spans="1:14" x14ac:dyDescent="0.2">
      <c r="A97" s="90" t="s">
        <v>202</v>
      </c>
      <c r="B97" s="90" t="s">
        <v>203</v>
      </c>
      <c r="C97" s="90" t="s">
        <v>1196</v>
      </c>
      <c r="D97" s="90" t="s">
        <v>403</v>
      </c>
      <c r="E97" s="90" t="s">
        <v>405</v>
      </c>
      <c r="F97" s="112">
        <v>24.617287547</v>
      </c>
      <c r="G97" s="112">
        <v>6.9286362319999997</v>
      </c>
      <c r="H97" s="113">
        <f>IF(ISERROR(F97/G97-1),"",IF((F97/G97-1)&gt;10000%,"",F97/G97-1))</f>
        <v>2.5529773425403293</v>
      </c>
      <c r="I97" s="131">
        <v>55.247700219999999</v>
      </c>
      <c r="J97" s="131">
        <v>7.5910359400000003</v>
      </c>
      <c r="K97" s="113">
        <f>IF(ISERROR(I97/J97-1),"",IF((I97/J97-1)&gt;10000%,"",I97/J97-1))</f>
        <v>6.2780185282590031</v>
      </c>
      <c r="L97" s="91">
        <f>IF(ISERROR(I97/F97),"",IF(I97/F97&gt;10000%,"",I97/F97))</f>
        <v>2.2442643250000462</v>
      </c>
      <c r="N97" s="47"/>
    </row>
    <row r="98" spans="1:14" x14ac:dyDescent="0.2">
      <c r="A98" s="90" t="s">
        <v>690</v>
      </c>
      <c r="B98" s="90" t="s">
        <v>691</v>
      </c>
      <c r="C98" s="90" t="s">
        <v>1566</v>
      </c>
      <c r="D98" s="90" t="s">
        <v>404</v>
      </c>
      <c r="E98" s="90" t="s">
        <v>1893</v>
      </c>
      <c r="F98" s="112">
        <v>226.75355307499999</v>
      </c>
      <c r="G98" s="112">
        <v>345.50852979799998</v>
      </c>
      <c r="H98" s="113">
        <f>IF(ISERROR(F98/G98-1),"",IF((F98/G98-1)&gt;10000%,"",F98/G98-1))</f>
        <v>-0.34371069447237546</v>
      </c>
      <c r="I98" s="131">
        <v>54.077036450000001</v>
      </c>
      <c r="J98" s="131">
        <v>70.88869145999999</v>
      </c>
      <c r="K98" s="113">
        <f>IF(ISERROR(I98/J98-1),"",IF((I98/J98-1)&gt;10000%,"",I98/J98-1))</f>
        <v>-0.2371556684677445</v>
      </c>
      <c r="L98" s="91">
        <f>IF(ISERROR(I98/F98),"",IF(I98/F98&gt;10000%,"",I98/F98))</f>
        <v>0.23848374464991834</v>
      </c>
      <c r="N98" s="47"/>
    </row>
    <row r="99" spans="1:14" x14ac:dyDescent="0.2">
      <c r="A99" s="90" t="s">
        <v>1923</v>
      </c>
      <c r="B99" s="90" t="s">
        <v>447</v>
      </c>
      <c r="C99" s="90" t="s">
        <v>1564</v>
      </c>
      <c r="D99" s="90" t="s">
        <v>403</v>
      </c>
      <c r="E99" s="90" t="s">
        <v>1893</v>
      </c>
      <c r="F99" s="112">
        <v>4.7600968799999999</v>
      </c>
      <c r="G99" s="112">
        <v>8.0480063899999994</v>
      </c>
      <c r="H99" s="113">
        <f>IF(ISERROR(F99/G99-1),"",IF((F99/G99-1)&gt;10000%,"",F99/G99-1))</f>
        <v>-0.40853713959339932</v>
      </c>
      <c r="I99" s="131">
        <v>54.059333549999998</v>
      </c>
      <c r="J99" s="131">
        <v>85.047878339999997</v>
      </c>
      <c r="K99" s="113">
        <f>IF(ISERROR(I99/J99-1),"",IF((I99/J99-1)&gt;10000%,"",I99/J99-1))</f>
        <v>-0.36436587713705926</v>
      </c>
      <c r="L99" s="91">
        <f>IF(ISERROR(I99/F99),"",IF(I99/F99&gt;10000%,"",I99/F99))</f>
        <v>11.356771702932232</v>
      </c>
      <c r="N99" s="47"/>
    </row>
    <row r="100" spans="1:14" x14ac:dyDescent="0.2">
      <c r="A100" s="90" t="s">
        <v>1913</v>
      </c>
      <c r="B100" s="90" t="s">
        <v>582</v>
      </c>
      <c r="C100" s="90" t="s">
        <v>1569</v>
      </c>
      <c r="D100" s="90" t="s">
        <v>403</v>
      </c>
      <c r="E100" s="90" t="s">
        <v>1893</v>
      </c>
      <c r="F100" s="112">
        <v>3.3272918799999998</v>
      </c>
      <c r="G100" s="112">
        <v>2.6616632280000001</v>
      </c>
      <c r="H100" s="113">
        <f>IF(ISERROR(F100/G100-1),"",IF((F100/G100-1)&gt;10000%,"",F100/G100-1))</f>
        <v>0.25007996691608492</v>
      </c>
      <c r="I100" s="131">
        <v>53.157090320000002</v>
      </c>
      <c r="J100" s="131">
        <v>2.7665130800000002</v>
      </c>
      <c r="K100" s="113">
        <f>IF(ISERROR(I100/J100-1),"",IF((I100/J100-1)&gt;10000%,"",I100/J100-1))</f>
        <v>18.214472797648945</v>
      </c>
      <c r="L100" s="91">
        <f>IF(ISERROR(I100/F100),"",IF(I100/F100&gt;10000%,"",I100/F100))</f>
        <v>15.976082723466991</v>
      </c>
      <c r="N100" s="47"/>
    </row>
    <row r="101" spans="1:14" x14ac:dyDescent="0.2">
      <c r="A101" s="90" t="s">
        <v>773</v>
      </c>
      <c r="B101" s="90" t="s">
        <v>251</v>
      </c>
      <c r="C101" s="90" t="s">
        <v>1196</v>
      </c>
      <c r="D101" s="90" t="s">
        <v>403</v>
      </c>
      <c r="E101" s="90" t="s">
        <v>1893</v>
      </c>
      <c r="F101" s="112">
        <v>9.0237942059999998</v>
      </c>
      <c r="G101" s="112">
        <v>12.043516169</v>
      </c>
      <c r="H101" s="113">
        <f>IF(ISERROR(F101/G101-1),"",IF((F101/G101-1)&gt;10000%,"",F101/G101-1))</f>
        <v>-0.25073424742624262</v>
      </c>
      <c r="I101" s="131">
        <v>52.437599210000002</v>
      </c>
      <c r="J101" s="131">
        <v>45.006782340000001</v>
      </c>
      <c r="K101" s="113">
        <f>IF(ISERROR(I101/J101-1),"",IF((I101/J101-1)&gt;10000%,"",I101/J101-1))</f>
        <v>0.16510437946584378</v>
      </c>
      <c r="L101" s="91">
        <f>IF(ISERROR(I101/F101),"",IF(I101/F101&gt;10000%,"",I101/F101))</f>
        <v>5.81103668954837</v>
      </c>
      <c r="N101" s="47"/>
    </row>
    <row r="102" spans="1:14" x14ac:dyDescent="0.2">
      <c r="A102" s="90" t="s">
        <v>2708</v>
      </c>
      <c r="B102" s="90" t="s">
        <v>621</v>
      </c>
      <c r="C102" s="90" t="s">
        <v>1562</v>
      </c>
      <c r="D102" s="90" t="s">
        <v>403</v>
      </c>
      <c r="E102" s="90" t="s">
        <v>1893</v>
      </c>
      <c r="F102" s="112">
        <v>24.944298120000003</v>
      </c>
      <c r="G102" s="112">
        <v>20.459592430000001</v>
      </c>
      <c r="H102" s="113">
        <f>IF(ISERROR(F102/G102-1),"",IF((F102/G102-1)&gt;10000%,"",F102/G102-1))</f>
        <v>0.21919819299156984</v>
      </c>
      <c r="I102" s="131">
        <v>52.046231319999997</v>
      </c>
      <c r="J102" s="131">
        <v>45.3733948</v>
      </c>
      <c r="K102" s="113">
        <f>IF(ISERROR(I102/J102-1),"",IF((I102/J102-1)&gt;10000%,"",I102/J102-1))</f>
        <v>0.14706496063195162</v>
      </c>
      <c r="L102" s="91">
        <f>IF(ISERROR(I102/F102),"",IF(I102/F102&gt;10000%,"",I102/F102))</f>
        <v>2.0864981275328018</v>
      </c>
      <c r="N102" s="47"/>
    </row>
    <row r="103" spans="1:14" x14ac:dyDescent="0.2">
      <c r="A103" s="90" t="s">
        <v>37</v>
      </c>
      <c r="B103" s="90" t="s">
        <v>260</v>
      </c>
      <c r="C103" s="90" t="s">
        <v>1196</v>
      </c>
      <c r="D103" s="90" t="s">
        <v>403</v>
      </c>
      <c r="E103" s="90" t="s">
        <v>1893</v>
      </c>
      <c r="F103" s="112">
        <v>16.902941694999999</v>
      </c>
      <c r="G103" s="112">
        <v>12.08594759</v>
      </c>
      <c r="H103" s="113">
        <f>IF(ISERROR(F103/G103-1),"",IF((F103/G103-1)&gt;10000%,"",F103/G103-1))</f>
        <v>0.39856155829979056</v>
      </c>
      <c r="I103" s="131">
        <v>51.452695140000003</v>
      </c>
      <c r="J103" s="131">
        <v>28.755195629999999</v>
      </c>
      <c r="K103" s="113">
        <f>IF(ISERROR(I103/J103-1),"",IF((I103/J103-1)&gt;10000%,"",I103/J103-1))</f>
        <v>0.78933559701885447</v>
      </c>
      <c r="L103" s="91">
        <f>IF(ISERROR(I103/F103),"",IF(I103/F103&gt;10000%,"",I103/F103))</f>
        <v>3.0440083192868168</v>
      </c>
      <c r="N103" s="47"/>
    </row>
    <row r="104" spans="1:14" x14ac:dyDescent="0.2">
      <c r="A104" s="90" t="s">
        <v>38</v>
      </c>
      <c r="B104" s="90" t="s">
        <v>262</v>
      </c>
      <c r="C104" s="90" t="s">
        <v>1196</v>
      </c>
      <c r="D104" s="90" t="s">
        <v>403</v>
      </c>
      <c r="E104" s="90" t="s">
        <v>1893</v>
      </c>
      <c r="F104" s="112">
        <v>2.1990826400000003</v>
      </c>
      <c r="G104" s="112">
        <v>2.4000204199999997</v>
      </c>
      <c r="H104" s="113">
        <f>IF(ISERROR(F104/G104-1),"",IF((F104/G104-1)&gt;10000%,"",F104/G104-1))</f>
        <v>-8.3723362653722488E-2</v>
      </c>
      <c r="I104" s="131">
        <v>51.44229283</v>
      </c>
      <c r="J104" s="131">
        <v>20.831154909999999</v>
      </c>
      <c r="K104" s="113">
        <f>IF(ISERROR(I104/J104-1),"",IF((I104/J104-1)&gt;10000%,"",I104/J104-1))</f>
        <v>1.4694882762023491</v>
      </c>
      <c r="L104" s="91">
        <f>IF(ISERROR(I104/F104),"",IF(I104/F104&gt;10000%,"",I104/F104))</f>
        <v>23.392614672270795</v>
      </c>
      <c r="N104" s="47"/>
    </row>
    <row r="105" spans="1:14" x14ac:dyDescent="0.2">
      <c r="A105" s="90" t="s">
        <v>1685</v>
      </c>
      <c r="B105" s="90" t="s">
        <v>1087</v>
      </c>
      <c r="C105" s="90" t="s">
        <v>1569</v>
      </c>
      <c r="D105" s="90" t="s">
        <v>403</v>
      </c>
      <c r="E105" s="90" t="s">
        <v>1893</v>
      </c>
      <c r="F105" s="112">
        <v>26.913370741999998</v>
      </c>
      <c r="G105" s="112">
        <v>19.872017026000002</v>
      </c>
      <c r="H105" s="113">
        <f>IF(ISERROR(F105/G105-1),"",IF((F105/G105-1)&gt;10000%,"",F105/G105-1))</f>
        <v>0.35433512897997632</v>
      </c>
      <c r="I105" s="131">
        <v>51.079517170000003</v>
      </c>
      <c r="J105" s="131">
        <v>46.542336369999994</v>
      </c>
      <c r="K105" s="113">
        <f>IF(ISERROR(I105/J105-1),"",IF((I105/J105-1)&gt;10000%,"",I105/J105-1))</f>
        <v>9.7485024471710036E-2</v>
      </c>
      <c r="L105" s="91">
        <f>IF(ISERROR(I105/F105),"",IF(I105/F105&gt;10000%,"",I105/F105))</f>
        <v>1.8979234396042122</v>
      </c>
      <c r="N105" s="47"/>
    </row>
    <row r="106" spans="1:14" x14ac:dyDescent="0.2">
      <c r="A106" s="90" t="s">
        <v>1855</v>
      </c>
      <c r="B106" s="90" t="s">
        <v>1876</v>
      </c>
      <c r="C106" s="90" t="s">
        <v>1196</v>
      </c>
      <c r="D106" s="90" t="s">
        <v>403</v>
      </c>
      <c r="E106" s="90" t="s">
        <v>1893</v>
      </c>
      <c r="F106" s="112">
        <v>1.0734791299999999</v>
      </c>
      <c r="G106" s="112">
        <v>0.62985769999999996</v>
      </c>
      <c r="H106" s="113">
        <f>IF(ISERROR(F106/G106-1),"",IF((F106/G106-1)&gt;10000%,"",F106/G106-1))</f>
        <v>0.70432008690216863</v>
      </c>
      <c r="I106" s="131">
        <v>50.454399340000002</v>
      </c>
      <c r="J106" s="131">
        <v>1.24125434</v>
      </c>
      <c r="K106" s="113">
        <f>IF(ISERROR(I106/J106-1),"",IF((I106/J106-1)&gt;10000%,"",I106/J106-1))</f>
        <v>39.647913738613795</v>
      </c>
      <c r="L106" s="91">
        <f>IF(ISERROR(I106/F106),"",IF(I106/F106&gt;10000%,"",I106/F106))</f>
        <v>47.000819978679978</v>
      </c>
      <c r="N106" s="47"/>
    </row>
    <row r="107" spans="1:14" x14ac:dyDescent="0.2">
      <c r="A107" s="90" t="s">
        <v>1424</v>
      </c>
      <c r="B107" s="90" t="s">
        <v>1425</v>
      </c>
      <c r="C107" s="90" t="s">
        <v>1564</v>
      </c>
      <c r="D107" s="90" t="s">
        <v>403</v>
      </c>
      <c r="E107" s="90" t="s">
        <v>1893</v>
      </c>
      <c r="F107" s="112">
        <v>6.1726222399999999</v>
      </c>
      <c r="G107" s="112">
        <v>3.7515359199999998</v>
      </c>
      <c r="H107" s="113">
        <f>IF(ISERROR(F107/G107-1),"",IF((F107/G107-1)&gt;10000%,"",F107/G107-1))</f>
        <v>0.64535869351345565</v>
      </c>
      <c r="I107" s="131">
        <v>50.288939909999996</v>
      </c>
      <c r="J107" s="131">
        <v>230.88999701</v>
      </c>
      <c r="K107" s="113">
        <f>IF(ISERROR(I107/J107-1),"",IF((I107/J107-1)&gt;10000%,"",I107/J107-1))</f>
        <v>-0.78219524205796609</v>
      </c>
      <c r="L107" s="91">
        <f>IF(ISERROR(I107/F107),"",IF(I107/F107&gt;10000%,"",I107/F107))</f>
        <v>8.1470950197010588</v>
      </c>
      <c r="N107" s="47"/>
    </row>
    <row r="108" spans="1:14" x14ac:dyDescent="0.2">
      <c r="A108" s="90" t="s">
        <v>1746</v>
      </c>
      <c r="B108" s="90" t="s">
        <v>1747</v>
      </c>
      <c r="C108" s="90" t="s">
        <v>1568</v>
      </c>
      <c r="D108" s="90" t="s">
        <v>1465</v>
      </c>
      <c r="E108" s="90" t="s">
        <v>405</v>
      </c>
      <c r="F108" s="112">
        <v>47.475522405</v>
      </c>
      <c r="G108" s="112">
        <v>51.563425000000002</v>
      </c>
      <c r="H108" s="113">
        <f>IF(ISERROR(F108/G108-1),"",IF((F108/G108-1)&gt;10000%,"",F108/G108-1))</f>
        <v>-7.9279112956519127E-2</v>
      </c>
      <c r="I108" s="131">
        <v>49.761155250000002</v>
      </c>
      <c r="J108" s="131">
        <v>195.06317675151101</v>
      </c>
      <c r="K108" s="113">
        <f>IF(ISERROR(I108/J108-1),"",IF((I108/J108-1)&gt;10000%,"",I108/J108-1))</f>
        <v>-0.74489723750685033</v>
      </c>
      <c r="L108" s="91">
        <f>IF(ISERROR(I108/F108),"",IF(I108/F108&gt;10000%,"",I108/F108))</f>
        <v>1.0481433953586003</v>
      </c>
      <c r="N108" s="47"/>
    </row>
    <row r="109" spans="1:14" x14ac:dyDescent="0.2">
      <c r="A109" s="90" t="s">
        <v>1611</v>
      </c>
      <c r="B109" s="90" t="s">
        <v>1612</v>
      </c>
      <c r="C109" s="90" t="s">
        <v>1569</v>
      </c>
      <c r="D109" s="90" t="s">
        <v>403</v>
      </c>
      <c r="E109" s="90" t="s">
        <v>405</v>
      </c>
      <c r="F109" s="112">
        <v>37.900156981999999</v>
      </c>
      <c r="G109" s="112">
        <v>8.855729393999999</v>
      </c>
      <c r="H109" s="113">
        <f>IF(ISERROR(F109/G109-1),"",IF((F109/G109-1)&gt;10000%,"",F109/G109-1))</f>
        <v>3.2797329610905228</v>
      </c>
      <c r="I109" s="131">
        <v>48.541959759999997</v>
      </c>
      <c r="J109" s="131">
        <v>5.9747568900000001</v>
      </c>
      <c r="K109" s="113">
        <f>IF(ISERROR(I109/J109-1),"",IF((I109/J109-1)&gt;10000%,"",I109/J109-1))</f>
        <v>7.124507934581418</v>
      </c>
      <c r="L109" s="91">
        <f>IF(ISERROR(I109/F109),"",IF(I109/F109&gt;10000%,"",I109/F109))</f>
        <v>1.2807851899677918</v>
      </c>
      <c r="N109" s="47"/>
    </row>
    <row r="110" spans="1:14" x14ac:dyDescent="0.2">
      <c r="A110" s="90" t="s">
        <v>1059</v>
      </c>
      <c r="B110" s="90" t="s">
        <v>571</v>
      </c>
      <c r="C110" s="90" t="s">
        <v>1564</v>
      </c>
      <c r="D110" s="90" t="s">
        <v>403</v>
      </c>
      <c r="E110" s="90" t="s">
        <v>1893</v>
      </c>
      <c r="F110" s="112">
        <v>25.325889159999999</v>
      </c>
      <c r="G110" s="112">
        <v>11.773946039999998</v>
      </c>
      <c r="H110" s="113">
        <f>IF(ISERROR(F110/G110-1),"",IF((F110/G110-1)&gt;10000%,"",F110/G110-1))</f>
        <v>1.1510111456226788</v>
      </c>
      <c r="I110" s="131">
        <v>48.258853618149104</v>
      </c>
      <c r="J110" s="131">
        <v>50.549952203410498</v>
      </c>
      <c r="K110" s="113">
        <f>IF(ISERROR(I110/J110-1),"",IF((I110/J110-1)&gt;10000%,"",I110/J110-1))</f>
        <v>-4.5323457004313839E-2</v>
      </c>
      <c r="L110" s="91">
        <f>IF(ISERROR(I110/F110),"",IF(I110/F110&gt;10000%,"",I110/F110))</f>
        <v>1.9055146815682069</v>
      </c>
      <c r="N110" s="47"/>
    </row>
    <row r="111" spans="1:14" x14ac:dyDescent="0.2">
      <c r="A111" s="90" t="s">
        <v>486</v>
      </c>
      <c r="B111" s="90" t="s">
        <v>821</v>
      </c>
      <c r="C111" s="90" t="s">
        <v>1563</v>
      </c>
      <c r="D111" s="90" t="s">
        <v>403</v>
      </c>
      <c r="E111" s="90" t="s">
        <v>1893</v>
      </c>
      <c r="F111" s="112">
        <v>4.5181386290000001</v>
      </c>
      <c r="G111" s="112">
        <v>3.6760016250000001</v>
      </c>
      <c r="H111" s="113">
        <f>IF(ISERROR(F111/G111-1),"",IF((F111/G111-1)&gt;10000%,"",F111/G111-1))</f>
        <v>0.22909048741239335</v>
      </c>
      <c r="I111" s="131">
        <v>47.861544619999997</v>
      </c>
      <c r="J111" s="131">
        <v>3.8202E-2</v>
      </c>
      <c r="K111" s="113" t="str">
        <f>IF(ISERROR(I111/J111-1),"",IF((I111/J111-1)&gt;10000%,"",I111/J111-1))</f>
        <v/>
      </c>
      <c r="L111" s="91">
        <f>IF(ISERROR(I111/F111),"",IF(I111/F111&gt;10000%,"",I111/F111))</f>
        <v>10.593199666959576</v>
      </c>
      <c r="N111" s="47"/>
    </row>
    <row r="112" spans="1:14" x14ac:dyDescent="0.2">
      <c r="A112" s="90" t="s">
        <v>146</v>
      </c>
      <c r="B112" s="90" t="s">
        <v>147</v>
      </c>
      <c r="C112" s="90" t="s">
        <v>1570</v>
      </c>
      <c r="D112" s="90" t="s">
        <v>404</v>
      </c>
      <c r="E112" s="90" t="s">
        <v>405</v>
      </c>
      <c r="F112" s="112">
        <v>17.752240862000001</v>
      </c>
      <c r="G112" s="112">
        <v>33.794888514</v>
      </c>
      <c r="H112" s="113">
        <f>IF(ISERROR(F112/G112-1),"",IF((F112/G112-1)&gt;10000%,"",F112/G112-1))</f>
        <v>-0.47470633452020738</v>
      </c>
      <c r="I112" s="131">
        <v>47.7542071817576</v>
      </c>
      <c r="J112" s="131">
        <v>52.087797154876</v>
      </c>
      <c r="K112" s="113">
        <f>IF(ISERROR(I112/J112-1),"",IF((I112/J112-1)&gt;10000%,"",I112/J112-1))</f>
        <v>-8.3197796985598371E-2</v>
      </c>
      <c r="L112" s="91">
        <f>IF(ISERROR(I112/F112),"",IF(I112/F112&gt;10000%,"",I112/F112))</f>
        <v>2.6900382635061613</v>
      </c>
      <c r="N112" s="47"/>
    </row>
    <row r="113" spans="1:14" x14ac:dyDescent="0.2">
      <c r="A113" s="90" t="s">
        <v>1678</v>
      </c>
      <c r="B113" s="90" t="s">
        <v>1733</v>
      </c>
      <c r="C113" s="90" t="s">
        <v>1568</v>
      </c>
      <c r="D113" s="90" t="s">
        <v>404</v>
      </c>
      <c r="E113" s="90" t="s">
        <v>405</v>
      </c>
      <c r="F113" s="112">
        <v>1.5350496599999999</v>
      </c>
      <c r="G113" s="112">
        <v>1.07506916</v>
      </c>
      <c r="H113" s="113">
        <f>IF(ISERROR(F113/G113-1),"",IF((F113/G113-1)&gt;10000%,"",F113/G113-1))</f>
        <v>0.42786131080162315</v>
      </c>
      <c r="I113" s="131">
        <v>47.493905290000001</v>
      </c>
      <c r="J113" s="131">
        <v>1.3402692300000001</v>
      </c>
      <c r="K113" s="113">
        <f>IF(ISERROR(I113/J113-1),"",IF((I113/J113-1)&gt;10000%,"",I113/J113-1))</f>
        <v>34.436093157193497</v>
      </c>
      <c r="L113" s="91">
        <f>IF(ISERROR(I113/F113),"",IF(I113/F113&gt;10000%,"",I113/F113))</f>
        <v>30.939653958817207</v>
      </c>
      <c r="N113" s="47"/>
    </row>
    <row r="114" spans="1:14" x14ac:dyDescent="0.2">
      <c r="A114" s="90" t="s">
        <v>1412</v>
      </c>
      <c r="B114" s="90" t="s">
        <v>1413</v>
      </c>
      <c r="C114" s="90" t="s">
        <v>1568</v>
      </c>
      <c r="D114" s="90" t="s">
        <v>1465</v>
      </c>
      <c r="E114" s="90" t="s">
        <v>1893</v>
      </c>
      <c r="F114" s="112">
        <v>20.311108579999999</v>
      </c>
      <c r="G114" s="112">
        <v>9.8191867300000002</v>
      </c>
      <c r="H114" s="113">
        <f>IF(ISERROR(F114/G114-1),"",IF((F114/G114-1)&gt;10000%,"",F114/G114-1))</f>
        <v>1.0685123053974146</v>
      </c>
      <c r="I114" s="131">
        <v>47.147023939999997</v>
      </c>
      <c r="J114" s="131">
        <v>42.992333509999995</v>
      </c>
      <c r="K114" s="113">
        <f>IF(ISERROR(I114/J114-1),"",IF((I114/J114-1)&gt;10000%,"",I114/J114-1))</f>
        <v>9.6637937297207266E-2</v>
      </c>
      <c r="L114" s="91">
        <f>IF(ISERROR(I114/F114),"",IF(I114/F114&gt;10000%,"",I114/F114))</f>
        <v>2.3212432622424588</v>
      </c>
      <c r="N114" s="47"/>
    </row>
    <row r="115" spans="1:14" x14ac:dyDescent="0.2">
      <c r="A115" s="90" t="s">
        <v>2101</v>
      </c>
      <c r="B115" s="90" t="s">
        <v>350</v>
      </c>
      <c r="C115" s="90" t="s">
        <v>1196</v>
      </c>
      <c r="D115" s="90" t="s">
        <v>403</v>
      </c>
      <c r="E115" s="90" t="s">
        <v>405</v>
      </c>
      <c r="F115" s="112">
        <v>15.611491130000001</v>
      </c>
      <c r="G115" s="112">
        <v>14.625382070000001</v>
      </c>
      <c r="H115" s="113">
        <f>IF(ISERROR(F115/G115-1),"",IF((F115/G115-1)&gt;10000%,"",F115/G115-1))</f>
        <v>6.7424499085239953E-2</v>
      </c>
      <c r="I115" s="131">
        <v>46.969137020000005</v>
      </c>
      <c r="J115" s="131">
        <v>64.695331350000004</v>
      </c>
      <c r="K115" s="113">
        <f>IF(ISERROR(I115/J115-1),"",IF((I115/J115-1)&gt;10000%,"",I115/J115-1))</f>
        <v>-0.27399495388781248</v>
      </c>
      <c r="L115" s="91">
        <f>IF(ISERROR(I115/F115),"",IF(I115/F115&gt;10000%,"",I115/F115))</f>
        <v>3.0086259300203055</v>
      </c>
      <c r="N115" s="47"/>
    </row>
    <row r="116" spans="1:14" x14ac:dyDescent="0.2">
      <c r="A116" s="90" t="s">
        <v>2099</v>
      </c>
      <c r="B116" s="90" t="s">
        <v>351</v>
      </c>
      <c r="C116" s="90" t="s">
        <v>1196</v>
      </c>
      <c r="D116" s="90" t="s">
        <v>403</v>
      </c>
      <c r="E116" s="90" t="s">
        <v>405</v>
      </c>
      <c r="F116" s="112">
        <v>4.2803327400000004</v>
      </c>
      <c r="G116" s="112">
        <v>3.9208424900000001</v>
      </c>
      <c r="H116" s="113">
        <f>IF(ISERROR(F116/G116-1),"",IF((F116/G116-1)&gt;10000%,"",F116/G116-1))</f>
        <v>9.1686990976268534E-2</v>
      </c>
      <c r="I116" s="131">
        <v>46.534611409999997</v>
      </c>
      <c r="J116" s="131">
        <v>61.142254530000002</v>
      </c>
      <c r="K116" s="113">
        <f>IF(ISERROR(I116/J116-1),"",IF((I116/J116-1)&gt;10000%,"",I116/J116-1))</f>
        <v>-0.23891240570516803</v>
      </c>
      <c r="L116" s="91">
        <f>IF(ISERROR(I116/F116),"",IF(I116/F116&gt;10000%,"",I116/F116))</f>
        <v>10.871727558731799</v>
      </c>
      <c r="N116" s="47"/>
    </row>
    <row r="117" spans="1:14" x14ac:dyDescent="0.2">
      <c r="A117" s="90" t="s">
        <v>1700</v>
      </c>
      <c r="B117" s="90" t="s">
        <v>51</v>
      </c>
      <c r="C117" s="90" t="s">
        <v>1568</v>
      </c>
      <c r="D117" s="90" t="s">
        <v>404</v>
      </c>
      <c r="E117" s="90" t="s">
        <v>405</v>
      </c>
      <c r="F117" s="112">
        <v>21.220789140000001</v>
      </c>
      <c r="G117" s="112">
        <v>15.55685658</v>
      </c>
      <c r="H117" s="113">
        <f>IF(ISERROR(F117/G117-1),"",IF((F117/G117-1)&gt;10000%,"",F117/G117-1))</f>
        <v>0.3640794996645782</v>
      </c>
      <c r="I117" s="131">
        <v>46.512601305256901</v>
      </c>
      <c r="J117" s="131">
        <v>20.571419058363951</v>
      </c>
      <c r="K117" s="113">
        <f>IF(ISERROR(I117/J117-1),"",IF((I117/J117-1)&gt;10000%,"",I117/J117-1))</f>
        <v>1.2610302757089458</v>
      </c>
      <c r="L117" s="91">
        <f>IF(ISERROR(I117/F117),"",IF(I117/F117&gt;10000%,"",I117/F117))</f>
        <v>2.1918412646390819</v>
      </c>
      <c r="N117" s="47"/>
    </row>
    <row r="118" spans="1:14" x14ac:dyDescent="0.2">
      <c r="A118" s="90" t="s">
        <v>1674</v>
      </c>
      <c r="B118" s="90" t="s">
        <v>696</v>
      </c>
      <c r="C118" s="90" t="s">
        <v>1568</v>
      </c>
      <c r="D118" s="90" t="s">
        <v>404</v>
      </c>
      <c r="E118" s="90" t="s">
        <v>405</v>
      </c>
      <c r="F118" s="112">
        <v>4.0867755499999996</v>
      </c>
      <c r="G118" s="112">
        <v>3.6424921490000002</v>
      </c>
      <c r="H118" s="113">
        <f>IF(ISERROR(F118/G118-1),"",IF((F118/G118-1)&gt;10000%,"",F118/G118-1))</f>
        <v>0.12197237024161378</v>
      </c>
      <c r="I118" s="131">
        <v>44.977381340000001</v>
      </c>
      <c r="J118" s="131">
        <v>6.45379755</v>
      </c>
      <c r="K118" s="113">
        <f>IF(ISERROR(I118/J118-1),"",IF((I118/J118-1)&gt;10000%,"",I118/J118-1))</f>
        <v>5.9691342177289091</v>
      </c>
      <c r="L118" s="91">
        <f>IF(ISERROR(I118/F118),"",IF(I118/F118&gt;10000%,"",I118/F118))</f>
        <v>11.005591275987742</v>
      </c>
      <c r="N118" s="47"/>
    </row>
    <row r="119" spans="1:14" x14ac:dyDescent="0.2">
      <c r="A119" s="90" t="s">
        <v>1599</v>
      </c>
      <c r="B119" s="90" t="s">
        <v>1753</v>
      </c>
      <c r="C119" s="90" t="s">
        <v>1196</v>
      </c>
      <c r="D119" s="90" t="s">
        <v>403</v>
      </c>
      <c r="E119" s="90" t="s">
        <v>1893</v>
      </c>
      <c r="F119" s="112">
        <v>6.6423394199999999</v>
      </c>
      <c r="G119" s="112">
        <v>7.1197915800000002</v>
      </c>
      <c r="H119" s="113">
        <f>IF(ISERROR(F119/G119-1),"",IF((F119/G119-1)&gt;10000%,"",F119/G119-1))</f>
        <v>-6.7059850648043873E-2</v>
      </c>
      <c r="I119" s="131">
        <v>44.493910630000002</v>
      </c>
      <c r="J119" s="131">
        <v>54.650440200000006</v>
      </c>
      <c r="K119" s="113">
        <f>IF(ISERROR(I119/J119-1),"",IF((I119/J119-1)&gt;10000%,"",I119/J119-1))</f>
        <v>-0.18584533871696063</v>
      </c>
      <c r="L119" s="91">
        <f>IF(ISERROR(I119/F119),"",IF(I119/F119&gt;10000%,"",I119/F119))</f>
        <v>6.6985301136568545</v>
      </c>
      <c r="N119" s="47"/>
    </row>
    <row r="120" spans="1:14" x14ac:dyDescent="0.2">
      <c r="A120" s="90" t="s">
        <v>1624</v>
      </c>
      <c r="B120" s="90" t="s">
        <v>1625</v>
      </c>
      <c r="C120" s="90" t="s">
        <v>1568</v>
      </c>
      <c r="D120" s="90" t="s">
        <v>404</v>
      </c>
      <c r="E120" s="90" t="s">
        <v>405</v>
      </c>
      <c r="F120" s="112">
        <v>9.7771569439999997</v>
      </c>
      <c r="G120" s="112">
        <v>18.368779276999998</v>
      </c>
      <c r="H120" s="113">
        <f>IF(ISERROR(F120/G120-1),"",IF((F120/G120-1)&gt;10000%,"",F120/G120-1))</f>
        <v>-0.46772962990293976</v>
      </c>
      <c r="I120" s="131">
        <v>44.161066829999996</v>
      </c>
      <c r="J120" s="131">
        <v>25.33774972539225</v>
      </c>
      <c r="K120" s="113">
        <f>IF(ISERROR(I120/J120-1),"",IF((I120/J120-1)&gt;10000%,"",I120/J120-1))</f>
        <v>0.7428961651532906</v>
      </c>
      <c r="L120" s="91">
        <f>IF(ISERROR(I120/F120),"",IF(I120/F120&gt;10000%,"",I120/F120))</f>
        <v>4.5167595327495027</v>
      </c>
      <c r="N120" s="47"/>
    </row>
    <row r="121" spans="1:14" x14ac:dyDescent="0.2">
      <c r="A121" s="90" t="s">
        <v>1939</v>
      </c>
      <c r="B121" s="90" t="s">
        <v>442</v>
      </c>
      <c r="C121" s="90" t="s">
        <v>1564</v>
      </c>
      <c r="D121" s="90" t="s">
        <v>403</v>
      </c>
      <c r="E121" s="90" t="s">
        <v>1893</v>
      </c>
      <c r="F121" s="112">
        <v>3.013171329</v>
      </c>
      <c r="G121" s="112">
        <v>2.1718614000000001</v>
      </c>
      <c r="H121" s="113">
        <f>IF(ISERROR(F121/G121-1),"",IF((F121/G121-1)&gt;10000%,"",F121/G121-1))</f>
        <v>0.38736814835421818</v>
      </c>
      <c r="I121" s="131">
        <v>43.839841440000001</v>
      </c>
      <c r="J121" s="131">
        <v>49.84856946</v>
      </c>
      <c r="K121" s="113">
        <f>IF(ISERROR(I121/J121-1),"",IF((I121/J121-1)&gt;10000%,"",I121/J121-1))</f>
        <v>-0.12053962801924711</v>
      </c>
      <c r="L121" s="91">
        <f>IF(ISERROR(I121/F121),"",IF(I121/F121&gt;10000%,"",I121/F121))</f>
        <v>14.549402159136235</v>
      </c>
      <c r="N121" s="47"/>
    </row>
    <row r="122" spans="1:14" x14ac:dyDescent="0.2">
      <c r="A122" s="90" t="s">
        <v>1748</v>
      </c>
      <c r="B122" s="90" t="s">
        <v>964</v>
      </c>
      <c r="C122" s="90" t="s">
        <v>1568</v>
      </c>
      <c r="D122" s="90" t="s">
        <v>404</v>
      </c>
      <c r="E122" s="90" t="s">
        <v>405</v>
      </c>
      <c r="F122" s="112">
        <v>10.205398317</v>
      </c>
      <c r="G122" s="112">
        <v>13.582152727</v>
      </c>
      <c r="H122" s="113">
        <f>IF(ISERROR(F122/G122-1),"",IF((F122/G122-1)&gt;10000%,"",F122/G122-1))</f>
        <v>-0.24861702543569109</v>
      </c>
      <c r="I122" s="131">
        <v>43.819995759999998</v>
      </c>
      <c r="J122" s="131">
        <v>22.994456024023648</v>
      </c>
      <c r="K122" s="113">
        <f>IF(ISERROR(I122/J122-1),"",IF((I122/J122-1)&gt;10000%,"",I122/J122-1))</f>
        <v>0.90567655587149765</v>
      </c>
      <c r="L122" s="91">
        <f>IF(ISERROR(I122/F122),"",IF(I122/F122&gt;10000%,"",I122/F122))</f>
        <v>4.2938055329996576</v>
      </c>
      <c r="N122" s="47"/>
    </row>
    <row r="123" spans="1:14" x14ac:dyDescent="0.2">
      <c r="A123" s="90" t="s">
        <v>929</v>
      </c>
      <c r="B123" s="90" t="s">
        <v>1067</v>
      </c>
      <c r="C123" s="90" t="s">
        <v>1569</v>
      </c>
      <c r="D123" s="90" t="s">
        <v>403</v>
      </c>
      <c r="E123" s="90" t="s">
        <v>405</v>
      </c>
      <c r="F123" s="112">
        <v>12.693082130000001</v>
      </c>
      <c r="G123" s="112">
        <v>8.6114150600000006</v>
      </c>
      <c r="H123" s="113">
        <f>IF(ISERROR(F123/G123-1),"",IF((F123/G123-1)&gt;10000%,"",F123/G123-1))</f>
        <v>0.47398331651197867</v>
      </c>
      <c r="I123" s="131">
        <v>43.103053580000001</v>
      </c>
      <c r="J123" s="131">
        <v>4.4960097900000005</v>
      </c>
      <c r="K123" s="113">
        <f>IF(ISERROR(I123/J123-1),"",IF((I123/J123-1)&gt;10000%,"",I123/J123-1))</f>
        <v>8.5869572339165199</v>
      </c>
      <c r="L123" s="91">
        <f>IF(ISERROR(I123/F123),"",IF(I123/F123&gt;10000%,"",I123/F123))</f>
        <v>3.3957909622381055</v>
      </c>
      <c r="N123" s="47"/>
    </row>
    <row r="124" spans="1:14" x14ac:dyDescent="0.2">
      <c r="A124" s="90" t="s">
        <v>916</v>
      </c>
      <c r="B124" s="90" t="s">
        <v>1115</v>
      </c>
      <c r="C124" s="90" t="s">
        <v>1568</v>
      </c>
      <c r="D124" s="90" t="s">
        <v>404</v>
      </c>
      <c r="E124" s="90" t="s">
        <v>405</v>
      </c>
      <c r="F124" s="112">
        <v>4.1068137030000003</v>
      </c>
      <c r="G124" s="112">
        <v>3.4722703990000001</v>
      </c>
      <c r="H124" s="113">
        <f>IF(ISERROR(F124/G124-1),"",IF((F124/G124-1)&gt;10000%,"",F124/G124-1))</f>
        <v>0.1827459359682202</v>
      </c>
      <c r="I124" s="131">
        <v>42.955650881623299</v>
      </c>
      <c r="J124" s="131">
        <v>42.722911740000001</v>
      </c>
      <c r="K124" s="113">
        <f>IF(ISERROR(I124/J124-1),"",IF((I124/J124-1)&gt;10000%,"",I124/J124-1))</f>
        <v>5.4476423105167537E-3</v>
      </c>
      <c r="L124" s="91">
        <f>IF(ISERROR(I124/F124),"",IF(I124/F124&gt;10000%,"",I124/F124))</f>
        <v>10.459605423602362</v>
      </c>
      <c r="N124" s="47"/>
    </row>
    <row r="125" spans="1:14" x14ac:dyDescent="0.2">
      <c r="A125" s="90" t="s">
        <v>1655</v>
      </c>
      <c r="B125" s="90" t="s">
        <v>802</v>
      </c>
      <c r="C125" s="90" t="s">
        <v>1568</v>
      </c>
      <c r="D125" s="90" t="s">
        <v>404</v>
      </c>
      <c r="E125" s="90" t="s">
        <v>405</v>
      </c>
      <c r="F125" s="112">
        <v>10.126598876000001</v>
      </c>
      <c r="G125" s="112">
        <v>9.9191671499999998</v>
      </c>
      <c r="H125" s="113">
        <f>IF(ISERROR(F125/G125-1),"",IF((F125/G125-1)&gt;10000%,"",F125/G125-1))</f>
        <v>2.0912211969328576E-2</v>
      </c>
      <c r="I125" s="131">
        <v>42.12126087</v>
      </c>
      <c r="J125" s="131">
        <v>6.9639415400000004</v>
      </c>
      <c r="K125" s="113">
        <f>IF(ISERROR(I125/J125-1),"",IF((I125/J125-1)&gt;10000%,"",I125/J125-1))</f>
        <v>5.0484799632594273</v>
      </c>
      <c r="L125" s="91">
        <f>IF(ISERROR(I125/F125),"",IF(I125/F125&gt;10000%,"",I125/F125))</f>
        <v>4.159467693524153</v>
      </c>
      <c r="N125" s="47"/>
    </row>
    <row r="126" spans="1:14" x14ac:dyDescent="0.2">
      <c r="A126" s="90" t="s">
        <v>1927</v>
      </c>
      <c r="B126" s="90" t="s">
        <v>438</v>
      </c>
      <c r="C126" s="90" t="s">
        <v>1564</v>
      </c>
      <c r="D126" s="90" t="s">
        <v>403</v>
      </c>
      <c r="E126" s="90" t="s">
        <v>1893</v>
      </c>
      <c r="F126" s="112">
        <v>0.54424303000000007</v>
      </c>
      <c r="G126" s="112">
        <v>0.56783083999999995</v>
      </c>
      <c r="H126" s="113">
        <f>IF(ISERROR(F126/G126-1),"",IF((F126/G126-1)&gt;10000%,"",F126/G126-1))</f>
        <v>-4.1540205882441783E-2</v>
      </c>
      <c r="I126" s="131">
        <v>41.773872770000004</v>
      </c>
      <c r="J126" s="131">
        <v>18.11979852</v>
      </c>
      <c r="K126" s="113">
        <f>IF(ISERROR(I126/J126-1),"",IF((I126/J126-1)&gt;10000%,"",I126/J126-1))</f>
        <v>1.3054270015139222</v>
      </c>
      <c r="L126" s="91">
        <f>IF(ISERROR(I126/F126),"",IF(I126/F126&gt;10000%,"",I126/F126))</f>
        <v>76.755916874121468</v>
      </c>
      <c r="N126" s="47"/>
    </row>
    <row r="127" spans="1:14" x14ac:dyDescent="0.2">
      <c r="A127" s="90" t="s">
        <v>1932</v>
      </c>
      <c r="B127" s="90" t="s">
        <v>436</v>
      </c>
      <c r="C127" s="90" t="s">
        <v>1564</v>
      </c>
      <c r="D127" s="90" t="s">
        <v>403</v>
      </c>
      <c r="E127" s="90" t="s">
        <v>1893</v>
      </c>
      <c r="F127" s="112">
        <v>1.0640063100000001</v>
      </c>
      <c r="G127" s="112">
        <v>0.63291042000000008</v>
      </c>
      <c r="H127" s="113">
        <f>IF(ISERROR(F127/G127-1),"",IF((F127/G127-1)&gt;10000%,"",F127/G127-1))</f>
        <v>0.68113255269205397</v>
      </c>
      <c r="I127" s="131">
        <v>41.496160630000006</v>
      </c>
      <c r="J127" s="131">
        <v>28.686638239999997</v>
      </c>
      <c r="K127" s="113">
        <f>IF(ISERROR(I127/J127-1),"",IF((I127/J127-1)&gt;10000%,"",I127/J127-1))</f>
        <v>0.44653271264594196</v>
      </c>
      <c r="L127" s="91">
        <f>IF(ISERROR(I127/F127),"",IF(I127/F127&gt;10000%,"",I127/F127))</f>
        <v>38.999919680927455</v>
      </c>
      <c r="N127" s="47"/>
    </row>
    <row r="128" spans="1:14" x14ac:dyDescent="0.2">
      <c r="A128" s="90" t="s">
        <v>2132</v>
      </c>
      <c r="B128" s="90" t="s">
        <v>122</v>
      </c>
      <c r="C128" s="90" t="s">
        <v>1562</v>
      </c>
      <c r="D128" s="90" t="s">
        <v>403</v>
      </c>
      <c r="E128" s="90" t="s">
        <v>1893</v>
      </c>
      <c r="F128" s="112">
        <v>26.738141055</v>
      </c>
      <c r="G128" s="112">
        <v>49.471519935000003</v>
      </c>
      <c r="H128" s="113">
        <f>IF(ISERROR(F128/G128-1),"",IF((F128/G128-1)&gt;10000%,"",F128/G128-1))</f>
        <v>-0.45952456908275907</v>
      </c>
      <c r="I128" s="131">
        <v>40.553945490000004</v>
      </c>
      <c r="J128" s="131">
        <v>14.843983</v>
      </c>
      <c r="K128" s="113">
        <f>IF(ISERROR(I128/J128-1),"",IF((I128/J128-1)&gt;10000%,"",I128/J128-1))</f>
        <v>1.7320123911486562</v>
      </c>
      <c r="L128" s="91">
        <f>IF(ISERROR(I128/F128),"",IF(I128/F128&gt;10000%,"",I128/F128))</f>
        <v>1.5167077399502484</v>
      </c>
      <c r="N128" s="47"/>
    </row>
    <row r="129" spans="1:14" x14ac:dyDescent="0.2">
      <c r="A129" s="90" t="s">
        <v>1938</v>
      </c>
      <c r="B129" s="90" t="s">
        <v>49</v>
      </c>
      <c r="C129" s="90" t="s">
        <v>1564</v>
      </c>
      <c r="D129" s="90" t="s">
        <v>403</v>
      </c>
      <c r="E129" s="90" t="s">
        <v>1893</v>
      </c>
      <c r="F129" s="112">
        <v>1.2273036100000001</v>
      </c>
      <c r="G129" s="112">
        <v>1.5203955600000001</v>
      </c>
      <c r="H129" s="113">
        <f>IF(ISERROR(F129/G129-1),"",IF((F129/G129-1)&gt;10000%,"",F129/G129-1))</f>
        <v>-0.19277348455292775</v>
      </c>
      <c r="I129" s="131">
        <v>40.393277679999997</v>
      </c>
      <c r="J129" s="131">
        <v>18.762637940000001</v>
      </c>
      <c r="K129" s="113">
        <f>IF(ISERROR(I129/J129-1),"",IF((I129/J129-1)&gt;10000%,"",I129/J129-1))</f>
        <v>1.1528570667499642</v>
      </c>
      <c r="L129" s="91">
        <f>IF(ISERROR(I129/F129),"",IF(I129/F129&gt;10000%,"",I129/F129))</f>
        <v>32.912212879419457</v>
      </c>
      <c r="N129" s="47"/>
    </row>
    <row r="130" spans="1:14" x14ac:dyDescent="0.2">
      <c r="A130" s="90" t="s">
        <v>2104</v>
      </c>
      <c r="B130" s="90" t="s">
        <v>353</v>
      </c>
      <c r="C130" s="90" t="s">
        <v>1196</v>
      </c>
      <c r="D130" s="90" t="s">
        <v>403</v>
      </c>
      <c r="E130" s="90" t="s">
        <v>1893</v>
      </c>
      <c r="F130" s="112">
        <v>7.0563555650000005</v>
      </c>
      <c r="G130" s="112">
        <v>8.1281039800000006</v>
      </c>
      <c r="H130" s="113">
        <f>IF(ISERROR(F130/G130-1),"",IF((F130/G130-1)&gt;10000%,"",F130/G130-1))</f>
        <v>-0.13185712407680095</v>
      </c>
      <c r="I130" s="131">
        <v>40.20860785</v>
      </c>
      <c r="J130" s="131">
        <v>11.887869929999999</v>
      </c>
      <c r="K130" s="113">
        <f>IF(ISERROR(I130/J130-1),"",IF((I130/J130-1)&gt;10000%,"",I130/J130-1))</f>
        <v>2.3823223240801394</v>
      </c>
      <c r="L130" s="91">
        <f>IF(ISERROR(I130/F130),"",IF(I130/F130&gt;10000%,"",I130/F130))</f>
        <v>5.6982117014393951</v>
      </c>
      <c r="N130" s="47"/>
    </row>
    <row r="131" spans="1:14" x14ac:dyDescent="0.2">
      <c r="A131" s="90" t="s">
        <v>1181</v>
      </c>
      <c r="B131" s="90" t="s">
        <v>966</v>
      </c>
      <c r="C131" s="90" t="s">
        <v>1568</v>
      </c>
      <c r="D131" s="90" t="s">
        <v>1465</v>
      </c>
      <c r="E131" s="90" t="s">
        <v>405</v>
      </c>
      <c r="F131" s="112">
        <v>38.385648605999997</v>
      </c>
      <c r="G131" s="112">
        <v>14.604647778</v>
      </c>
      <c r="H131" s="113">
        <f>IF(ISERROR(F131/G131-1),"",IF((F131/G131-1)&gt;10000%,"",F131/G131-1))</f>
        <v>1.6283173130558461</v>
      </c>
      <c r="I131" s="131">
        <v>39.992955960000003</v>
      </c>
      <c r="J131" s="131">
        <v>81.134698600295494</v>
      </c>
      <c r="K131" s="113">
        <f>IF(ISERROR(I131/J131-1),"",IF((I131/J131-1)&gt;10000%,"",I131/J131-1))</f>
        <v>-0.50707950297538484</v>
      </c>
      <c r="L131" s="91">
        <f>IF(ISERROR(I131/F131),"",IF(I131/F131&gt;10000%,"",I131/F131))</f>
        <v>1.0418726115715229</v>
      </c>
      <c r="N131" s="47"/>
    </row>
    <row r="132" spans="1:14" x14ac:dyDescent="0.2">
      <c r="A132" s="90" t="s">
        <v>1715</v>
      </c>
      <c r="B132" s="90" t="s">
        <v>1716</v>
      </c>
      <c r="C132" s="90" t="s">
        <v>1568</v>
      </c>
      <c r="D132" s="90" t="s">
        <v>404</v>
      </c>
      <c r="E132" s="90" t="s">
        <v>405</v>
      </c>
      <c r="F132" s="112">
        <v>1.7754708450000001</v>
      </c>
      <c r="G132" s="112">
        <v>25.277830465999998</v>
      </c>
      <c r="H132" s="113">
        <f>IF(ISERROR(F132/G132-1),"",IF((F132/G132-1)&gt;10000%,"",F132/G132-1))</f>
        <v>-0.92976173934752426</v>
      </c>
      <c r="I132" s="131">
        <v>36.804007649999996</v>
      </c>
      <c r="J132" s="131">
        <v>43.8754584317157</v>
      </c>
      <c r="K132" s="113">
        <f>IF(ISERROR(I132/J132-1),"",IF((I132/J132-1)&gt;10000%,"",I132/J132-1))</f>
        <v>-0.16117098338063296</v>
      </c>
      <c r="L132" s="91">
        <f>IF(ISERROR(I132/F132),"",IF(I132/F132&gt;10000%,"",I132/F132))</f>
        <v>20.729153482663914</v>
      </c>
      <c r="N132" s="47"/>
    </row>
    <row r="133" spans="1:14" x14ac:dyDescent="0.2">
      <c r="A133" s="90" t="s">
        <v>217</v>
      </c>
      <c r="B133" s="90" t="s">
        <v>360</v>
      </c>
      <c r="C133" s="90" t="s">
        <v>1581</v>
      </c>
      <c r="D133" s="90" t="s">
        <v>404</v>
      </c>
      <c r="E133" s="90" t="s">
        <v>1893</v>
      </c>
      <c r="F133" s="112">
        <v>3.31408514</v>
      </c>
      <c r="G133" s="112">
        <v>3.2260682200000002</v>
      </c>
      <c r="H133" s="113">
        <f>IF(ISERROR(F133/G133-1),"",IF((F133/G133-1)&gt;10000%,"",F133/G133-1))</f>
        <v>2.7283031231124966E-2</v>
      </c>
      <c r="I133" s="131">
        <v>36.482861419999999</v>
      </c>
      <c r="J133" s="131">
        <v>12.26416725</v>
      </c>
      <c r="K133" s="113">
        <f>IF(ISERROR(I133/J133-1),"",IF((I133/J133-1)&gt;10000%,"",I133/J133-1))</f>
        <v>1.9747524374310861</v>
      </c>
      <c r="L133" s="91">
        <f>IF(ISERROR(I133/F133),"",IF(I133/F133&gt;10000%,"",I133/F133))</f>
        <v>11.008426120277646</v>
      </c>
      <c r="N133" s="47"/>
    </row>
    <row r="134" spans="1:14" x14ac:dyDescent="0.2">
      <c r="A134" s="90" t="s">
        <v>2100</v>
      </c>
      <c r="B134" s="90" t="s">
        <v>248</v>
      </c>
      <c r="C134" s="90" t="s">
        <v>1196</v>
      </c>
      <c r="D134" s="90" t="s">
        <v>403</v>
      </c>
      <c r="E134" s="90" t="s">
        <v>1893</v>
      </c>
      <c r="F134" s="112">
        <v>11.290408425000001</v>
      </c>
      <c r="G134" s="112">
        <v>11.528664828</v>
      </c>
      <c r="H134" s="113">
        <f>IF(ISERROR(F134/G134-1),"",IF((F134/G134-1)&gt;10000%,"",F134/G134-1))</f>
        <v>-2.0666435060314958E-2</v>
      </c>
      <c r="I134" s="131">
        <v>35.002415720000002</v>
      </c>
      <c r="J134" s="131">
        <v>24.39365987</v>
      </c>
      <c r="K134" s="113">
        <f>IF(ISERROR(I134/J134-1),"",IF((I134/J134-1)&gt;10000%,"",I134/J134-1))</f>
        <v>0.43489808034287392</v>
      </c>
      <c r="L134" s="91">
        <f>IF(ISERROR(I134/F134),"",IF(I134/F134&gt;10000%,"",I134/F134))</f>
        <v>3.100190391916668</v>
      </c>
      <c r="N134" s="47"/>
    </row>
    <row r="135" spans="1:14" x14ac:dyDescent="0.2">
      <c r="A135" s="90" t="s">
        <v>878</v>
      </c>
      <c r="B135" s="90" t="s">
        <v>879</v>
      </c>
      <c r="C135" s="90" t="s">
        <v>1569</v>
      </c>
      <c r="D135" s="90" t="s">
        <v>403</v>
      </c>
      <c r="E135" s="90" t="s">
        <v>1893</v>
      </c>
      <c r="F135" s="112">
        <v>6.6363252599999996</v>
      </c>
      <c r="G135" s="112">
        <v>5.3276797599999997</v>
      </c>
      <c r="H135" s="113">
        <f>IF(ISERROR(F135/G135-1),"",IF((F135/G135-1)&gt;10000%,"",F135/G135-1))</f>
        <v>0.24563141159970914</v>
      </c>
      <c r="I135" s="131">
        <v>34.723868530000004</v>
      </c>
      <c r="J135" s="131">
        <v>15.716009509999999</v>
      </c>
      <c r="K135" s="113">
        <f>IF(ISERROR(I135/J135-1),"",IF((I135/J135-1)&gt;10000%,"",I135/J135-1))</f>
        <v>1.209458355691718</v>
      </c>
      <c r="L135" s="91">
        <f>IF(ISERROR(I135/F135),"",IF(I135/F135&gt;10000%,"",I135/F135))</f>
        <v>5.2323940086685878</v>
      </c>
      <c r="N135" s="47"/>
    </row>
    <row r="136" spans="1:14" x14ac:dyDescent="0.2">
      <c r="A136" s="90" t="s">
        <v>926</v>
      </c>
      <c r="B136" s="90" t="s">
        <v>1064</v>
      </c>
      <c r="C136" s="90" t="s">
        <v>1569</v>
      </c>
      <c r="D136" s="90" t="s">
        <v>403</v>
      </c>
      <c r="E136" s="90" t="s">
        <v>405</v>
      </c>
      <c r="F136" s="112">
        <v>31.879472545000002</v>
      </c>
      <c r="G136" s="112">
        <v>32.300873618000004</v>
      </c>
      <c r="H136" s="113">
        <f>IF(ISERROR(F136/G136-1),"",IF((F136/G136-1)&gt;10000%,"",F136/G136-1))</f>
        <v>-1.3046119989930327E-2</v>
      </c>
      <c r="I136" s="131">
        <v>34.606467450000004</v>
      </c>
      <c r="J136" s="131">
        <v>34.297770249999999</v>
      </c>
      <c r="K136" s="113">
        <f>IF(ISERROR(I136/J136-1),"",IF((I136/J136-1)&gt;10000%,"",I136/J136-1))</f>
        <v>9.0005034656737148E-3</v>
      </c>
      <c r="L136" s="91">
        <f>IF(ISERROR(I136/F136),"",IF(I136/F136&gt;10000%,"",I136/F136))</f>
        <v>1.0855407786672338</v>
      </c>
      <c r="N136" s="47"/>
    </row>
    <row r="137" spans="1:14" x14ac:dyDescent="0.2">
      <c r="A137" s="90" t="s">
        <v>1895</v>
      </c>
      <c r="B137" s="90" t="s">
        <v>356</v>
      </c>
      <c r="C137" s="90" t="s">
        <v>1581</v>
      </c>
      <c r="D137" s="90" t="s">
        <v>404</v>
      </c>
      <c r="E137" s="90" t="s">
        <v>1893</v>
      </c>
      <c r="F137" s="112">
        <v>17.782415950000001</v>
      </c>
      <c r="G137" s="112">
        <v>5.006703345</v>
      </c>
      <c r="H137" s="113">
        <f>IF(ISERROR(F137/G137-1),"",IF((F137/G137-1)&gt;10000%,"",F137/G137-1))</f>
        <v>2.5517215070788262</v>
      </c>
      <c r="I137" s="131">
        <v>34.505260970000002</v>
      </c>
      <c r="J137" s="131">
        <v>45.450012539999996</v>
      </c>
      <c r="K137" s="113">
        <f>IF(ISERROR(I137/J137-1),"",IF((I137/J137-1)&gt;10000%,"",I137/J137-1))</f>
        <v>-0.24080854896063342</v>
      </c>
      <c r="L137" s="91">
        <f>IF(ISERROR(I137/F137),"",IF(I137/F137&gt;10000%,"",I137/F137))</f>
        <v>1.9404146808296878</v>
      </c>
      <c r="N137" s="47"/>
    </row>
    <row r="138" spans="1:14" x14ac:dyDescent="0.2">
      <c r="A138" s="90" t="s">
        <v>1188</v>
      </c>
      <c r="B138" s="90" t="s">
        <v>976</v>
      </c>
      <c r="C138" s="90" t="s">
        <v>1568</v>
      </c>
      <c r="D138" s="90" t="s">
        <v>404</v>
      </c>
      <c r="E138" s="90" t="s">
        <v>405</v>
      </c>
      <c r="F138" s="112">
        <v>45.37782619</v>
      </c>
      <c r="G138" s="112">
        <v>22.939122496</v>
      </c>
      <c r="H138" s="113">
        <f>IF(ISERROR(F138/G138-1),"",IF((F138/G138-1)&gt;10000%,"",F138/G138-1))</f>
        <v>0.97818491958063092</v>
      </c>
      <c r="I138" s="131">
        <v>33.702389859999997</v>
      </c>
      <c r="J138" s="131">
        <v>10.51849425</v>
      </c>
      <c r="K138" s="113">
        <f>IF(ISERROR(I138/J138-1),"",IF((I138/J138-1)&gt;10000%,"",I138/J138-1))</f>
        <v>2.2041078370128879</v>
      </c>
      <c r="L138" s="91">
        <f>IF(ISERROR(I138/F138),"",IF(I138/F138&gt;10000%,"",I138/F138))</f>
        <v>0.74270613402426622</v>
      </c>
      <c r="N138" s="47"/>
    </row>
    <row r="139" spans="1:14" x14ac:dyDescent="0.2">
      <c r="A139" s="90" t="s">
        <v>815</v>
      </c>
      <c r="B139" s="90" t="s">
        <v>816</v>
      </c>
      <c r="C139" s="90" t="s">
        <v>1563</v>
      </c>
      <c r="D139" s="90" t="s">
        <v>403</v>
      </c>
      <c r="E139" s="90" t="s">
        <v>1893</v>
      </c>
      <c r="F139" s="112">
        <v>93.25497652</v>
      </c>
      <c r="G139" s="112">
        <v>140.4248766</v>
      </c>
      <c r="H139" s="113">
        <f>IF(ISERROR(F139/G139-1),"",IF((F139/G139-1)&gt;10000%,"",F139/G139-1))</f>
        <v>-0.33590843176856322</v>
      </c>
      <c r="I139" s="131">
        <v>33.365102110000002</v>
      </c>
      <c r="J139" s="131">
        <v>8.4951309699999999</v>
      </c>
      <c r="K139" s="113">
        <f>IF(ISERROR(I139/J139-1),"",IF((I139/J139-1)&gt;10000%,"",I139/J139-1))</f>
        <v>2.9275559409062297</v>
      </c>
      <c r="L139" s="91">
        <f>IF(ISERROR(I139/F139),"",IF(I139/F139&gt;10000%,"",I139/F139))</f>
        <v>0.3577836095733114</v>
      </c>
      <c r="N139" s="47"/>
    </row>
    <row r="140" spans="1:14" x14ac:dyDescent="0.2">
      <c r="A140" s="90" t="s">
        <v>233</v>
      </c>
      <c r="B140" s="90" t="s">
        <v>366</v>
      </c>
      <c r="C140" s="90" t="s">
        <v>1581</v>
      </c>
      <c r="D140" s="90" t="s">
        <v>404</v>
      </c>
      <c r="E140" s="90" t="s">
        <v>1893</v>
      </c>
      <c r="F140" s="112">
        <v>18.014259133000003</v>
      </c>
      <c r="G140" s="112">
        <v>15.171223979000001</v>
      </c>
      <c r="H140" s="113">
        <f>IF(ISERROR(F140/G140-1),"",IF((F140/G140-1)&gt;10000%,"",F140/G140-1))</f>
        <v>0.18739655797945698</v>
      </c>
      <c r="I140" s="131">
        <v>33.3057236</v>
      </c>
      <c r="J140" s="131">
        <v>7.7641304599999996</v>
      </c>
      <c r="K140" s="113">
        <f>IF(ISERROR(I140/J140-1),"",IF((I140/J140-1)&gt;10000%,"",I140/J140-1))</f>
        <v>3.2896913919192441</v>
      </c>
      <c r="L140" s="91">
        <f>IF(ISERROR(I140/F140),"",IF(I140/F140&gt;10000%,"",I140/F140))</f>
        <v>1.8488533641102027</v>
      </c>
      <c r="N140" s="47"/>
    </row>
    <row r="141" spans="1:14" x14ac:dyDescent="0.2">
      <c r="A141" s="90" t="s">
        <v>325</v>
      </c>
      <c r="B141" s="90" t="s">
        <v>326</v>
      </c>
      <c r="C141" s="90" t="s">
        <v>1569</v>
      </c>
      <c r="D141" s="90" t="s">
        <v>403</v>
      </c>
      <c r="E141" s="90" t="s">
        <v>1893</v>
      </c>
      <c r="F141" s="112">
        <v>142.39439881999999</v>
      </c>
      <c r="G141" s="112">
        <v>162.85540911000001</v>
      </c>
      <c r="H141" s="113">
        <f>IF(ISERROR(F141/G141-1),"",IF((F141/G141-1)&gt;10000%,"",F141/G141-1))</f>
        <v>-0.12563912001338384</v>
      </c>
      <c r="I141" s="131">
        <v>33.068328659999999</v>
      </c>
      <c r="J141" s="131">
        <v>28.360012809999997</v>
      </c>
      <c r="K141" s="113">
        <f>IF(ISERROR(I141/J141-1),"",IF((I141/J141-1)&gt;10000%,"",I141/J141-1))</f>
        <v>0.16601952479865623</v>
      </c>
      <c r="L141" s="91">
        <f>IF(ISERROR(I141/F141),"",IF(I141/F141&gt;10000%,"",I141/F141))</f>
        <v>0.23223054371542731</v>
      </c>
      <c r="N141" s="47"/>
    </row>
    <row r="142" spans="1:14" x14ac:dyDescent="0.2">
      <c r="A142" s="90" t="s">
        <v>923</v>
      </c>
      <c r="B142" s="90" t="s">
        <v>1626</v>
      </c>
      <c r="C142" s="90" t="s">
        <v>1568</v>
      </c>
      <c r="D142" s="90" t="s">
        <v>403</v>
      </c>
      <c r="E142" s="90" t="s">
        <v>1893</v>
      </c>
      <c r="F142" s="112">
        <v>14.526732221000001</v>
      </c>
      <c r="G142" s="112">
        <v>25.902958208999998</v>
      </c>
      <c r="H142" s="113">
        <f>IF(ISERROR(F142/G142-1),"",IF((F142/G142-1)&gt;10000%,"",F142/G142-1))</f>
        <v>-0.43918636227607855</v>
      </c>
      <c r="I142" s="131">
        <v>32.774960610000001</v>
      </c>
      <c r="J142" s="131">
        <v>114.36327340000001</v>
      </c>
      <c r="K142" s="113">
        <f>IF(ISERROR(I142/J142-1),"",IF((I142/J142-1)&gt;10000%,"",I142/J142-1))</f>
        <v>-0.7134135843124616</v>
      </c>
      <c r="L142" s="91">
        <f>IF(ISERROR(I142/F142),"",IF(I142/F142&gt;10000%,"",I142/F142))</f>
        <v>2.2561826095080186</v>
      </c>
      <c r="N142" s="47"/>
    </row>
    <row r="143" spans="1:14" x14ac:dyDescent="0.2">
      <c r="A143" s="90" t="s">
        <v>1818</v>
      </c>
      <c r="B143" s="90" t="s">
        <v>1819</v>
      </c>
      <c r="C143" s="90" t="s">
        <v>1196</v>
      </c>
      <c r="D143" s="90" t="s">
        <v>403</v>
      </c>
      <c r="E143" s="90" t="s">
        <v>1893</v>
      </c>
      <c r="F143" s="112">
        <v>0.57247655000000008</v>
      </c>
      <c r="G143" s="112">
        <v>2.3754749300000002</v>
      </c>
      <c r="H143" s="113">
        <f>IF(ISERROR(F143/G143-1),"",IF((F143/G143-1)&gt;10000%,"",F143/G143-1))</f>
        <v>-0.75900543391548236</v>
      </c>
      <c r="I143" s="131">
        <v>32.639606059999998</v>
      </c>
      <c r="J143" s="131">
        <v>28.371115839999998</v>
      </c>
      <c r="K143" s="113">
        <f>IF(ISERROR(I143/J143-1),"",IF((I143/J143-1)&gt;10000%,"",I143/J143-1))</f>
        <v>0.15045196826491836</v>
      </c>
      <c r="L143" s="91">
        <f>IF(ISERROR(I143/F143),"",IF(I143/F143&gt;10000%,"",I143/F143))</f>
        <v>57.014747695778972</v>
      </c>
      <c r="N143" s="47"/>
    </row>
    <row r="144" spans="1:14" x14ac:dyDescent="0.2">
      <c r="A144" s="90" t="s">
        <v>425</v>
      </c>
      <c r="B144" s="90" t="s">
        <v>426</v>
      </c>
      <c r="C144" s="90" t="s">
        <v>1569</v>
      </c>
      <c r="D144" s="90" t="s">
        <v>403</v>
      </c>
      <c r="E144" s="90" t="s">
        <v>1893</v>
      </c>
      <c r="F144" s="112">
        <v>19.963525252</v>
      </c>
      <c r="G144" s="112">
        <v>16.608333703</v>
      </c>
      <c r="H144" s="113">
        <f>IF(ISERROR(F144/G144-1),"",IF((F144/G144-1)&gt;10000%,"",F144/G144-1))</f>
        <v>0.20201855339611496</v>
      </c>
      <c r="I144" s="131">
        <v>32.315987530000001</v>
      </c>
      <c r="J144" s="131">
        <v>23.18724138</v>
      </c>
      <c r="K144" s="113">
        <f>IF(ISERROR(I144/J144-1),"",IF((I144/J144-1)&gt;10000%,"",I144/J144-1))</f>
        <v>0.39369694740289107</v>
      </c>
      <c r="L144" s="91">
        <f>IF(ISERROR(I144/F144),"",IF(I144/F144&gt;10000%,"",I144/F144))</f>
        <v>1.6187515542507953</v>
      </c>
      <c r="N144" s="47"/>
    </row>
    <row r="145" spans="1:14" x14ac:dyDescent="0.2">
      <c r="A145" s="90" t="s">
        <v>1000</v>
      </c>
      <c r="B145" s="90" t="s">
        <v>1001</v>
      </c>
      <c r="C145" s="90" t="s">
        <v>1569</v>
      </c>
      <c r="D145" s="90" t="s">
        <v>403</v>
      </c>
      <c r="E145" s="90" t="s">
        <v>1893</v>
      </c>
      <c r="F145" s="112">
        <v>127.27170698499999</v>
      </c>
      <c r="G145" s="112">
        <v>112.19302398000001</v>
      </c>
      <c r="H145" s="113">
        <f>IF(ISERROR(F145/G145-1),"",IF((F145/G145-1)&gt;10000%,"",F145/G145-1))</f>
        <v>0.13439947039566369</v>
      </c>
      <c r="I145" s="131">
        <v>31.83134656</v>
      </c>
      <c r="J145" s="131">
        <v>132.46298565000001</v>
      </c>
      <c r="K145" s="113">
        <f>IF(ISERROR(I145/J145-1),"",IF((I145/J145-1)&gt;10000%,"",I145/J145-1))</f>
        <v>-0.75969629248651926</v>
      </c>
      <c r="L145" s="91">
        <f>IF(ISERROR(I145/F145),"",IF(I145/F145&gt;10000%,"",I145/F145))</f>
        <v>0.25010544223903264</v>
      </c>
      <c r="N145" s="47"/>
    </row>
    <row r="146" spans="1:14" x14ac:dyDescent="0.2">
      <c r="A146" s="90" t="s">
        <v>1926</v>
      </c>
      <c r="B146" s="90" t="s">
        <v>439</v>
      </c>
      <c r="C146" s="90" t="s">
        <v>1564</v>
      </c>
      <c r="D146" s="90" t="s">
        <v>403</v>
      </c>
      <c r="E146" s="90" t="s">
        <v>1893</v>
      </c>
      <c r="F146" s="112">
        <v>1.2655670400000001</v>
      </c>
      <c r="G146" s="112">
        <v>0.96951111999999995</v>
      </c>
      <c r="H146" s="113">
        <f>IF(ISERROR(F146/G146-1),"",IF((F146/G146-1)&gt;10000%,"",F146/G146-1))</f>
        <v>0.30536619322117753</v>
      </c>
      <c r="I146" s="131">
        <v>31.62308436</v>
      </c>
      <c r="J146" s="131">
        <v>26.81805185</v>
      </c>
      <c r="K146" s="113">
        <f>IF(ISERROR(I146/J146-1),"",IF((I146/J146-1)&gt;10000%,"",I146/J146-1))</f>
        <v>0.17917157207673906</v>
      </c>
      <c r="L146" s="91">
        <f>IF(ISERROR(I146/F146),"",IF(I146/F146&gt;10000%,"",I146/F146))</f>
        <v>24.987285035488913</v>
      </c>
      <c r="N146" s="47"/>
    </row>
    <row r="147" spans="1:14" x14ac:dyDescent="0.2">
      <c r="A147" s="90" t="s">
        <v>2906</v>
      </c>
      <c r="B147" s="90" t="s">
        <v>107</v>
      </c>
      <c r="C147" s="90" t="s">
        <v>1569</v>
      </c>
      <c r="D147" s="90" t="s">
        <v>403</v>
      </c>
      <c r="E147" s="90" t="s">
        <v>405</v>
      </c>
      <c r="F147" s="112">
        <v>23.738332570999997</v>
      </c>
      <c r="G147" s="112">
        <v>20.876848247999998</v>
      </c>
      <c r="H147" s="113">
        <f>IF(ISERROR(F147/G147-1),"",IF((F147/G147-1)&gt;10000%,"",F147/G147-1))</f>
        <v>0.137064957746873</v>
      </c>
      <c r="I147" s="131">
        <v>31.028144809999997</v>
      </c>
      <c r="J147" s="131">
        <v>12.6411105</v>
      </c>
      <c r="K147" s="113">
        <f>IF(ISERROR(I147/J147-1),"",IF((I147/J147-1)&gt;10000%,"",I147/J147-1))</f>
        <v>1.4545426456006374</v>
      </c>
      <c r="L147" s="91">
        <f>IF(ISERROR(I147/F147),"",IF(I147/F147&gt;10000%,"",I147/F147))</f>
        <v>1.3070903239389957</v>
      </c>
      <c r="N147" s="47"/>
    </row>
    <row r="148" spans="1:14" x14ac:dyDescent="0.2">
      <c r="A148" s="90" t="s">
        <v>909</v>
      </c>
      <c r="B148" s="90" t="s">
        <v>106</v>
      </c>
      <c r="C148" s="90" t="s">
        <v>1566</v>
      </c>
      <c r="D148" s="90" t="s">
        <v>404</v>
      </c>
      <c r="E148" s="90" t="s">
        <v>405</v>
      </c>
      <c r="F148" s="112">
        <v>14.336004867</v>
      </c>
      <c r="G148" s="112">
        <v>18.608718416999999</v>
      </c>
      <c r="H148" s="113">
        <f>IF(ISERROR(F148/G148-1),"",IF((F148/G148-1)&gt;10000%,"",F148/G148-1))</f>
        <v>-0.22960815754494202</v>
      </c>
      <c r="I148" s="131">
        <v>30.753979860000001</v>
      </c>
      <c r="J148" s="131">
        <v>38.356102149999998</v>
      </c>
      <c r="K148" s="113">
        <f>IF(ISERROR(I148/J148-1),"",IF((I148/J148-1)&gt;10000%,"",I148/J148-1))</f>
        <v>-0.19819850985562149</v>
      </c>
      <c r="L148" s="91">
        <f>IF(ISERROR(I148/F148),"",IF(I148/F148&gt;10000%,"",I148/F148))</f>
        <v>2.1452266614942688</v>
      </c>
      <c r="N148" s="47"/>
    </row>
    <row r="149" spans="1:14" x14ac:dyDescent="0.2">
      <c r="A149" s="90" t="s">
        <v>661</v>
      </c>
      <c r="B149" s="90" t="s">
        <v>662</v>
      </c>
      <c r="C149" s="90" t="s">
        <v>1196</v>
      </c>
      <c r="D149" s="90" t="s">
        <v>403</v>
      </c>
      <c r="E149" s="90" t="s">
        <v>405</v>
      </c>
      <c r="F149" s="112">
        <v>14.526130857</v>
      </c>
      <c r="G149" s="112">
        <v>16.146075434</v>
      </c>
      <c r="H149" s="113">
        <f>IF(ISERROR(F149/G149-1),"",IF((F149/G149-1)&gt;10000%,"",F149/G149-1))</f>
        <v>-0.10033054680202724</v>
      </c>
      <c r="I149" s="131">
        <v>29.77124388</v>
      </c>
      <c r="J149" s="131">
        <v>58.685339169999999</v>
      </c>
      <c r="K149" s="113">
        <f>IF(ISERROR(I149/J149-1),"",IF((I149/J149-1)&gt;10000%,"",I149/J149-1))</f>
        <v>-0.49269708071791996</v>
      </c>
      <c r="L149" s="91">
        <f>IF(ISERROR(I149/F149),"",IF(I149/F149&gt;10000%,"",I149/F149))</f>
        <v>2.0494957792324673</v>
      </c>
      <c r="N149" s="47"/>
    </row>
    <row r="150" spans="1:14" x14ac:dyDescent="0.2">
      <c r="A150" s="90" t="s">
        <v>911</v>
      </c>
      <c r="B150" s="90" t="s">
        <v>697</v>
      </c>
      <c r="C150" s="90" t="s">
        <v>1568</v>
      </c>
      <c r="D150" s="90" t="s">
        <v>1465</v>
      </c>
      <c r="E150" s="90" t="s">
        <v>405</v>
      </c>
      <c r="F150" s="112">
        <v>14.263031472</v>
      </c>
      <c r="G150" s="112">
        <v>13.111833656</v>
      </c>
      <c r="H150" s="113">
        <f>IF(ISERROR(F150/G150-1),"",IF((F150/G150-1)&gt;10000%,"",F150/G150-1))</f>
        <v>8.7798384741802238E-2</v>
      </c>
      <c r="I150" s="131">
        <v>29.382700700000001</v>
      </c>
      <c r="J150" s="131">
        <v>28.553442230000002</v>
      </c>
      <c r="K150" s="113">
        <f>IF(ISERROR(I150/J150-1),"",IF((I150/J150-1)&gt;10000%,"",I150/J150-1))</f>
        <v>2.9042329233731623E-2</v>
      </c>
      <c r="L150" s="91">
        <f>IF(ISERROR(I150/F150),"",IF(I150/F150&gt;10000%,"",I150/F150))</f>
        <v>2.0600600060149681</v>
      </c>
      <c r="N150" s="47"/>
    </row>
    <row r="151" spans="1:14" x14ac:dyDescent="0.2">
      <c r="A151" s="90" t="s">
        <v>1673</v>
      </c>
      <c r="B151" s="90" t="s">
        <v>1107</v>
      </c>
      <c r="C151" s="90" t="s">
        <v>1568</v>
      </c>
      <c r="D151" s="90" t="s">
        <v>1465</v>
      </c>
      <c r="E151" s="90" t="s">
        <v>1893</v>
      </c>
      <c r="F151" s="112">
        <v>9.061841513000001</v>
      </c>
      <c r="G151" s="112">
        <v>12.351362161000001</v>
      </c>
      <c r="H151" s="113">
        <f>IF(ISERROR(F151/G151-1),"",IF((F151/G151-1)&gt;10000%,"",F151/G151-1))</f>
        <v>-0.26632857211383643</v>
      </c>
      <c r="I151" s="131">
        <v>29.09143328</v>
      </c>
      <c r="J151" s="131">
        <v>33.095038479999999</v>
      </c>
      <c r="K151" s="113">
        <f>IF(ISERROR(I151/J151-1),"",IF((I151/J151-1)&gt;10000%,"",I151/J151-1))</f>
        <v>-0.12097297310651134</v>
      </c>
      <c r="L151" s="91">
        <f>IF(ISERROR(I151/F151),"",IF(I151/F151&gt;10000%,"",I151/F151))</f>
        <v>3.2103224535836126</v>
      </c>
      <c r="N151" s="47"/>
    </row>
    <row r="152" spans="1:14" x14ac:dyDescent="0.2">
      <c r="A152" s="90" t="s">
        <v>1009</v>
      </c>
      <c r="B152" s="90" t="s">
        <v>1010</v>
      </c>
      <c r="C152" s="90" t="s">
        <v>1563</v>
      </c>
      <c r="D152" s="90" t="s">
        <v>403</v>
      </c>
      <c r="E152" s="90" t="s">
        <v>1893</v>
      </c>
      <c r="F152" s="112">
        <v>37.385266801</v>
      </c>
      <c r="G152" s="112">
        <v>7.1581777029999998</v>
      </c>
      <c r="H152" s="113">
        <f>IF(ISERROR(F152/G152-1),"",IF((F152/G152-1)&gt;10000%,"",F152/G152-1))</f>
        <v>4.2227352200730914</v>
      </c>
      <c r="I152" s="131">
        <v>28.94002175</v>
      </c>
      <c r="J152" s="131">
        <v>1.9052631499999999</v>
      </c>
      <c r="K152" s="113">
        <f>IF(ISERROR(I152/J152-1),"",IF((I152/J152-1)&gt;10000%,"",I152/J152-1))</f>
        <v>14.189514241116772</v>
      </c>
      <c r="L152" s="91">
        <f>IF(ISERROR(I152/F152),"",IF(I152/F152&gt;10000%,"",I152/F152))</f>
        <v>0.7741023196128668</v>
      </c>
      <c r="N152" s="47"/>
    </row>
    <row r="153" spans="1:14" x14ac:dyDescent="0.2">
      <c r="A153" s="90" t="s">
        <v>1032</v>
      </c>
      <c r="B153" s="90" t="s">
        <v>1033</v>
      </c>
      <c r="C153" s="90" t="s">
        <v>1196</v>
      </c>
      <c r="D153" s="90" t="s">
        <v>403</v>
      </c>
      <c r="E153" s="90" t="s">
        <v>1893</v>
      </c>
      <c r="F153" s="112">
        <v>10.661525894999999</v>
      </c>
      <c r="G153" s="112">
        <v>8.0110696400000005</v>
      </c>
      <c r="H153" s="113">
        <f>IF(ISERROR(F153/G153-1),"",IF((F153/G153-1)&gt;10000%,"",F153/G153-1))</f>
        <v>0.33084923413548029</v>
      </c>
      <c r="I153" s="131">
        <v>28.303204179999998</v>
      </c>
      <c r="J153" s="131">
        <v>20.7059736</v>
      </c>
      <c r="K153" s="113">
        <f>IF(ISERROR(I153/J153-1),"",IF((I153/J153-1)&gt;10000%,"",I153/J153-1))</f>
        <v>0.36691008724168372</v>
      </c>
      <c r="L153" s="91">
        <f>IF(ISERROR(I153/F153),"",IF(I153/F153&gt;10000%,"",I153/F153))</f>
        <v>2.6547048198113488</v>
      </c>
      <c r="N153" s="47"/>
    </row>
    <row r="154" spans="1:14" x14ac:dyDescent="0.2">
      <c r="A154" s="90" t="s">
        <v>2091</v>
      </c>
      <c r="B154" s="90" t="s">
        <v>79</v>
      </c>
      <c r="C154" s="90" t="s">
        <v>1196</v>
      </c>
      <c r="D154" s="90" t="s">
        <v>403</v>
      </c>
      <c r="E154" s="90" t="s">
        <v>1893</v>
      </c>
      <c r="F154" s="112">
        <v>9.5999685110000001</v>
      </c>
      <c r="G154" s="112">
        <v>4.9878869749999994</v>
      </c>
      <c r="H154" s="113">
        <f>IF(ISERROR(F154/G154-1),"",IF((F154/G154-1)&gt;10000%,"",F154/G154-1))</f>
        <v>0.92465638438008124</v>
      </c>
      <c r="I154" s="131">
        <v>27.83521622</v>
      </c>
      <c r="J154" s="131">
        <v>18.912620539999999</v>
      </c>
      <c r="K154" s="113">
        <f>IF(ISERROR(I154/J154-1),"",IF((I154/J154-1)&gt;10000%,"",I154/J154-1))</f>
        <v>0.4717799768217632</v>
      </c>
      <c r="L154" s="91">
        <f>IF(ISERROR(I154/F154),"",IF(I154/F154&gt;10000%,"",I154/F154))</f>
        <v>2.8995112002821024</v>
      </c>
      <c r="N154" s="47"/>
    </row>
    <row r="155" spans="1:14" x14ac:dyDescent="0.2">
      <c r="A155" s="90" t="s">
        <v>1652</v>
      </c>
      <c r="B155" s="90" t="s">
        <v>799</v>
      </c>
      <c r="C155" s="90" t="s">
        <v>1568</v>
      </c>
      <c r="D155" s="90" t="s">
        <v>404</v>
      </c>
      <c r="E155" s="90" t="s">
        <v>405</v>
      </c>
      <c r="F155" s="112">
        <v>7.6491999320000001</v>
      </c>
      <c r="G155" s="112">
        <v>13.074717525000001</v>
      </c>
      <c r="H155" s="113">
        <f>IF(ISERROR(F155/G155-1),"",IF((F155/G155-1)&gt;10000%,"",F155/G155-1))</f>
        <v>-0.41496250933344736</v>
      </c>
      <c r="I155" s="131">
        <v>27.163137239999998</v>
      </c>
      <c r="J155" s="131">
        <v>8.8839328200000001</v>
      </c>
      <c r="K155" s="113">
        <f>IF(ISERROR(I155/J155-1),"",IF((I155/J155-1)&gt;10000%,"",I155/J155-1))</f>
        <v>2.0575577044942128</v>
      </c>
      <c r="L155" s="91">
        <f>IF(ISERROR(I155/F155),"",IF(I155/F155&gt;10000%,"",I155/F155))</f>
        <v>3.551108283412038</v>
      </c>
      <c r="N155" s="47"/>
    </row>
    <row r="156" spans="1:14" x14ac:dyDescent="0.2">
      <c r="A156" s="90" t="s">
        <v>1586</v>
      </c>
      <c r="B156" s="90" t="s">
        <v>1587</v>
      </c>
      <c r="C156" s="90" t="s">
        <v>1196</v>
      </c>
      <c r="D156" s="90" t="s">
        <v>403</v>
      </c>
      <c r="E156" s="90" t="s">
        <v>1893</v>
      </c>
      <c r="F156" s="112">
        <v>2.3446840799999999</v>
      </c>
      <c r="G156" s="112">
        <v>3.02357985</v>
      </c>
      <c r="H156" s="113">
        <f>IF(ISERROR(F156/G156-1),"",IF((F156/G156-1)&gt;10000%,"",F156/G156-1))</f>
        <v>-0.22453376582728579</v>
      </c>
      <c r="I156" s="131">
        <v>27.111429440000002</v>
      </c>
      <c r="J156" s="131">
        <v>9.763963050000001</v>
      </c>
      <c r="K156" s="113">
        <f>IF(ISERROR(I156/J156-1),"",IF((I156/J156-1)&gt;10000%,"",I156/J156-1))</f>
        <v>1.7766829207736503</v>
      </c>
      <c r="L156" s="91">
        <f>IF(ISERROR(I156/F156),"",IF(I156/F156&gt;10000%,"",I156/F156))</f>
        <v>11.562934926397419</v>
      </c>
      <c r="N156" s="47"/>
    </row>
    <row r="157" spans="1:14" x14ac:dyDescent="0.2">
      <c r="A157" s="90" t="s">
        <v>230</v>
      </c>
      <c r="B157" s="90" t="s">
        <v>368</v>
      </c>
      <c r="C157" s="90" t="s">
        <v>1581</v>
      </c>
      <c r="D157" s="90" t="s">
        <v>404</v>
      </c>
      <c r="E157" s="90" t="s">
        <v>1893</v>
      </c>
      <c r="F157" s="112">
        <v>2.5961908999999999</v>
      </c>
      <c r="G157" s="112">
        <v>9.5990318699999992</v>
      </c>
      <c r="H157" s="113">
        <f>IF(ISERROR(F157/G157-1),"",IF((F157/G157-1)&gt;10000%,"",F157/G157-1))</f>
        <v>-0.72953617248486125</v>
      </c>
      <c r="I157" s="131">
        <v>26.681896350000002</v>
      </c>
      <c r="J157" s="131">
        <v>58.024716950000006</v>
      </c>
      <c r="K157" s="113">
        <f>IF(ISERROR(I157/J157-1),"",IF((I157/J157-1)&gt;10000%,"",I157/J157-1))</f>
        <v>-0.54016326571671458</v>
      </c>
      <c r="L157" s="91">
        <f>IF(ISERROR(I157/F157),"",IF(I157/F157&gt;10000%,"",I157/F157))</f>
        <v>10.2773245026011</v>
      </c>
      <c r="N157" s="47"/>
    </row>
    <row r="158" spans="1:14" x14ac:dyDescent="0.2">
      <c r="A158" s="90" t="s">
        <v>2880</v>
      </c>
      <c r="B158" s="90" t="s">
        <v>2881</v>
      </c>
      <c r="C158" s="90" t="s">
        <v>1568</v>
      </c>
      <c r="D158" s="90" t="s">
        <v>1465</v>
      </c>
      <c r="E158" s="90" t="s">
        <v>405</v>
      </c>
      <c r="F158" s="112">
        <v>2.70799045</v>
      </c>
      <c r="G158" s="112">
        <v>1.20956226</v>
      </c>
      <c r="H158" s="113">
        <f>IF(ISERROR(F158/G158-1),"",IF((F158/G158-1)&gt;10000%,"",F158/G158-1))</f>
        <v>1.2388185706124792</v>
      </c>
      <c r="I158" s="131">
        <v>26.576254329999998</v>
      </c>
      <c r="J158" s="131">
        <v>29.223555860000001</v>
      </c>
      <c r="K158" s="113">
        <f>IF(ISERROR(I158/J158-1),"",IF((I158/J158-1)&gt;10000%,"",I158/J158-1))</f>
        <v>-9.0587933333038384E-2</v>
      </c>
      <c r="L158" s="91">
        <f>IF(ISERROR(I158/F158),"",IF(I158/F158&gt;10000%,"",I158/F158))</f>
        <v>9.8140133138209542</v>
      </c>
      <c r="N158" s="47"/>
    </row>
    <row r="159" spans="1:14" x14ac:dyDescent="0.2">
      <c r="A159" s="90" t="s">
        <v>2751</v>
      </c>
      <c r="B159" s="90" t="s">
        <v>1103</v>
      </c>
      <c r="C159" s="90" t="s">
        <v>1569</v>
      </c>
      <c r="D159" s="90" t="s">
        <v>403</v>
      </c>
      <c r="E159" s="90" t="s">
        <v>1893</v>
      </c>
      <c r="F159" s="112">
        <v>1.3548715060000001</v>
      </c>
      <c r="G159" s="112">
        <v>0.86362993300000002</v>
      </c>
      <c r="H159" s="113">
        <f>IF(ISERROR(F159/G159-1),"",IF((F159/G159-1)&gt;10000%,"",F159/G159-1))</f>
        <v>0.56881026725598693</v>
      </c>
      <c r="I159" s="131">
        <v>26.296636248156901</v>
      </c>
      <c r="J159" s="131">
        <v>4.5405821581751604E-2</v>
      </c>
      <c r="K159" s="113" t="str">
        <f>IF(ISERROR(I159/J159-1),"",IF((I159/J159-1)&gt;10000%,"",I159/J159-1))</f>
        <v/>
      </c>
      <c r="L159" s="91">
        <f>IF(ISERROR(I159/F159),"",IF(I159/F159&gt;10000%,"",I159/F159))</f>
        <v>19.408952163879146</v>
      </c>
      <c r="N159" s="47"/>
    </row>
    <row r="160" spans="1:14" x14ac:dyDescent="0.2">
      <c r="A160" s="90" t="s">
        <v>914</v>
      </c>
      <c r="B160" s="90" t="s">
        <v>700</v>
      </c>
      <c r="C160" s="90" t="s">
        <v>1568</v>
      </c>
      <c r="D160" s="90" t="s">
        <v>404</v>
      </c>
      <c r="E160" s="90" t="s">
        <v>405</v>
      </c>
      <c r="F160" s="112">
        <v>46.637358024999997</v>
      </c>
      <c r="G160" s="112">
        <v>13.697263255000001</v>
      </c>
      <c r="H160" s="113">
        <f>IF(ISERROR(F160/G160-1),"",IF((F160/G160-1)&gt;10000%,"",F160/G160-1))</f>
        <v>2.4048668815630494</v>
      </c>
      <c r="I160" s="131">
        <v>26.257968290000001</v>
      </c>
      <c r="J160" s="131">
        <v>65.489044689993506</v>
      </c>
      <c r="K160" s="113">
        <f>IF(ISERROR(I160/J160-1),"",IF((I160/J160-1)&gt;10000%,"",I160/J160-1))</f>
        <v>-0.59904792604171053</v>
      </c>
      <c r="L160" s="91">
        <f>IF(ISERROR(I160/F160),"",IF(I160/F160&gt;10000%,"",I160/F160))</f>
        <v>0.5630243521926005</v>
      </c>
      <c r="N160" s="47"/>
    </row>
    <row r="161" spans="1:14" x14ac:dyDescent="0.2">
      <c r="A161" s="90" t="s">
        <v>1094</v>
      </c>
      <c r="B161" s="90" t="s">
        <v>1095</v>
      </c>
      <c r="C161" s="90" t="s">
        <v>1569</v>
      </c>
      <c r="D161" s="90" t="s">
        <v>403</v>
      </c>
      <c r="E161" s="90" t="s">
        <v>1893</v>
      </c>
      <c r="F161" s="112">
        <v>2.5884212469999999</v>
      </c>
      <c r="G161" s="112">
        <v>2.7939342950000001</v>
      </c>
      <c r="H161" s="113">
        <f>IF(ISERROR(F161/G161-1),"",IF((F161/G161-1)&gt;10000%,"",F161/G161-1))</f>
        <v>-7.3556865087265888E-2</v>
      </c>
      <c r="I161" s="131">
        <v>26.256734120000001</v>
      </c>
      <c r="J161" s="131">
        <v>2.4904000000000001E-4</v>
      </c>
      <c r="K161" s="113" t="str">
        <f>IF(ISERROR(I161/J161-1),"",IF((I161/J161-1)&gt;10000%,"",I161/J161-1))</f>
        <v/>
      </c>
      <c r="L161" s="91">
        <f>IF(ISERROR(I161/F161),"",IF(I161/F161&gt;10000%,"",I161/F161))</f>
        <v>10.143918479432882</v>
      </c>
      <c r="N161" s="47"/>
    </row>
    <row r="162" spans="1:14" x14ac:dyDescent="0.2">
      <c r="A162" s="90" t="s">
        <v>2158</v>
      </c>
      <c r="B162" s="90" t="s">
        <v>1061</v>
      </c>
      <c r="C162" s="90" t="s">
        <v>1567</v>
      </c>
      <c r="D162" s="90" t="s">
        <v>403</v>
      </c>
      <c r="E162" s="90" t="s">
        <v>1893</v>
      </c>
      <c r="F162" s="112">
        <v>61.428750620999999</v>
      </c>
      <c r="G162" s="112">
        <v>32.097534532000005</v>
      </c>
      <c r="H162" s="113">
        <f>IF(ISERROR(F162/G162-1),"",IF((F162/G162-1)&gt;10000%,"",F162/G162-1))</f>
        <v>0.91381523586361135</v>
      </c>
      <c r="I162" s="131">
        <v>25.538444329999997</v>
      </c>
      <c r="J162" s="131">
        <v>23.34950482</v>
      </c>
      <c r="K162" s="113">
        <f>IF(ISERROR(I162/J162-1),"",IF((I162/J162-1)&gt;10000%,"",I162/J162-1))</f>
        <v>9.3746720835170105E-2</v>
      </c>
      <c r="L162" s="91">
        <f>IF(ISERROR(I162/F162),"",IF(I162/F162&gt;10000%,"",I162/F162))</f>
        <v>0.41574090424800919</v>
      </c>
      <c r="N162" s="47"/>
    </row>
    <row r="163" spans="1:14" x14ac:dyDescent="0.2">
      <c r="A163" s="90" t="s">
        <v>1112</v>
      </c>
      <c r="B163" s="90" t="s">
        <v>1113</v>
      </c>
      <c r="C163" s="90" t="s">
        <v>1568</v>
      </c>
      <c r="D163" s="90" t="s">
        <v>404</v>
      </c>
      <c r="E163" s="90" t="s">
        <v>405</v>
      </c>
      <c r="F163" s="112">
        <v>31.280029667000001</v>
      </c>
      <c r="G163" s="112">
        <v>34.894329900999999</v>
      </c>
      <c r="H163" s="113">
        <f>IF(ISERROR(F163/G163-1),"",IF((F163/G163-1)&gt;10000%,"",F163/G163-1))</f>
        <v>-0.10357843936978484</v>
      </c>
      <c r="I163" s="131">
        <v>25.436908620000001</v>
      </c>
      <c r="J163" s="131">
        <v>16.441427390000001</v>
      </c>
      <c r="K163" s="113">
        <f>IF(ISERROR(I163/J163-1),"",IF((I163/J163-1)&gt;10000%,"",I163/J163-1))</f>
        <v>0.54712288760714456</v>
      </c>
      <c r="L163" s="91">
        <f>IF(ISERROR(I163/F163),"",IF(I163/F163&gt;10000%,"",I163/F163))</f>
        <v>0.81319963218690894</v>
      </c>
      <c r="N163" s="47"/>
    </row>
    <row r="164" spans="1:14" x14ac:dyDescent="0.2">
      <c r="A164" s="90" t="s">
        <v>1903</v>
      </c>
      <c r="B164" s="90" t="s">
        <v>718</v>
      </c>
      <c r="C164" s="90" t="s">
        <v>1564</v>
      </c>
      <c r="D164" s="90" t="s">
        <v>403</v>
      </c>
      <c r="E164" s="90" t="s">
        <v>405</v>
      </c>
      <c r="F164" s="112">
        <v>0.11096200000000001</v>
      </c>
      <c r="G164" s="112">
        <v>0.41451669499999999</v>
      </c>
      <c r="H164" s="113">
        <f>IF(ISERROR(F164/G164-1),"",IF((F164/G164-1)&gt;10000%,"",F164/G164-1))</f>
        <v>-0.73230993748032269</v>
      </c>
      <c r="I164" s="131">
        <v>25.30606985</v>
      </c>
      <c r="J164" s="131">
        <v>47.404439179999997</v>
      </c>
      <c r="K164" s="113">
        <f>IF(ISERROR(I164/J164-1),"",IF((I164/J164-1)&gt;10000%,"",I164/J164-1))</f>
        <v>-0.46616666523761618</v>
      </c>
      <c r="L164" s="91" t="str">
        <f>IF(ISERROR(I164/F164),"",IF(I164/F164&gt;10000%,"",I164/F164))</f>
        <v/>
      </c>
      <c r="N164" s="47"/>
    </row>
    <row r="165" spans="1:14" x14ac:dyDescent="0.2">
      <c r="A165" s="90" t="s">
        <v>2717</v>
      </c>
      <c r="B165" s="90" t="s">
        <v>187</v>
      </c>
      <c r="C165" s="90" t="s">
        <v>1196</v>
      </c>
      <c r="D165" s="90" t="s">
        <v>403</v>
      </c>
      <c r="E165" s="90" t="s">
        <v>1893</v>
      </c>
      <c r="F165" s="112">
        <v>37.820257806999997</v>
      </c>
      <c r="G165" s="112">
        <v>34.338243358999996</v>
      </c>
      <c r="H165" s="113">
        <f>IF(ISERROR(F165/G165-1),"",IF((F165/G165-1)&gt;10000%,"",F165/G165-1))</f>
        <v>0.10140339479792781</v>
      </c>
      <c r="I165" s="131">
        <v>25.295998140000002</v>
      </c>
      <c r="J165" s="131">
        <v>45.315609770000002</v>
      </c>
      <c r="K165" s="113">
        <f>IF(ISERROR(I165/J165-1),"",IF((I165/J165-1)&gt;10000%,"",I165/J165-1))</f>
        <v>-0.44178179950815655</v>
      </c>
      <c r="L165" s="91">
        <f>IF(ISERROR(I165/F165),"",IF(I165/F165&gt;10000%,"",I165/F165))</f>
        <v>0.66884785051142803</v>
      </c>
      <c r="N165" s="47"/>
    </row>
    <row r="166" spans="1:14" x14ac:dyDescent="0.2">
      <c r="A166" s="90" t="s">
        <v>1481</v>
      </c>
      <c r="B166" s="90" t="s">
        <v>1482</v>
      </c>
      <c r="C166" s="90" t="s">
        <v>1567</v>
      </c>
      <c r="D166" s="90" t="s">
        <v>403</v>
      </c>
      <c r="E166" s="90" t="s">
        <v>1893</v>
      </c>
      <c r="F166" s="112">
        <v>13.297421630000001</v>
      </c>
      <c r="G166" s="112">
        <v>12.07676403</v>
      </c>
      <c r="H166" s="113">
        <f>IF(ISERROR(F166/G166-1),"",IF((F166/G166-1)&gt;10000%,"",F166/G166-1))</f>
        <v>0.10107489034047146</v>
      </c>
      <c r="I166" s="131">
        <v>25.051923149999997</v>
      </c>
      <c r="J166" s="131">
        <v>10.15057947</v>
      </c>
      <c r="K166" s="113">
        <f>IF(ISERROR(I166/J166-1),"",IF((I166/J166-1)&gt;10000%,"",I166/J166-1))</f>
        <v>1.4680288671243709</v>
      </c>
      <c r="L166" s="91">
        <f>IF(ISERROR(I166/F166),"",IF(I166/F166&gt;10000%,"",I166/F166))</f>
        <v>1.8839684750223262</v>
      </c>
      <c r="N166" s="47"/>
    </row>
    <row r="167" spans="1:14" x14ac:dyDescent="0.2">
      <c r="A167" s="90" t="s">
        <v>776</v>
      </c>
      <c r="B167" s="90" t="s">
        <v>256</v>
      </c>
      <c r="C167" s="90" t="s">
        <v>1196</v>
      </c>
      <c r="D167" s="90" t="s">
        <v>403</v>
      </c>
      <c r="E167" s="90" t="s">
        <v>1893</v>
      </c>
      <c r="F167" s="112">
        <v>3.1143595940000002</v>
      </c>
      <c r="G167" s="112">
        <v>3.9198862499999998</v>
      </c>
      <c r="H167" s="113">
        <f>IF(ISERROR(F167/G167-1),"",IF((F167/G167-1)&gt;10000%,"",F167/G167-1))</f>
        <v>-0.20549745697340061</v>
      </c>
      <c r="I167" s="131">
        <v>24.883887300000001</v>
      </c>
      <c r="J167" s="131">
        <v>19.247972499999999</v>
      </c>
      <c r="K167" s="113">
        <f>IF(ISERROR(I167/J167-1),"",IF((I167/J167-1)&gt;10000%,"",I167/J167-1))</f>
        <v>0.2928056344635781</v>
      </c>
      <c r="L167" s="91">
        <f>IF(ISERROR(I167/F167),"",IF(I167/F167&gt;10000%,"",I167/F167))</f>
        <v>7.9900494945863985</v>
      </c>
      <c r="N167" s="47"/>
    </row>
    <row r="168" spans="1:14" x14ac:dyDescent="0.2">
      <c r="A168" s="90" t="s">
        <v>2107</v>
      </c>
      <c r="B168" s="90" t="s">
        <v>258</v>
      </c>
      <c r="C168" s="90" t="s">
        <v>1196</v>
      </c>
      <c r="D168" s="90" t="s">
        <v>403</v>
      </c>
      <c r="E168" s="90" t="s">
        <v>1893</v>
      </c>
      <c r="F168" s="112">
        <v>22.901687397999996</v>
      </c>
      <c r="G168" s="112">
        <v>26.965170025999999</v>
      </c>
      <c r="H168" s="113">
        <f>IF(ISERROR(F168/G168-1),"",IF((F168/G168-1)&gt;10000%,"",F168/G168-1))</f>
        <v>-0.1506937513867691</v>
      </c>
      <c r="I168" s="131">
        <v>24.376665879999997</v>
      </c>
      <c r="J168" s="131">
        <v>67.230390650000004</v>
      </c>
      <c r="K168" s="113">
        <f>IF(ISERROR(I168/J168-1),"",IF((I168/J168-1)&gt;10000%,"",I168/J168-1))</f>
        <v>-0.63741597149264817</v>
      </c>
      <c r="L168" s="91">
        <f>IF(ISERROR(I168/F168),"",IF(I168/F168&gt;10000%,"",I168/F168))</f>
        <v>1.0644047949990274</v>
      </c>
      <c r="N168" s="47"/>
    </row>
    <row r="169" spans="1:14" x14ac:dyDescent="0.2">
      <c r="A169" s="90" t="s">
        <v>873</v>
      </c>
      <c r="B169" s="90" t="s">
        <v>874</v>
      </c>
      <c r="C169" s="90" t="s">
        <v>1563</v>
      </c>
      <c r="D169" s="90" t="s">
        <v>403</v>
      </c>
      <c r="E169" s="90" t="s">
        <v>1893</v>
      </c>
      <c r="F169" s="112">
        <v>7.2258522510000001</v>
      </c>
      <c r="G169" s="112">
        <v>21.597678909000003</v>
      </c>
      <c r="H169" s="113">
        <f>IF(ISERROR(F169/G169-1),"",IF((F169/G169-1)&gt;10000%,"",F169/G169-1))</f>
        <v>-0.66543385141313016</v>
      </c>
      <c r="I169" s="131">
        <v>23.73227842</v>
      </c>
      <c r="J169" s="131">
        <v>38.84936605</v>
      </c>
      <c r="K169" s="113">
        <f>IF(ISERROR(I169/J169-1),"",IF((I169/J169-1)&gt;10000%,"",I169/J169-1))</f>
        <v>-0.38912057433688807</v>
      </c>
      <c r="L169" s="91">
        <f>IF(ISERROR(I169/F169),"",IF(I169/F169&gt;10000%,"",I169/F169))</f>
        <v>3.2843569997872075</v>
      </c>
      <c r="N169" s="47"/>
    </row>
    <row r="170" spans="1:14" x14ac:dyDescent="0.2">
      <c r="A170" s="90" t="s">
        <v>768</v>
      </c>
      <c r="B170" s="90" t="s">
        <v>769</v>
      </c>
      <c r="C170" s="90" t="s">
        <v>1563</v>
      </c>
      <c r="D170" s="90" t="s">
        <v>403</v>
      </c>
      <c r="E170" s="90" t="s">
        <v>1893</v>
      </c>
      <c r="F170" s="112">
        <v>0.63702215000000006</v>
      </c>
      <c r="G170" s="112">
        <v>2.213670976</v>
      </c>
      <c r="H170" s="113">
        <f>IF(ISERROR(F170/G170-1),"",IF((F170/G170-1)&gt;10000%,"",F170/G170-1))</f>
        <v>-0.71223268638094117</v>
      </c>
      <c r="I170" s="131">
        <v>23.5952403</v>
      </c>
      <c r="J170" s="131">
        <v>1.2766552799999999</v>
      </c>
      <c r="K170" s="113">
        <f>IF(ISERROR(I170/J170-1),"",IF((I170/J170-1)&gt;10000%,"",I170/J170-1))</f>
        <v>17.482076304889446</v>
      </c>
      <c r="L170" s="91">
        <f>IF(ISERROR(I170/F170),"",IF(I170/F170&gt;10000%,"",I170/F170))</f>
        <v>37.039905598259018</v>
      </c>
      <c r="N170" s="47"/>
    </row>
    <row r="171" spans="1:14" x14ac:dyDescent="0.2">
      <c r="A171" s="90" t="s">
        <v>1741</v>
      </c>
      <c r="B171" s="90" t="s">
        <v>1742</v>
      </c>
      <c r="C171" s="90" t="s">
        <v>1568</v>
      </c>
      <c r="D171" s="90" t="s">
        <v>1465</v>
      </c>
      <c r="E171" s="90" t="s">
        <v>405</v>
      </c>
      <c r="F171" s="112">
        <v>26.362095197999999</v>
      </c>
      <c r="G171" s="112">
        <v>19.691300324</v>
      </c>
      <c r="H171" s="113">
        <f>IF(ISERROR(F171/G171-1),"",IF((F171/G171-1)&gt;10000%,"",F171/G171-1))</f>
        <v>0.33876863204760288</v>
      </c>
      <c r="I171" s="131">
        <v>22.414092249999999</v>
      </c>
      <c r="J171" s="131">
        <v>35.834153039999997</v>
      </c>
      <c r="K171" s="113">
        <f>IF(ISERROR(I171/J171-1),"",IF((I171/J171-1)&gt;10000%,"",I171/J171-1))</f>
        <v>-0.37450475737545152</v>
      </c>
      <c r="L171" s="91">
        <f>IF(ISERROR(I171/F171),"",IF(I171/F171&gt;10000%,"",I171/F171))</f>
        <v>0.85023940933573749</v>
      </c>
      <c r="N171" s="47"/>
    </row>
    <row r="172" spans="1:14" x14ac:dyDescent="0.2">
      <c r="A172" s="90" t="s">
        <v>585</v>
      </c>
      <c r="B172" s="90" t="s">
        <v>586</v>
      </c>
      <c r="C172" s="90" t="s">
        <v>1196</v>
      </c>
      <c r="D172" s="90" t="s">
        <v>403</v>
      </c>
      <c r="E172" s="90" t="s">
        <v>1893</v>
      </c>
      <c r="F172" s="112">
        <v>4.8916808150000008</v>
      </c>
      <c r="G172" s="112">
        <v>15.787525171</v>
      </c>
      <c r="H172" s="113">
        <f>IF(ISERROR(F172/G172-1),"",IF((F172/G172-1)&gt;10000%,"",F172/G172-1))</f>
        <v>-0.69015531174034184</v>
      </c>
      <c r="I172" s="131">
        <v>22.254412579999997</v>
      </c>
      <c r="J172" s="131">
        <v>62.270421560000003</v>
      </c>
      <c r="K172" s="113">
        <f>IF(ISERROR(I172/J172-1),"",IF((I172/J172-1)&gt;10000%,"",I172/J172-1))</f>
        <v>-0.64261663848610695</v>
      </c>
      <c r="L172" s="91">
        <f>IF(ISERROR(I172/F172),"",IF(I172/F172&gt;10000%,"",I172/F172))</f>
        <v>4.5494408612594635</v>
      </c>
      <c r="N172" s="47"/>
    </row>
    <row r="173" spans="1:14" x14ac:dyDescent="0.2">
      <c r="A173" s="90" t="s">
        <v>913</v>
      </c>
      <c r="B173" s="90" t="s">
        <v>699</v>
      </c>
      <c r="C173" s="90" t="s">
        <v>1568</v>
      </c>
      <c r="D173" s="90" t="s">
        <v>404</v>
      </c>
      <c r="E173" s="90" t="s">
        <v>405</v>
      </c>
      <c r="F173" s="112">
        <v>16.396351674000002</v>
      </c>
      <c r="G173" s="112">
        <v>19.109118197999997</v>
      </c>
      <c r="H173" s="113">
        <f>IF(ISERROR(F173/G173-1),"",IF((F173/G173-1)&gt;10000%,"",F173/G173-1))</f>
        <v>-0.14196188939183596</v>
      </c>
      <c r="I173" s="131">
        <v>22.175982980000001</v>
      </c>
      <c r="J173" s="131">
        <v>176.26261240379901</v>
      </c>
      <c r="K173" s="113">
        <f>IF(ISERROR(I173/J173-1),"",IF((I173/J173-1)&gt;10000%,"",I173/J173-1))</f>
        <v>-0.87418782305803355</v>
      </c>
      <c r="L173" s="91">
        <f>IF(ISERROR(I173/F173),"",IF(I173/F173&gt;10000%,"",I173/F173))</f>
        <v>1.352494958690406</v>
      </c>
      <c r="N173" s="47"/>
    </row>
    <row r="174" spans="1:14" x14ac:dyDescent="0.2">
      <c r="A174" s="90" t="s">
        <v>680</v>
      </c>
      <c r="B174" s="90" t="s">
        <v>681</v>
      </c>
      <c r="C174" s="90" t="s">
        <v>1196</v>
      </c>
      <c r="D174" s="90" t="s">
        <v>403</v>
      </c>
      <c r="E174" s="90" t="s">
        <v>405</v>
      </c>
      <c r="F174" s="112">
        <v>8.4583232830000004</v>
      </c>
      <c r="G174" s="112">
        <v>4.0065134989999995</v>
      </c>
      <c r="H174" s="113">
        <f>IF(ISERROR(F174/G174-1),"",IF((F174/G174-1)&gt;10000%,"",F174/G174-1))</f>
        <v>1.1111430886508042</v>
      </c>
      <c r="I174" s="131">
        <v>22.016301859999999</v>
      </c>
      <c r="J174" s="131">
        <v>210.27084431</v>
      </c>
      <c r="K174" s="113">
        <f>IF(ISERROR(I174/J174-1),"",IF((I174/J174-1)&gt;10000%,"",I174/J174-1))</f>
        <v>-0.89529550836091376</v>
      </c>
      <c r="L174" s="91">
        <f>IF(ISERROR(I174/F174),"",IF(I174/F174&gt;10000%,"",I174/F174))</f>
        <v>2.6029156280003583</v>
      </c>
      <c r="N174" s="47"/>
    </row>
    <row r="175" spans="1:14" x14ac:dyDescent="0.2">
      <c r="A175" s="90" t="s">
        <v>1651</v>
      </c>
      <c r="B175" s="90" t="s">
        <v>798</v>
      </c>
      <c r="C175" s="90" t="s">
        <v>1568</v>
      </c>
      <c r="D175" s="90" t="s">
        <v>404</v>
      </c>
      <c r="E175" s="90" t="s">
        <v>405</v>
      </c>
      <c r="F175" s="112">
        <v>29.046444375999997</v>
      </c>
      <c r="G175" s="112">
        <v>22.445044016000001</v>
      </c>
      <c r="H175" s="113">
        <f>IF(ISERROR(F175/G175-1),"",IF((F175/G175-1)&gt;10000%,"",F175/G175-1))</f>
        <v>0.29411394138029645</v>
      </c>
      <c r="I175" s="131">
        <v>21.989722960000002</v>
      </c>
      <c r="J175" s="131">
        <v>35.585650130000005</v>
      </c>
      <c r="K175" s="113">
        <f>IF(ISERROR(I175/J175-1),"",IF((I175/J175-1)&gt;10000%,"",I175/J175-1))</f>
        <v>-0.3820620705349469</v>
      </c>
      <c r="L175" s="91">
        <f>IF(ISERROR(I175/F175),"",IF(I175/F175&gt;10000%,"",I175/F175))</f>
        <v>0.75705386433353949</v>
      </c>
      <c r="N175" s="47"/>
    </row>
    <row r="176" spans="1:14" x14ac:dyDescent="0.2">
      <c r="A176" s="90" t="s">
        <v>723</v>
      </c>
      <c r="B176" s="90" t="s">
        <v>975</v>
      </c>
      <c r="C176" s="90" t="s">
        <v>1568</v>
      </c>
      <c r="D176" s="90" t="s">
        <v>404</v>
      </c>
      <c r="E176" s="90" t="s">
        <v>405</v>
      </c>
      <c r="F176" s="112">
        <v>33.884180027999996</v>
      </c>
      <c r="G176" s="112">
        <v>30.687608497999999</v>
      </c>
      <c r="H176" s="113">
        <f>IF(ISERROR(F176/G176-1),"",IF((F176/G176-1)&gt;10000%,"",F176/G176-1))</f>
        <v>0.10416489542377749</v>
      </c>
      <c r="I176" s="131">
        <v>21.853452010294003</v>
      </c>
      <c r="J176" s="131">
        <v>52.225442796262506</v>
      </c>
      <c r="K176" s="113">
        <f>IF(ISERROR(I176/J176-1),"",IF((I176/J176-1)&gt;10000%,"",I176/J176-1))</f>
        <v>-0.58155544806873449</v>
      </c>
      <c r="L176" s="91">
        <f>IF(ISERROR(I176/F176),"",IF(I176/F176&gt;10000%,"",I176/F176))</f>
        <v>0.64494557614307113</v>
      </c>
      <c r="N176" s="47"/>
    </row>
    <row r="177" spans="1:14" x14ac:dyDescent="0.2">
      <c r="A177" s="90" t="s">
        <v>2161</v>
      </c>
      <c r="B177" s="90" t="s">
        <v>1008</v>
      </c>
      <c r="C177" s="90" t="s">
        <v>1567</v>
      </c>
      <c r="D177" s="90" t="s">
        <v>403</v>
      </c>
      <c r="E177" s="90" t="s">
        <v>1893</v>
      </c>
      <c r="F177" s="112">
        <v>8.8536799199999994</v>
      </c>
      <c r="G177" s="112">
        <v>0.39357665999999997</v>
      </c>
      <c r="H177" s="113">
        <f>IF(ISERROR(F177/G177-1),"",IF((F177/G177-1)&gt;10000%,"",F177/G177-1))</f>
        <v>21.495439439930202</v>
      </c>
      <c r="I177" s="131">
        <v>21.5660253</v>
      </c>
      <c r="J177" s="131">
        <v>0</v>
      </c>
      <c r="K177" s="113" t="str">
        <f>IF(ISERROR(I177/J177-1),"",IF((I177/J177-1)&gt;10000%,"",I177/J177-1))</f>
        <v/>
      </c>
      <c r="L177" s="91">
        <f>IF(ISERROR(I177/F177),"",IF(I177/F177&gt;10000%,"",I177/F177))</f>
        <v>2.4358261756542019</v>
      </c>
      <c r="N177" s="47"/>
    </row>
    <row r="178" spans="1:14" x14ac:dyDescent="0.2">
      <c r="A178" s="90" t="s">
        <v>2549</v>
      </c>
      <c r="B178" s="90" t="s">
        <v>2550</v>
      </c>
      <c r="C178" s="90" t="s">
        <v>1792</v>
      </c>
      <c r="D178" s="90" t="s">
        <v>404</v>
      </c>
      <c r="E178" s="90" t="s">
        <v>405</v>
      </c>
      <c r="F178" s="112">
        <v>0.19450323999999999</v>
      </c>
      <c r="G178" s="112">
        <v>2.1892970899999997</v>
      </c>
      <c r="H178" s="113">
        <f>IF(ISERROR(F178/G178-1),"",IF((F178/G178-1)&gt;10000%,"",F178/G178-1))</f>
        <v>-0.91115721987279485</v>
      </c>
      <c r="I178" s="131">
        <v>21.188072309999999</v>
      </c>
      <c r="J178" s="131">
        <v>147.37411147999998</v>
      </c>
      <c r="K178" s="113">
        <f>IF(ISERROR(I178/J178-1),"",IF((I178/J178-1)&gt;10000%,"",I178/J178-1))</f>
        <v>-0.85622934654384386</v>
      </c>
      <c r="L178" s="91" t="str">
        <f>IF(ISERROR(I178/F178),"",IF(I178/F178&gt;10000%,"",I178/F178))</f>
        <v/>
      </c>
      <c r="N178" s="47"/>
    </row>
    <row r="179" spans="1:14" x14ac:dyDescent="0.2">
      <c r="A179" s="90" t="s">
        <v>1907</v>
      </c>
      <c r="B179" s="90" t="s">
        <v>82</v>
      </c>
      <c r="C179" s="90" t="s">
        <v>1568</v>
      </c>
      <c r="D179" s="90" t="s">
        <v>404</v>
      </c>
      <c r="E179" s="90" t="s">
        <v>405</v>
      </c>
      <c r="F179" s="112">
        <v>6.1504610259999994</v>
      </c>
      <c r="G179" s="112">
        <v>11.750877105000001</v>
      </c>
      <c r="H179" s="113">
        <f>IF(ISERROR(F179/G179-1),"",IF((F179/G179-1)&gt;10000%,"",F179/G179-1))</f>
        <v>-0.47659557911783645</v>
      </c>
      <c r="I179" s="131">
        <v>21.006444680000001</v>
      </c>
      <c r="J179" s="131">
        <v>24.80519962</v>
      </c>
      <c r="K179" s="113">
        <f>IF(ISERROR(I179/J179-1),"",IF((I179/J179-1)&gt;10000%,"",I179/J179-1))</f>
        <v>-0.15314349403328842</v>
      </c>
      <c r="L179" s="91">
        <f>IF(ISERROR(I179/F179),"",IF(I179/F179&gt;10000%,"",I179/F179))</f>
        <v>3.4154260292356828</v>
      </c>
      <c r="N179" s="47"/>
    </row>
    <row r="180" spans="1:14" x14ac:dyDescent="0.2">
      <c r="A180" s="90" t="s">
        <v>226</v>
      </c>
      <c r="B180" s="90" t="s">
        <v>28</v>
      </c>
      <c r="C180" s="90" t="s">
        <v>1581</v>
      </c>
      <c r="D180" s="90" t="s">
        <v>1465</v>
      </c>
      <c r="E180" s="90" t="s">
        <v>1893</v>
      </c>
      <c r="F180" s="112">
        <v>0</v>
      </c>
      <c r="G180" s="112">
        <v>1.06447147719405</v>
      </c>
      <c r="H180" s="113">
        <f>IF(ISERROR(F180/G180-1),"",IF((F180/G180-1)&gt;10000%,"",F180/G180-1))</f>
        <v>-1</v>
      </c>
      <c r="I180" s="131">
        <v>20.41967068610365</v>
      </c>
      <c r="J180" s="131">
        <v>3.3700591406406151</v>
      </c>
      <c r="K180" s="113">
        <f>IF(ISERROR(I180/J180-1),"",IF((I180/J180-1)&gt;10000%,"",I180/J180-1))</f>
        <v>5.0591431289309874</v>
      </c>
      <c r="L180" s="91" t="str">
        <f>IF(ISERROR(I180/F180),"",IF(I180/F180&gt;10000%,"",I180/F180))</f>
        <v/>
      </c>
      <c r="N180" s="47"/>
    </row>
    <row r="181" spans="1:14" x14ac:dyDescent="0.2">
      <c r="A181" s="90" t="s">
        <v>309</v>
      </c>
      <c r="B181" s="90" t="s">
        <v>310</v>
      </c>
      <c r="C181" s="90" t="s">
        <v>1196</v>
      </c>
      <c r="D181" s="90" t="s">
        <v>403</v>
      </c>
      <c r="E181" s="90" t="s">
        <v>1893</v>
      </c>
      <c r="F181" s="112">
        <v>25.077618256000001</v>
      </c>
      <c r="G181" s="112">
        <v>24.327641159999999</v>
      </c>
      <c r="H181" s="113">
        <f>IF(ISERROR(F181/G181-1),"",IF((F181/G181-1)&gt;10000%,"",F181/G181-1))</f>
        <v>3.082818802971854E-2</v>
      </c>
      <c r="I181" s="131">
        <v>20.071970950000001</v>
      </c>
      <c r="J181" s="131">
        <v>18.253912190000001</v>
      </c>
      <c r="K181" s="113">
        <f>IF(ISERROR(I181/J181-1),"",IF((I181/J181-1)&gt;10000%,"",I181/J181-1))</f>
        <v>9.959830753409582E-2</v>
      </c>
      <c r="L181" s="91">
        <f>IF(ISERROR(I181/F181),"",IF(I181/F181&gt;10000%,"",I181/F181))</f>
        <v>0.80039383106877138</v>
      </c>
      <c r="N181" s="47"/>
    </row>
    <row r="182" spans="1:14" x14ac:dyDescent="0.2">
      <c r="A182" s="90" t="s">
        <v>935</v>
      </c>
      <c r="B182" s="90" t="s">
        <v>1073</v>
      </c>
      <c r="C182" s="90" t="s">
        <v>1569</v>
      </c>
      <c r="D182" s="90" t="s">
        <v>403</v>
      </c>
      <c r="E182" s="90" t="s">
        <v>405</v>
      </c>
      <c r="F182" s="112">
        <v>8.2029682899999994</v>
      </c>
      <c r="G182" s="112">
        <v>13.235787650000001</v>
      </c>
      <c r="H182" s="113">
        <f>IF(ISERROR(F182/G182-1),"",IF((F182/G182-1)&gt;10000%,"",F182/G182-1))</f>
        <v>-0.38024328382149597</v>
      </c>
      <c r="I182" s="131">
        <v>20.035036139999999</v>
      </c>
      <c r="J182" s="131">
        <v>13.05981995</v>
      </c>
      <c r="K182" s="113">
        <f>IF(ISERROR(I182/J182-1),"",IF((I182/J182-1)&gt;10000%,"",I182/J182-1))</f>
        <v>0.53409742375506486</v>
      </c>
      <c r="L182" s="91">
        <f>IF(ISERROR(I182/F182),"",IF(I182/F182&gt;10000%,"",I182/F182))</f>
        <v>2.4424129695130152</v>
      </c>
      <c r="N182" s="47"/>
    </row>
    <row r="183" spans="1:14" x14ac:dyDescent="0.2">
      <c r="A183" s="90" t="s">
        <v>1856</v>
      </c>
      <c r="B183" s="90" t="s">
        <v>1877</v>
      </c>
      <c r="C183" s="90" t="s">
        <v>1196</v>
      </c>
      <c r="D183" s="90" t="s">
        <v>403</v>
      </c>
      <c r="E183" s="90" t="s">
        <v>1893</v>
      </c>
      <c r="F183" s="112">
        <v>0.48293045000000001</v>
      </c>
      <c r="G183" s="112">
        <v>0.13417414999999999</v>
      </c>
      <c r="H183" s="113">
        <f>IF(ISERROR(F183/G183-1),"",IF((F183/G183-1)&gt;10000%,"",F183/G183-1))</f>
        <v>2.5992808599868158</v>
      </c>
      <c r="I183" s="131">
        <v>19.965402870000002</v>
      </c>
      <c r="J183" s="131">
        <v>0.23548257</v>
      </c>
      <c r="K183" s="113">
        <f>IF(ISERROR(I183/J183-1),"",IF((I183/J183-1)&gt;10000%,"",I183/J183-1))</f>
        <v>83.785055938535081</v>
      </c>
      <c r="L183" s="91">
        <f>IF(ISERROR(I183/F183),"",IF(I183/F183&gt;10000%,"",I183/F183))</f>
        <v>41.342190930391737</v>
      </c>
      <c r="N183" s="47"/>
    </row>
    <row r="184" spans="1:14" x14ac:dyDescent="0.2">
      <c r="A184" s="90" t="s">
        <v>2317</v>
      </c>
      <c r="B184" s="90" t="s">
        <v>2318</v>
      </c>
      <c r="C184" s="90" t="s">
        <v>1196</v>
      </c>
      <c r="D184" s="90" t="s">
        <v>403</v>
      </c>
      <c r="E184" s="90" t="s">
        <v>1893</v>
      </c>
      <c r="F184" s="112">
        <v>3.4551320099999998</v>
      </c>
      <c r="G184" s="112">
        <v>0.78109144999999991</v>
      </c>
      <c r="H184" s="113">
        <f>IF(ISERROR(F184/G184-1),"",IF((F184/G184-1)&gt;10000%,"",F184/G184-1))</f>
        <v>3.4234666888236971</v>
      </c>
      <c r="I184" s="131">
        <v>19.84774178</v>
      </c>
      <c r="J184" s="131">
        <v>32.602081560000002</v>
      </c>
      <c r="K184" s="113">
        <f>IF(ISERROR(I184/J184-1),"",IF((I184/J184-1)&gt;10000%,"",I184/J184-1))</f>
        <v>-0.39121243705029252</v>
      </c>
      <c r="L184" s="91">
        <f>IF(ISERROR(I184/F184),"",IF(I184/F184&gt;10000%,"",I184/F184))</f>
        <v>5.7444235770314318</v>
      </c>
      <c r="N184" s="47"/>
    </row>
    <row r="185" spans="1:14" x14ac:dyDescent="0.2">
      <c r="A185" s="90" t="s">
        <v>1452</v>
      </c>
      <c r="B185" s="90" t="s">
        <v>1466</v>
      </c>
      <c r="C185" s="90" t="s">
        <v>901</v>
      </c>
      <c r="D185" s="90" t="s">
        <v>403</v>
      </c>
      <c r="E185" s="90" t="s">
        <v>1893</v>
      </c>
      <c r="F185" s="112">
        <v>0.44665300000000002</v>
      </c>
      <c r="G185" s="112">
        <v>0</v>
      </c>
      <c r="H185" s="113" t="str">
        <f>IF(ISERROR(F185/G185-1),"",IF((F185/G185-1)&gt;10000%,"",F185/G185-1))</f>
        <v/>
      </c>
      <c r="I185" s="131">
        <v>19.6700564971751</v>
      </c>
      <c r="J185" s="131">
        <v>0</v>
      </c>
      <c r="K185" s="113" t="str">
        <f>IF(ISERROR(I185/J185-1),"",IF((I185/J185-1)&gt;10000%,"",I185/J185-1))</f>
        <v/>
      </c>
      <c r="L185" s="91">
        <f>IF(ISERROR(I185/F185),"",IF(I185/F185&gt;10000%,"",I185/F185))</f>
        <v>44.03878737448332</v>
      </c>
      <c r="N185" s="47"/>
    </row>
    <row r="186" spans="1:14" x14ac:dyDescent="0.2">
      <c r="A186" s="90" t="s">
        <v>731</v>
      </c>
      <c r="B186" s="90" t="s">
        <v>1714</v>
      </c>
      <c r="C186" s="90" t="s">
        <v>1568</v>
      </c>
      <c r="D186" s="90" t="s">
        <v>404</v>
      </c>
      <c r="E186" s="90" t="s">
        <v>405</v>
      </c>
      <c r="F186" s="112">
        <v>15.879448121999999</v>
      </c>
      <c r="G186" s="112">
        <v>7.1731475060000003</v>
      </c>
      <c r="H186" s="113">
        <f>IF(ISERROR(F186/G186-1),"",IF((F186/G186-1)&gt;10000%,"",F186/G186-1))</f>
        <v>1.2137350596398009</v>
      </c>
      <c r="I186" s="131">
        <v>19.551644769999999</v>
      </c>
      <c r="J186" s="131">
        <v>16.403929649591902</v>
      </c>
      <c r="K186" s="113">
        <f>IF(ISERROR(I186/J186-1),"",IF((I186/J186-1)&gt;10000%,"",I186/J186-1))</f>
        <v>0.19188787001938934</v>
      </c>
      <c r="L186" s="91">
        <f>IF(ISERROR(I186/F186),"",IF(I186/F186&gt;10000%,"",I186/F186))</f>
        <v>1.2312546771013029</v>
      </c>
      <c r="N186" s="47"/>
    </row>
    <row r="187" spans="1:14" x14ac:dyDescent="0.2">
      <c r="A187" s="90" t="s">
        <v>2118</v>
      </c>
      <c r="B187" s="90" t="s">
        <v>670</v>
      </c>
      <c r="C187" s="90" t="s">
        <v>1196</v>
      </c>
      <c r="D187" s="90" t="s">
        <v>403</v>
      </c>
      <c r="E187" s="90" t="s">
        <v>1893</v>
      </c>
      <c r="F187" s="112">
        <v>7.9567069620000002</v>
      </c>
      <c r="G187" s="112">
        <v>23.466959308</v>
      </c>
      <c r="H187" s="113">
        <f>IF(ISERROR(F187/G187-1),"",IF((F187/G187-1)&gt;10000%,"",F187/G187-1))</f>
        <v>-0.66094001112076239</v>
      </c>
      <c r="I187" s="131">
        <v>19.538528500000002</v>
      </c>
      <c r="J187" s="131">
        <v>18.458363579999997</v>
      </c>
      <c r="K187" s="113">
        <f>IF(ISERROR(I187/J187-1),"",IF((I187/J187-1)&gt;10000%,"",I187/J187-1))</f>
        <v>5.8518996839480586E-2</v>
      </c>
      <c r="L187" s="91">
        <f>IF(ISERROR(I187/F187),"",IF(I187/F187&gt;10000%,"",I187/F187))</f>
        <v>2.4556048869605211</v>
      </c>
      <c r="N187" s="47"/>
    </row>
    <row r="188" spans="1:14" x14ac:dyDescent="0.2">
      <c r="A188" s="90" t="s">
        <v>53</v>
      </c>
      <c r="B188" s="90" t="s">
        <v>1745</v>
      </c>
      <c r="C188" s="90" t="s">
        <v>1568</v>
      </c>
      <c r="D188" s="90" t="s">
        <v>1465</v>
      </c>
      <c r="E188" s="90" t="s">
        <v>405</v>
      </c>
      <c r="F188" s="112">
        <v>24.153121239000001</v>
      </c>
      <c r="G188" s="112">
        <v>16.907872596000001</v>
      </c>
      <c r="H188" s="113">
        <f>IF(ISERROR(F188/G188-1),"",IF((F188/G188-1)&gt;10000%,"",F188/G188-1))</f>
        <v>0.42851332134558739</v>
      </c>
      <c r="I188" s="131">
        <v>19.318777910000001</v>
      </c>
      <c r="J188" s="131">
        <v>10.227941699999999</v>
      </c>
      <c r="K188" s="113">
        <f>IF(ISERROR(I188/J188-1),"",IF((I188/J188-1)&gt;10000%,"",I188/J188-1))</f>
        <v>0.88882362420974736</v>
      </c>
      <c r="L188" s="91">
        <f>IF(ISERROR(I188/F188),"",IF(I188/F188&gt;10000%,"",I188/F188))</f>
        <v>0.79984602067934829</v>
      </c>
      <c r="N188" s="47"/>
    </row>
    <row r="189" spans="1:14" x14ac:dyDescent="0.2">
      <c r="A189" s="90" t="s">
        <v>1912</v>
      </c>
      <c r="B189" s="90" t="s">
        <v>1086</v>
      </c>
      <c r="C189" s="90" t="s">
        <v>1569</v>
      </c>
      <c r="D189" s="90" t="s">
        <v>403</v>
      </c>
      <c r="E189" s="90" t="s">
        <v>405</v>
      </c>
      <c r="F189" s="112">
        <v>3.7763058350000001</v>
      </c>
      <c r="G189" s="112">
        <v>9.4230997550000009</v>
      </c>
      <c r="H189" s="113">
        <f>IF(ISERROR(F189/G189-1),"",IF((F189/G189-1)&gt;10000%,"",F189/G189-1))</f>
        <v>-0.59925014770259111</v>
      </c>
      <c r="I189" s="131">
        <v>19.09577178</v>
      </c>
      <c r="J189" s="131">
        <v>26.83642523</v>
      </c>
      <c r="K189" s="113">
        <f>IF(ISERROR(I189/J189-1),"",IF((I189/J189-1)&gt;10000%,"",I189/J189-1))</f>
        <v>-0.28843832155956639</v>
      </c>
      <c r="L189" s="91">
        <f>IF(ISERROR(I189/F189),"",IF(I189/F189&gt;10000%,"",I189/F189))</f>
        <v>5.0567333829305694</v>
      </c>
      <c r="N189" s="47"/>
    </row>
    <row r="190" spans="1:14" x14ac:dyDescent="0.2">
      <c r="A190" s="90" t="s">
        <v>905</v>
      </c>
      <c r="B190" s="90" t="s">
        <v>105</v>
      </c>
      <c r="C190" s="90" t="s">
        <v>1566</v>
      </c>
      <c r="D190" s="90" t="s">
        <v>404</v>
      </c>
      <c r="E190" s="90" t="s">
        <v>405</v>
      </c>
      <c r="F190" s="112">
        <v>14.14972444</v>
      </c>
      <c r="G190" s="112">
        <v>9.7379103550000004</v>
      </c>
      <c r="H190" s="113">
        <f>IF(ISERROR(F190/G190-1),"",IF((F190/G190-1)&gt;10000%,"",F190/G190-1))</f>
        <v>0.45305552466240573</v>
      </c>
      <c r="I190" s="131">
        <v>19.06685629</v>
      </c>
      <c r="J190" s="131">
        <v>0</v>
      </c>
      <c r="K190" s="113" t="str">
        <f>IF(ISERROR(I190/J190-1),"",IF((I190/J190-1)&gt;10000%,"",I190/J190-1))</f>
        <v/>
      </c>
      <c r="L190" s="91">
        <f>IF(ISERROR(I190/F190),"",IF(I190/F190&gt;10000%,"",I190/F190))</f>
        <v>1.3475072515263768</v>
      </c>
      <c r="N190" s="47"/>
    </row>
    <row r="191" spans="1:14" x14ac:dyDescent="0.2">
      <c r="A191" s="90" t="s">
        <v>1749</v>
      </c>
      <c r="B191" s="90" t="s">
        <v>1750</v>
      </c>
      <c r="C191" s="90" t="s">
        <v>1196</v>
      </c>
      <c r="D191" s="90" t="s">
        <v>403</v>
      </c>
      <c r="E191" s="90" t="s">
        <v>1893</v>
      </c>
      <c r="F191" s="112">
        <v>27.100165829000002</v>
      </c>
      <c r="G191" s="112">
        <v>37.051739983999994</v>
      </c>
      <c r="H191" s="113">
        <f>IF(ISERROR(F191/G191-1),"",IF((F191/G191-1)&gt;10000%,"",F191/G191-1))</f>
        <v>-0.2685858790787522</v>
      </c>
      <c r="I191" s="131">
        <v>18.969699540000001</v>
      </c>
      <c r="J191" s="131">
        <v>38.129255280000002</v>
      </c>
      <c r="K191" s="113">
        <f>IF(ISERROR(I191/J191-1),"",IF((I191/J191-1)&gt;10000%,"",I191/J191-1))</f>
        <v>-0.50248963949867109</v>
      </c>
      <c r="L191" s="91">
        <f>IF(ISERROR(I191/F191),"",IF(I191/F191&gt;10000%,"",I191/F191))</f>
        <v>0.6999846296032789</v>
      </c>
      <c r="N191" s="47"/>
    </row>
    <row r="192" spans="1:14" x14ac:dyDescent="0.2">
      <c r="A192" s="90" t="s">
        <v>1682</v>
      </c>
      <c r="B192" s="90" t="s">
        <v>703</v>
      </c>
      <c r="C192" s="90" t="s">
        <v>1568</v>
      </c>
      <c r="D192" s="90" t="s">
        <v>404</v>
      </c>
      <c r="E192" s="90" t="s">
        <v>405</v>
      </c>
      <c r="F192" s="112">
        <v>2.16865168</v>
      </c>
      <c r="G192" s="112">
        <v>7.2393679999999988E-2</v>
      </c>
      <c r="H192" s="113">
        <f>IF(ISERROR(F192/G192-1),"",IF((F192/G192-1)&gt;10000%,"",F192/G192-1))</f>
        <v>28.956367461911043</v>
      </c>
      <c r="I192" s="131">
        <v>18.7516286</v>
      </c>
      <c r="J192" s="131">
        <v>20.289085199999999</v>
      </c>
      <c r="K192" s="113">
        <f>IF(ISERROR(I192/J192-1),"",IF((I192/J192-1)&gt;10000%,"",I192/J192-1))</f>
        <v>-7.5777521994929486E-2</v>
      </c>
      <c r="L192" s="91">
        <f>IF(ISERROR(I192/F192),"",IF(I192/F192&gt;10000%,"",I192/F192))</f>
        <v>8.64667607663025</v>
      </c>
      <c r="N192" s="47"/>
    </row>
    <row r="193" spans="1:14" x14ac:dyDescent="0.2">
      <c r="A193" s="90" t="s">
        <v>1701</v>
      </c>
      <c r="B193" s="90" t="s">
        <v>735</v>
      </c>
      <c r="C193" s="90" t="s">
        <v>1568</v>
      </c>
      <c r="D193" s="90" t="s">
        <v>1465</v>
      </c>
      <c r="E193" s="90" t="s">
        <v>1893</v>
      </c>
      <c r="F193" s="112">
        <v>14.095130767000001</v>
      </c>
      <c r="G193" s="112">
        <v>4.4601442450000004</v>
      </c>
      <c r="H193" s="113">
        <f>IF(ISERROR(F193/G193-1),"",IF((F193/G193-1)&gt;10000%,"",F193/G193-1))</f>
        <v>2.1602410130123491</v>
      </c>
      <c r="I193" s="131">
        <v>18.739571770000001</v>
      </c>
      <c r="J193" s="131">
        <v>6.9306380999999995</v>
      </c>
      <c r="K193" s="113">
        <f>IF(ISERROR(I193/J193-1),"",IF((I193/J193-1)&gt;10000%,"",I193/J193-1))</f>
        <v>1.7038739434396382</v>
      </c>
      <c r="L193" s="91">
        <f>IF(ISERROR(I193/F193),"",IF(I193/F193&gt;10000%,"",I193/F193))</f>
        <v>1.3295067693783817</v>
      </c>
      <c r="N193" s="47"/>
    </row>
    <row r="194" spans="1:14" x14ac:dyDescent="0.2">
      <c r="A194" s="90" t="s">
        <v>2020</v>
      </c>
      <c r="B194" s="90" t="s">
        <v>1762</v>
      </c>
      <c r="C194" s="90" t="s">
        <v>1562</v>
      </c>
      <c r="D194" s="90" t="s">
        <v>403</v>
      </c>
      <c r="E194" s="90" t="s">
        <v>1893</v>
      </c>
      <c r="F194" s="112">
        <v>18.526095719999997</v>
      </c>
      <c r="G194" s="112">
        <v>10.970847189999999</v>
      </c>
      <c r="H194" s="113">
        <f>IF(ISERROR(F194/G194-1),"",IF((F194/G194-1)&gt;10000%,"",F194/G194-1))</f>
        <v>0.68866591605492955</v>
      </c>
      <c r="I194" s="131">
        <v>18.68543571</v>
      </c>
      <c r="J194" s="131">
        <v>9.8401239399999998</v>
      </c>
      <c r="K194" s="113">
        <f>IF(ISERROR(I194/J194-1),"",IF((I194/J194-1)&gt;10000%,"",I194/J194-1))</f>
        <v>0.89890247561251768</v>
      </c>
      <c r="L194" s="91">
        <f>IF(ISERROR(I194/F194),"",IF(I194/F194&gt;10000%,"",I194/F194))</f>
        <v>1.0086008402638225</v>
      </c>
      <c r="N194" s="47"/>
    </row>
    <row r="195" spans="1:14" x14ac:dyDescent="0.2">
      <c r="A195" s="90" t="s">
        <v>892</v>
      </c>
      <c r="B195" s="90" t="s">
        <v>120</v>
      </c>
      <c r="C195" s="90" t="s">
        <v>901</v>
      </c>
      <c r="D195" s="90" t="s">
        <v>403</v>
      </c>
      <c r="E195" s="90" t="s">
        <v>1893</v>
      </c>
      <c r="F195" s="112">
        <v>5.7805604129999999</v>
      </c>
      <c r="G195" s="112">
        <v>11.77399735</v>
      </c>
      <c r="H195" s="113">
        <f>IF(ISERROR(F195/G195-1),"",IF((F195/G195-1)&gt;10000%,"",F195/G195-1))</f>
        <v>-0.50904011261731763</v>
      </c>
      <c r="I195" s="131">
        <v>18.451038416146847</v>
      </c>
      <c r="J195" s="131">
        <v>9.7022516500000009</v>
      </c>
      <c r="K195" s="113">
        <f>IF(ISERROR(I195/J195-1),"",IF((I195/J195-1)&gt;10000%,"",I195/J195-1))</f>
        <v>0.90172746304172047</v>
      </c>
      <c r="L195" s="91">
        <f>IF(ISERROR(I195/F195),"",IF(I195/F195&gt;10000%,"",I195/F195))</f>
        <v>3.1919117002310009</v>
      </c>
      <c r="N195" s="47"/>
    </row>
    <row r="196" spans="1:14" x14ac:dyDescent="0.2">
      <c r="A196" s="90" t="s">
        <v>1911</v>
      </c>
      <c r="B196" s="90" t="s">
        <v>998</v>
      </c>
      <c r="C196" s="90" t="s">
        <v>1569</v>
      </c>
      <c r="D196" s="90" t="s">
        <v>403</v>
      </c>
      <c r="E196" s="90" t="s">
        <v>1893</v>
      </c>
      <c r="F196" s="112">
        <v>15.582312</v>
      </c>
      <c r="G196" s="112">
        <v>10.53293367</v>
      </c>
      <c r="H196" s="113">
        <f>IF(ISERROR(F196/G196-1),"",IF((F196/G196-1)&gt;10000%,"",F196/G196-1))</f>
        <v>0.4793895497872247</v>
      </c>
      <c r="I196" s="131">
        <v>18.29567612</v>
      </c>
      <c r="J196" s="131">
        <v>5.4167199800000008</v>
      </c>
      <c r="K196" s="113">
        <f>IF(ISERROR(I196/J196-1),"",IF((I196/J196-1)&gt;10000%,"",I196/J196-1))</f>
        <v>2.3776300394985523</v>
      </c>
      <c r="L196" s="91">
        <f>IF(ISERROR(I196/F196),"",IF(I196/F196&gt;10000%,"",I196/F196))</f>
        <v>1.1741310352404701</v>
      </c>
      <c r="N196" s="47"/>
    </row>
    <row r="197" spans="1:14" x14ac:dyDescent="0.2">
      <c r="A197" s="90" t="s">
        <v>2866</v>
      </c>
      <c r="B197" s="90" t="s">
        <v>2835</v>
      </c>
      <c r="C197" s="90" t="s">
        <v>1792</v>
      </c>
      <c r="D197" s="90" t="s">
        <v>404</v>
      </c>
      <c r="E197" s="90" t="s">
        <v>405</v>
      </c>
      <c r="F197" s="112">
        <v>3.9561680000000002E-2</v>
      </c>
      <c r="G197" s="112">
        <v>0</v>
      </c>
      <c r="H197" s="113" t="str">
        <f>IF(ISERROR(F197/G197-1),"",IF((F197/G197-1)&gt;10000%,"",F197/G197-1))</f>
        <v/>
      </c>
      <c r="I197" s="131">
        <v>18.187794626240702</v>
      </c>
      <c r="J197" s="131">
        <v>18.7073700757274</v>
      </c>
      <c r="K197" s="113">
        <f>IF(ISERROR(I197/J197-1),"",IF((I197/J197-1)&gt;10000%,"",I197/J197-1))</f>
        <v>-2.7773837123201028E-2</v>
      </c>
      <c r="L197" s="91" t="str">
        <f>IF(ISERROR(I197/F197),"",IF(I197/F197&gt;10000%,"",I197/F197))</f>
        <v/>
      </c>
      <c r="N197" s="47"/>
    </row>
    <row r="198" spans="1:14" x14ac:dyDescent="0.2">
      <c r="A198" s="90" t="s">
        <v>2716</v>
      </c>
      <c r="B198" s="90" t="s">
        <v>186</v>
      </c>
      <c r="C198" s="90" t="s">
        <v>1196</v>
      </c>
      <c r="D198" s="90" t="s">
        <v>403</v>
      </c>
      <c r="E198" s="90" t="s">
        <v>1893</v>
      </c>
      <c r="F198" s="112">
        <v>16.150292317999998</v>
      </c>
      <c r="G198" s="112">
        <v>25.384378874999999</v>
      </c>
      <c r="H198" s="113">
        <f>IF(ISERROR(F198/G198-1),"",IF((F198/G198-1)&gt;10000%,"",F198/G198-1))</f>
        <v>-0.36377043545053067</v>
      </c>
      <c r="I198" s="131">
        <v>17.88467004</v>
      </c>
      <c r="J198" s="131">
        <v>42.774143840000001</v>
      </c>
      <c r="K198" s="113">
        <f>IF(ISERROR(I198/J198-1),"",IF((I198/J198-1)&gt;10000%,"",I198/J198-1))</f>
        <v>-0.581881285411603</v>
      </c>
      <c r="L198" s="91">
        <f>IF(ISERROR(I198/F198),"",IF(I198/F198&gt;10000%,"",I198/F198))</f>
        <v>1.1073898656352483</v>
      </c>
      <c r="N198" s="47"/>
    </row>
    <row r="199" spans="1:14" x14ac:dyDescent="0.2">
      <c r="A199" s="90" t="s">
        <v>2095</v>
      </c>
      <c r="B199" s="90" t="s">
        <v>705</v>
      </c>
      <c r="C199" s="90" t="s">
        <v>1196</v>
      </c>
      <c r="D199" s="90" t="s">
        <v>403</v>
      </c>
      <c r="E199" s="90" t="s">
        <v>1893</v>
      </c>
      <c r="F199" s="112">
        <v>10.700513307</v>
      </c>
      <c r="G199" s="112">
        <v>5.8196357889999994</v>
      </c>
      <c r="H199" s="113">
        <f>IF(ISERROR(F199/G199-1),"",IF((F199/G199-1)&gt;10000%,"",F199/G199-1))</f>
        <v>0.838691233431756</v>
      </c>
      <c r="I199" s="131">
        <v>17.78799085</v>
      </c>
      <c r="J199" s="131">
        <v>4.4781003699999999</v>
      </c>
      <c r="K199" s="113">
        <f>IF(ISERROR(I199/J199-1),"",IF((I199/J199-1)&gt;10000%,"",I199/J199-1))</f>
        <v>2.972217989834828</v>
      </c>
      <c r="L199" s="91">
        <f>IF(ISERROR(I199/F199),"",IF(I199/F199&gt;10000%,"",I199/F199))</f>
        <v>1.6623493041556758</v>
      </c>
      <c r="N199" s="47"/>
    </row>
    <row r="200" spans="1:14" x14ac:dyDescent="0.2">
      <c r="A200" s="90" t="s">
        <v>922</v>
      </c>
      <c r="B200" s="90" t="s">
        <v>1135</v>
      </c>
      <c r="C200" s="90" t="s">
        <v>1568</v>
      </c>
      <c r="D200" s="90" t="s">
        <v>404</v>
      </c>
      <c r="E200" s="90" t="s">
        <v>405</v>
      </c>
      <c r="F200" s="112">
        <v>30.31712971</v>
      </c>
      <c r="G200" s="112">
        <v>28.428229743999999</v>
      </c>
      <c r="H200" s="113">
        <f>IF(ISERROR(F200/G200-1),"",IF((F200/G200-1)&gt;10000%,"",F200/G200-1))</f>
        <v>6.6444515997295506E-2</v>
      </c>
      <c r="I200" s="131">
        <v>17.695324639999999</v>
      </c>
      <c r="J200" s="131">
        <v>38.863029950000005</v>
      </c>
      <c r="K200" s="113">
        <f>IF(ISERROR(I200/J200-1),"",IF((I200/J200-1)&gt;10000%,"",I200/J200-1))</f>
        <v>-0.54467460044247029</v>
      </c>
      <c r="L200" s="91">
        <f>IF(ISERROR(I200/F200),"",IF(I200/F200&gt;10000%,"",I200/F200))</f>
        <v>0.58367414096471204</v>
      </c>
      <c r="N200" s="47"/>
    </row>
    <row r="201" spans="1:14" x14ac:dyDescent="0.2">
      <c r="A201" s="90" t="s">
        <v>229</v>
      </c>
      <c r="B201" s="90" t="s">
        <v>363</v>
      </c>
      <c r="C201" s="90" t="s">
        <v>1581</v>
      </c>
      <c r="D201" s="90" t="s">
        <v>404</v>
      </c>
      <c r="E201" s="90" t="s">
        <v>1893</v>
      </c>
      <c r="F201" s="112">
        <v>2.2978938799999997</v>
      </c>
      <c r="G201" s="112">
        <v>5.3411449999999999E-2</v>
      </c>
      <c r="H201" s="113">
        <f>IF(ISERROR(F201/G201-1),"",IF((F201/G201-1)&gt;10000%,"",F201/G201-1))</f>
        <v>42.022495738273342</v>
      </c>
      <c r="I201" s="131">
        <v>17.650514430000001</v>
      </c>
      <c r="J201" s="131">
        <v>2.178474E-2</v>
      </c>
      <c r="K201" s="113" t="str">
        <f>IF(ISERROR(I201/J201-1),"",IF((I201/J201-1)&gt;10000%,"",I201/J201-1))</f>
        <v/>
      </c>
      <c r="L201" s="91">
        <f>IF(ISERROR(I201/F201),"",IF(I201/F201&gt;10000%,"",I201/F201))</f>
        <v>7.6811703898180026</v>
      </c>
      <c r="N201" s="47"/>
    </row>
    <row r="202" spans="1:14" x14ac:dyDescent="0.2">
      <c r="A202" s="90" t="s">
        <v>307</v>
      </c>
      <c r="B202" s="90" t="s">
        <v>308</v>
      </c>
      <c r="C202" s="90" t="s">
        <v>1196</v>
      </c>
      <c r="D202" s="90" t="s">
        <v>403</v>
      </c>
      <c r="E202" s="90" t="s">
        <v>1893</v>
      </c>
      <c r="F202" s="112">
        <v>2.37095184</v>
      </c>
      <c r="G202" s="112">
        <v>2.2700887799999996</v>
      </c>
      <c r="H202" s="113">
        <f>IF(ISERROR(F202/G202-1),"",IF((F202/G202-1)&gt;10000%,"",F202/G202-1))</f>
        <v>4.4431328364171074E-2</v>
      </c>
      <c r="I202" s="131">
        <v>17.608329989999998</v>
      </c>
      <c r="J202" s="131">
        <v>7.6938829699999998</v>
      </c>
      <c r="K202" s="113">
        <f>IF(ISERROR(I202/J202-1),"",IF((I202/J202-1)&gt;10000%,"",I202/J202-1))</f>
        <v>1.2886142223190067</v>
      </c>
      <c r="L202" s="91">
        <f>IF(ISERROR(I202/F202),"",IF(I202/F202&gt;10000%,"",I202/F202))</f>
        <v>7.4266923911874976</v>
      </c>
      <c r="N202" s="47"/>
    </row>
    <row r="203" spans="1:14" x14ac:dyDescent="0.2">
      <c r="A203" s="90" t="s">
        <v>1677</v>
      </c>
      <c r="B203" s="90" t="s">
        <v>1732</v>
      </c>
      <c r="C203" s="90" t="s">
        <v>1568</v>
      </c>
      <c r="D203" s="90" t="s">
        <v>404</v>
      </c>
      <c r="E203" s="90" t="s">
        <v>405</v>
      </c>
      <c r="F203" s="112">
        <v>5.8713858300000004</v>
      </c>
      <c r="G203" s="112">
        <v>2.86086018</v>
      </c>
      <c r="H203" s="113">
        <f>IF(ISERROR(F203/G203-1),"",IF((F203/G203-1)&gt;10000%,"",F203/G203-1))</f>
        <v>1.0523148495848549</v>
      </c>
      <c r="I203" s="131">
        <v>17.265002239999998</v>
      </c>
      <c r="J203" s="131">
        <v>12.10173631</v>
      </c>
      <c r="K203" s="113">
        <f>IF(ISERROR(I203/J203-1),"",IF((I203/J203-1)&gt;10000%,"",I203/J203-1))</f>
        <v>0.42665496898436372</v>
      </c>
      <c r="L203" s="91">
        <f>IF(ISERROR(I203/F203),"",IF(I203/F203&gt;10000%,"",I203/F203))</f>
        <v>2.9405327362041196</v>
      </c>
      <c r="N203" s="47"/>
    </row>
    <row r="204" spans="1:14" x14ac:dyDescent="0.2">
      <c r="A204" s="90" t="s">
        <v>231</v>
      </c>
      <c r="B204" s="90" t="s">
        <v>26</v>
      </c>
      <c r="C204" s="90" t="s">
        <v>1581</v>
      </c>
      <c r="D204" s="90" t="s">
        <v>1465</v>
      </c>
      <c r="E204" s="90" t="s">
        <v>1893</v>
      </c>
      <c r="F204" s="112">
        <v>9.3596910000000005E-2</v>
      </c>
      <c r="G204" s="112">
        <v>1.1022891799999999</v>
      </c>
      <c r="H204" s="113">
        <f>IF(ISERROR(F204/G204-1),"",IF((F204/G204-1)&gt;10000%,"",F204/G204-1))</f>
        <v>-0.9150886067846552</v>
      </c>
      <c r="I204" s="131">
        <v>17.048026030000003</v>
      </c>
      <c r="J204" s="131">
        <v>13.19045292</v>
      </c>
      <c r="K204" s="113">
        <f>IF(ISERROR(I204/J204-1),"",IF((I204/J204-1)&gt;10000%,"",I204/J204-1))</f>
        <v>0.29245190695089507</v>
      </c>
      <c r="L204" s="91" t="str">
        <f>IF(ISERROR(I204/F204),"",IF(I204/F204&gt;10000%,"",I204/F204))</f>
        <v/>
      </c>
      <c r="N204" s="47"/>
    </row>
    <row r="205" spans="1:14" x14ac:dyDescent="0.2">
      <c r="A205" s="90" t="s">
        <v>1675</v>
      </c>
      <c r="B205" s="90" t="s">
        <v>1730</v>
      </c>
      <c r="C205" s="90" t="s">
        <v>1568</v>
      </c>
      <c r="D205" s="90" t="s">
        <v>404</v>
      </c>
      <c r="E205" s="90" t="s">
        <v>405</v>
      </c>
      <c r="F205" s="112">
        <v>3.8465590819999997</v>
      </c>
      <c r="G205" s="112">
        <v>0.18706361999999999</v>
      </c>
      <c r="H205" s="113">
        <f>IF(ISERROR(F205/G205-1),"",IF((F205/G205-1)&gt;10000%,"",F205/G205-1))</f>
        <v>19.562838899407591</v>
      </c>
      <c r="I205" s="131">
        <v>16.940754559999998</v>
      </c>
      <c r="J205" s="131">
        <v>6.5447901799999997</v>
      </c>
      <c r="K205" s="113">
        <f>IF(ISERROR(I205/J205-1),"",IF((I205/J205-1)&gt;10000%,"",I205/J205-1))</f>
        <v>1.5884335622811365</v>
      </c>
      <c r="L205" s="91">
        <f>IF(ISERROR(I205/F205),"",IF(I205/F205&gt;10000%,"",I205/F205))</f>
        <v>4.4041321604221233</v>
      </c>
      <c r="N205" s="47"/>
    </row>
    <row r="206" spans="1:14" x14ac:dyDescent="0.2">
      <c r="A206" s="90" t="s">
        <v>1577</v>
      </c>
      <c r="B206" s="90" t="s">
        <v>1578</v>
      </c>
      <c r="C206" s="90" t="s">
        <v>1563</v>
      </c>
      <c r="D206" s="90" t="s">
        <v>403</v>
      </c>
      <c r="E206" s="90" t="s">
        <v>1893</v>
      </c>
      <c r="F206" s="112">
        <v>7.98235604</v>
      </c>
      <c r="G206" s="112">
        <v>7.8877772350000006</v>
      </c>
      <c r="H206" s="113">
        <f>IF(ISERROR(F206/G206-1),"",IF((F206/G206-1)&gt;10000%,"",F206/G206-1))</f>
        <v>1.1990552240792152E-2</v>
      </c>
      <c r="I206" s="131">
        <v>16.87587817</v>
      </c>
      <c r="J206" s="131">
        <v>2.2177017999999999</v>
      </c>
      <c r="K206" s="113">
        <f>IF(ISERROR(I206/J206-1),"",IF((I206/J206-1)&gt;10000%,"",I206/J206-1))</f>
        <v>6.609624598762557</v>
      </c>
      <c r="L206" s="91">
        <f>IF(ISERROR(I206/F206),"",IF(I206/F206&gt;10000%,"",I206/F206))</f>
        <v>2.1141475130192262</v>
      </c>
      <c r="N206" s="47"/>
    </row>
    <row r="207" spans="1:14" x14ac:dyDescent="0.2">
      <c r="A207" s="90" t="s">
        <v>2155</v>
      </c>
      <c r="B207" s="90" t="s">
        <v>1576</v>
      </c>
      <c r="C207" s="90" t="s">
        <v>1563</v>
      </c>
      <c r="D207" s="90" t="s">
        <v>403</v>
      </c>
      <c r="E207" s="90" t="s">
        <v>1893</v>
      </c>
      <c r="F207" s="112">
        <v>29.696193822999998</v>
      </c>
      <c r="G207" s="112">
        <v>21.095679516000001</v>
      </c>
      <c r="H207" s="113">
        <f>IF(ISERROR(F207/G207-1),"",IF((F207/G207-1)&gt;10000%,"",F207/G207-1))</f>
        <v>0.40769079282214848</v>
      </c>
      <c r="I207" s="131">
        <v>16.744935909999999</v>
      </c>
      <c r="J207" s="131">
        <v>16.355495164055348</v>
      </c>
      <c r="K207" s="113">
        <f>IF(ISERROR(I207/J207-1),"",IF((I207/J207-1)&gt;10000%,"",I207/J207-1))</f>
        <v>2.38110030933536E-2</v>
      </c>
      <c r="L207" s="91">
        <f>IF(ISERROR(I207/F207),"",IF(I207/F207&gt;10000%,"",I207/F207))</f>
        <v>0.56387481876653434</v>
      </c>
      <c r="N207" s="47"/>
    </row>
    <row r="208" spans="1:14" x14ac:dyDescent="0.2">
      <c r="A208" s="90" t="s">
        <v>775</v>
      </c>
      <c r="B208" s="90" t="s">
        <v>255</v>
      </c>
      <c r="C208" s="90" t="s">
        <v>1196</v>
      </c>
      <c r="D208" s="90" t="s">
        <v>403</v>
      </c>
      <c r="E208" s="90" t="s">
        <v>1893</v>
      </c>
      <c r="F208" s="112">
        <v>7.0580927520000003</v>
      </c>
      <c r="G208" s="112">
        <v>16.867827824000003</v>
      </c>
      <c r="H208" s="113">
        <f>IF(ISERROR(F208/G208-1),"",IF((F208/G208-1)&gt;10000%,"",F208/G208-1))</f>
        <v>-0.58156480931364762</v>
      </c>
      <c r="I208" s="131">
        <v>16.656987740000002</v>
      </c>
      <c r="J208" s="131">
        <v>27.488959430000001</v>
      </c>
      <c r="K208" s="113">
        <f>IF(ISERROR(I208/J208-1),"",IF((I208/J208-1)&gt;10000%,"",I208/J208-1))</f>
        <v>-0.39404808019682824</v>
      </c>
      <c r="L208" s="91">
        <f>IF(ISERROR(I208/F208),"",IF(I208/F208&gt;10000%,"",I208/F208))</f>
        <v>2.3599842514509364</v>
      </c>
      <c r="N208" s="47"/>
    </row>
    <row r="209" spans="1:14" x14ac:dyDescent="0.2">
      <c r="A209" s="90" t="s">
        <v>1851</v>
      </c>
      <c r="B209" s="90" t="s">
        <v>1872</v>
      </c>
      <c r="C209" s="90" t="s">
        <v>1568</v>
      </c>
      <c r="D209" s="90" t="s">
        <v>404</v>
      </c>
      <c r="E209" s="90" t="s">
        <v>405</v>
      </c>
      <c r="F209" s="112">
        <v>11.0707889</v>
      </c>
      <c r="G209" s="112">
        <v>5.6335361800000001</v>
      </c>
      <c r="H209" s="113">
        <f>IF(ISERROR(F209/G209-1),"",IF((F209/G209-1)&gt;10000%,"",F209/G209-1))</f>
        <v>0.96515803684782586</v>
      </c>
      <c r="I209" s="131">
        <v>16.56417709161515</v>
      </c>
      <c r="J209" s="131">
        <v>26.959163751189198</v>
      </c>
      <c r="K209" s="113">
        <f>IF(ISERROR(I209/J209-1),"",IF((I209/J209-1)&gt;10000%,"",I209/J209-1))</f>
        <v>-0.38558268184841282</v>
      </c>
      <c r="L209" s="91">
        <f>IF(ISERROR(I209/F209),"",IF(I209/F209&gt;10000%,"",I209/F209))</f>
        <v>1.4962056671151185</v>
      </c>
      <c r="N209" s="47"/>
    </row>
    <row r="210" spans="1:14" x14ac:dyDescent="0.2">
      <c r="A210" s="90" t="s">
        <v>2632</v>
      </c>
      <c r="B210" s="90" t="s">
        <v>2633</v>
      </c>
      <c r="C210" s="90" t="s">
        <v>303</v>
      </c>
      <c r="D210" s="90" t="s">
        <v>404</v>
      </c>
      <c r="E210" s="90" t="s">
        <v>405</v>
      </c>
      <c r="F210" s="112">
        <v>3.0683575299999997</v>
      </c>
      <c r="G210" s="112">
        <v>9.9223739600000016</v>
      </c>
      <c r="H210" s="113">
        <f>IF(ISERROR(F210/G210-1),"",IF((F210/G210-1)&gt;10000%,"",F210/G210-1))</f>
        <v>-0.69076376859313626</v>
      </c>
      <c r="I210" s="131">
        <v>16.524652982386399</v>
      </c>
      <c r="J210" s="131">
        <v>0.81834055000000006</v>
      </c>
      <c r="K210" s="113">
        <f>IF(ISERROR(I210/J210-1),"",IF((I210/J210-1)&gt;10000%,"",I210/J210-1))</f>
        <v>19.192880558572345</v>
      </c>
      <c r="L210" s="91">
        <f>IF(ISERROR(I210/F210),"",IF(I210/F210&gt;10000%,"",I210/F210))</f>
        <v>5.3855044012378839</v>
      </c>
      <c r="N210" s="47"/>
    </row>
    <row r="211" spans="1:14" x14ac:dyDescent="0.2">
      <c r="A211" s="90" t="s">
        <v>1473</v>
      </c>
      <c r="B211" s="90" t="s">
        <v>1474</v>
      </c>
      <c r="C211" s="90" t="s">
        <v>303</v>
      </c>
      <c r="D211" s="90" t="s">
        <v>1465</v>
      </c>
      <c r="E211" s="90" t="s">
        <v>405</v>
      </c>
      <c r="F211" s="112">
        <v>4.8590980250000007</v>
      </c>
      <c r="G211" s="112">
        <v>3.6475111949999999</v>
      </c>
      <c r="H211" s="113">
        <f>IF(ISERROR(F211/G211-1),"",IF((F211/G211-1)&gt;10000%,"",F211/G211-1))</f>
        <v>0.33216809085078092</v>
      </c>
      <c r="I211" s="131">
        <v>16.50951512</v>
      </c>
      <c r="J211" s="131">
        <v>14.018294437613251</v>
      </c>
      <c r="K211" s="113">
        <f>IF(ISERROR(I211/J211-1),"",IF((I211/J211-1)&gt;10000%,"",I211/J211-1))</f>
        <v>0.17771210994844133</v>
      </c>
      <c r="L211" s="91">
        <f>IF(ISERROR(I211/F211),"",IF(I211/F211&gt;10000%,"",I211/F211))</f>
        <v>3.3976501472204808</v>
      </c>
      <c r="N211" s="47"/>
    </row>
    <row r="212" spans="1:14" x14ac:dyDescent="0.2">
      <c r="A212" s="90" t="s">
        <v>893</v>
      </c>
      <c r="B212" s="90" t="s">
        <v>119</v>
      </c>
      <c r="C212" s="90" t="s">
        <v>901</v>
      </c>
      <c r="D212" s="90" t="s">
        <v>403</v>
      </c>
      <c r="E212" s="90" t="s">
        <v>1893</v>
      </c>
      <c r="F212" s="112">
        <v>12.351261710000001</v>
      </c>
      <c r="G212" s="112">
        <v>14.835200851</v>
      </c>
      <c r="H212" s="113">
        <f>IF(ISERROR(F212/G212-1),"",IF((F212/G212-1)&gt;10000%,"",F212/G212-1))</f>
        <v>-0.16743549116374545</v>
      </c>
      <c r="I212" s="131">
        <v>16.18349899</v>
      </c>
      <c r="J212" s="131">
        <v>20.708954719999998</v>
      </c>
      <c r="K212" s="113">
        <f>IF(ISERROR(I212/J212-1),"",IF((I212/J212-1)&gt;10000%,"",I212/J212-1))</f>
        <v>-0.21852651624321084</v>
      </c>
      <c r="L212" s="91">
        <f>IF(ISERROR(I212/F212),"",IF(I212/F212&gt;10000%,"",I212/F212))</f>
        <v>1.3102709156342538</v>
      </c>
      <c r="N212" s="47"/>
    </row>
    <row r="213" spans="1:14" x14ac:dyDescent="0.2">
      <c r="A213" s="90" t="s">
        <v>2720</v>
      </c>
      <c r="B213" s="90" t="s">
        <v>188</v>
      </c>
      <c r="C213" s="90" t="s">
        <v>1196</v>
      </c>
      <c r="D213" s="90" t="s">
        <v>403</v>
      </c>
      <c r="E213" s="90" t="s">
        <v>1893</v>
      </c>
      <c r="F213" s="112">
        <v>5.4659661990000004</v>
      </c>
      <c r="G213" s="112">
        <v>4.7221733969999997</v>
      </c>
      <c r="H213" s="113">
        <f>IF(ISERROR(F213/G213-1),"",IF((F213/G213-1)&gt;10000%,"",F213/G213-1))</f>
        <v>0.157510692528261</v>
      </c>
      <c r="I213" s="131">
        <v>15.970154990000001</v>
      </c>
      <c r="J213" s="131">
        <v>6.8941300700000001</v>
      </c>
      <c r="K213" s="113">
        <f>IF(ISERROR(I213/J213-1),"",IF((I213/J213-1)&gt;10000%,"",I213/J213-1))</f>
        <v>1.3164858840558544</v>
      </c>
      <c r="L213" s="91">
        <f>IF(ISERROR(I213/F213),"",IF(I213/F213&gt;10000%,"",I213/F213))</f>
        <v>2.9217441909761068</v>
      </c>
      <c r="N213" s="47"/>
    </row>
    <row r="214" spans="1:14" x14ac:dyDescent="0.2">
      <c r="A214" s="90" t="s">
        <v>2888</v>
      </c>
      <c r="B214" s="90" t="s">
        <v>2889</v>
      </c>
      <c r="C214" s="90" t="s">
        <v>1196</v>
      </c>
      <c r="D214" s="90" t="s">
        <v>403</v>
      </c>
      <c r="E214" s="90" t="s">
        <v>1893</v>
      </c>
      <c r="F214" s="112">
        <v>3.4726836749999999</v>
      </c>
      <c r="G214" s="112">
        <v>0.38330124999999998</v>
      </c>
      <c r="H214" s="113">
        <f>IF(ISERROR(F214/G214-1),"",IF((F214/G214-1)&gt;10000%,"",F214/G214-1))</f>
        <v>8.0599330813557231</v>
      </c>
      <c r="I214" s="131">
        <v>15.70848211</v>
      </c>
      <c r="J214" s="131">
        <v>34.706313119999997</v>
      </c>
      <c r="K214" s="113">
        <f>IF(ISERROR(I214/J214-1),"",IF((I214/J214-1)&gt;10000%,"",I214/J214-1))</f>
        <v>-0.54738833664968678</v>
      </c>
      <c r="L214" s="91">
        <f>IF(ISERROR(I214/F214),"",IF(I214/F214&gt;10000%,"",I214/F214))</f>
        <v>4.5234416895169698</v>
      </c>
      <c r="N214" s="47"/>
    </row>
    <row r="215" spans="1:14" x14ac:dyDescent="0.2">
      <c r="A215" s="90" t="s">
        <v>907</v>
      </c>
      <c r="B215" s="90" t="s">
        <v>103</v>
      </c>
      <c r="C215" s="90" t="s">
        <v>1566</v>
      </c>
      <c r="D215" s="90" t="s">
        <v>404</v>
      </c>
      <c r="E215" s="90" t="s">
        <v>405</v>
      </c>
      <c r="F215" s="112">
        <v>5.37847922</v>
      </c>
      <c r="G215" s="112">
        <v>19.370181179999999</v>
      </c>
      <c r="H215" s="113">
        <f>IF(ISERROR(F215/G215-1),"",IF((F215/G215-1)&gt;10000%,"",F215/G215-1))</f>
        <v>-0.72233201279741466</v>
      </c>
      <c r="I215" s="131">
        <v>15.6681235</v>
      </c>
      <c r="J215" s="131">
        <v>25.12212778</v>
      </c>
      <c r="K215" s="113">
        <f>IF(ISERROR(I215/J215-1),"",IF((I215/J215-1)&gt;10000%,"",I215/J215-1))</f>
        <v>-0.37632179737284976</v>
      </c>
      <c r="L215" s="91">
        <f>IF(ISERROR(I215/F215),"",IF(I215/F215&gt;10000%,"",I215/F215))</f>
        <v>2.9131140716761941</v>
      </c>
      <c r="N215" s="47"/>
    </row>
    <row r="216" spans="1:14" x14ac:dyDescent="0.2">
      <c r="A216" s="90" t="s">
        <v>733</v>
      </c>
      <c r="B216" s="90" t="s">
        <v>1183</v>
      </c>
      <c r="C216" s="90" t="s">
        <v>1569</v>
      </c>
      <c r="D216" s="90" t="s">
        <v>403</v>
      </c>
      <c r="E216" s="90" t="s">
        <v>405</v>
      </c>
      <c r="F216" s="112">
        <v>4.8535734050000006</v>
      </c>
      <c r="G216" s="112">
        <v>4.83587729</v>
      </c>
      <c r="H216" s="113">
        <f>IF(ISERROR(F216/G216-1),"",IF((F216/G216-1)&gt;10000%,"",F216/G216-1))</f>
        <v>3.6593391309978074E-3</v>
      </c>
      <c r="I216" s="131">
        <v>15.559595230000001</v>
      </c>
      <c r="J216" s="131">
        <v>10.913849529999998</v>
      </c>
      <c r="K216" s="113">
        <f>IF(ISERROR(I216/J216-1),"",IF((I216/J216-1)&gt;10000%,"",I216/J216-1))</f>
        <v>0.42567434040846663</v>
      </c>
      <c r="L216" s="91">
        <f>IF(ISERROR(I216/F216),"",IF(I216/F216&gt;10000%,"",I216/F216))</f>
        <v>3.2058019796241237</v>
      </c>
      <c r="N216" s="47"/>
    </row>
    <row r="217" spans="1:14" x14ac:dyDescent="0.2">
      <c r="A217" s="90" t="s">
        <v>139</v>
      </c>
      <c r="B217" s="90" t="s">
        <v>140</v>
      </c>
      <c r="C217" s="90" t="s">
        <v>1564</v>
      </c>
      <c r="D217" s="90" t="s">
        <v>404</v>
      </c>
      <c r="E217" s="90" t="s">
        <v>1893</v>
      </c>
      <c r="F217" s="112">
        <v>7.78791499</v>
      </c>
      <c r="G217" s="112">
        <v>1.40873765</v>
      </c>
      <c r="H217" s="113">
        <f>IF(ISERROR(F217/G217-1),"",IF((F217/G217-1)&gt;10000%,"",F217/G217-1))</f>
        <v>4.5282933554022637</v>
      </c>
      <c r="I217" s="131">
        <v>15.478623990000001</v>
      </c>
      <c r="J217" s="131">
        <v>0.78172734999999993</v>
      </c>
      <c r="K217" s="113">
        <f>IF(ISERROR(I217/J217-1),"",IF((I217/J217-1)&gt;10000%,"",I217/J217-1))</f>
        <v>18.800540418599915</v>
      </c>
      <c r="L217" s="91">
        <f>IF(ISERROR(I217/F217),"",IF(I217/F217&gt;10000%,"",I217/F217))</f>
        <v>1.987518355025085</v>
      </c>
      <c r="N217" s="47"/>
    </row>
    <row r="218" spans="1:14" x14ac:dyDescent="0.2">
      <c r="A218" s="90" t="s">
        <v>2131</v>
      </c>
      <c r="B218" s="90" t="s">
        <v>370</v>
      </c>
      <c r="C218" s="90" t="s">
        <v>1562</v>
      </c>
      <c r="D218" s="90" t="s">
        <v>403</v>
      </c>
      <c r="E218" s="90" t="s">
        <v>1893</v>
      </c>
      <c r="F218" s="112">
        <v>1.4490832</v>
      </c>
      <c r="G218" s="112">
        <v>8.1562500000000003E-3</v>
      </c>
      <c r="H218" s="113" t="str">
        <f>IF(ISERROR(F218/G218-1),"",IF((F218/G218-1)&gt;10000%,"",F218/G218-1))</f>
        <v/>
      </c>
      <c r="I218" s="131">
        <v>15.465477529999999</v>
      </c>
      <c r="J218" s="131">
        <v>8.1568300000000003E-3</v>
      </c>
      <c r="K218" s="113" t="str">
        <f>IF(ISERROR(I218/J218-1),"",IF((I218/J218-1)&gt;10000%,"",I218/J218-1))</f>
        <v/>
      </c>
      <c r="L218" s="91">
        <f>IF(ISERROR(I218/F218),"",IF(I218/F218&gt;10000%,"",I218/F218))</f>
        <v>10.672594596362721</v>
      </c>
      <c r="N218" s="47"/>
    </row>
    <row r="219" spans="1:14" x14ac:dyDescent="0.2">
      <c r="A219" s="90" t="s">
        <v>2108</v>
      </c>
      <c r="B219" s="90" t="s">
        <v>259</v>
      </c>
      <c r="C219" s="90" t="s">
        <v>1196</v>
      </c>
      <c r="D219" s="90" t="s">
        <v>403</v>
      </c>
      <c r="E219" s="90" t="s">
        <v>1893</v>
      </c>
      <c r="F219" s="112">
        <v>5.6320078000000002</v>
      </c>
      <c r="G219" s="112">
        <v>3.6942728599999999</v>
      </c>
      <c r="H219" s="113">
        <f>IF(ISERROR(F219/G219-1),"",IF((F219/G219-1)&gt;10000%,"",F219/G219-1))</f>
        <v>0.52452404395489083</v>
      </c>
      <c r="I219" s="131">
        <v>15.325300439999999</v>
      </c>
      <c r="J219" s="131">
        <v>8.4950449100000007</v>
      </c>
      <c r="K219" s="113">
        <f>IF(ISERROR(I219/J219-1),"",IF((I219/J219-1)&gt;10000%,"",I219/J219-1))</f>
        <v>0.80402818376624663</v>
      </c>
      <c r="L219" s="91">
        <f>IF(ISERROR(I219/F219),"",IF(I219/F219&gt;10000%,"",I219/F219))</f>
        <v>2.7211078152271022</v>
      </c>
      <c r="N219" s="47"/>
    </row>
    <row r="220" spans="1:14" x14ac:dyDescent="0.2">
      <c r="A220" s="90" t="s">
        <v>2127</v>
      </c>
      <c r="B220" s="90" t="s">
        <v>123</v>
      </c>
      <c r="C220" s="90" t="s">
        <v>1562</v>
      </c>
      <c r="D220" s="90" t="s">
        <v>403</v>
      </c>
      <c r="E220" s="90" t="s">
        <v>1893</v>
      </c>
      <c r="F220" s="112">
        <v>10.355986269999999</v>
      </c>
      <c r="G220" s="112">
        <v>1.71678964</v>
      </c>
      <c r="H220" s="113">
        <f>IF(ISERROR(F220/G220-1),"",IF((F220/G220-1)&gt;10000%,"",F220/G220-1))</f>
        <v>5.0321812461543036</v>
      </c>
      <c r="I220" s="131">
        <v>15.24806781</v>
      </c>
      <c r="J220" s="131">
        <v>3.59595384</v>
      </c>
      <c r="K220" s="113">
        <f>IF(ISERROR(I220/J220-1),"",IF((I220/J220-1)&gt;10000%,"",I220/J220-1))</f>
        <v>3.2403402514199131</v>
      </c>
      <c r="L220" s="91">
        <f>IF(ISERROR(I220/F220),"",IF(I220/F220&gt;10000%,"",I220/F220))</f>
        <v>1.4723916595150142</v>
      </c>
      <c r="N220" s="47"/>
    </row>
    <row r="221" spans="1:14" x14ac:dyDescent="0.2">
      <c r="A221" s="90" t="s">
        <v>50</v>
      </c>
      <c r="B221" s="90" t="s">
        <v>1738</v>
      </c>
      <c r="C221" s="90" t="s">
        <v>1568</v>
      </c>
      <c r="D221" s="90" t="s">
        <v>1465</v>
      </c>
      <c r="E221" s="90" t="s">
        <v>405</v>
      </c>
      <c r="F221" s="112">
        <v>17.191374280999998</v>
      </c>
      <c r="G221" s="112">
        <v>6.3345281160000004</v>
      </c>
      <c r="H221" s="113">
        <f>IF(ISERROR(F221/G221-1),"",IF((F221/G221-1)&gt;10000%,"",F221/G221-1))</f>
        <v>1.7139155381720301</v>
      </c>
      <c r="I221" s="131">
        <v>15.088213199999998</v>
      </c>
      <c r="J221" s="131">
        <v>8.3738341900000002</v>
      </c>
      <c r="K221" s="113">
        <f>IF(ISERROR(I221/J221-1),"",IF((I221/J221-1)&gt;10000%,"",I221/J221-1))</f>
        <v>0.80182851220272355</v>
      </c>
      <c r="L221" s="91">
        <f>IF(ISERROR(I221/F221),"",IF(I221/F221&gt;10000%,"",I221/F221))</f>
        <v>0.8776618409544823</v>
      </c>
      <c r="N221" s="47"/>
    </row>
    <row r="222" spans="1:14" x14ac:dyDescent="0.2">
      <c r="A222" s="90" t="s">
        <v>451</v>
      </c>
      <c r="B222" s="90" t="s">
        <v>452</v>
      </c>
      <c r="C222" s="90" t="s">
        <v>1569</v>
      </c>
      <c r="D222" s="90" t="s">
        <v>403</v>
      </c>
      <c r="E222" s="90" t="s">
        <v>405</v>
      </c>
      <c r="F222" s="112">
        <v>8.9140618650000008</v>
      </c>
      <c r="G222" s="112">
        <v>12.670306909000001</v>
      </c>
      <c r="H222" s="113">
        <f>IF(ISERROR(F222/G222-1),"",IF((F222/G222-1)&gt;10000%,"",F222/G222-1))</f>
        <v>-0.29646046232170242</v>
      </c>
      <c r="I222" s="131">
        <v>14.80526551</v>
      </c>
      <c r="J222" s="131">
        <v>4.8648164500000002</v>
      </c>
      <c r="K222" s="113">
        <f>IF(ISERROR(I222/J222-1),"",IF((I222/J222-1)&gt;10000%,"",I222/J222-1))</f>
        <v>2.0433348641550495</v>
      </c>
      <c r="L222" s="91">
        <f>IF(ISERROR(I222/F222),"",IF(I222/F222&gt;10000%,"",I222/F222))</f>
        <v>1.6608887995416666</v>
      </c>
      <c r="N222" s="47"/>
    </row>
    <row r="223" spans="1:14" x14ac:dyDescent="0.2">
      <c r="A223" s="90" t="s">
        <v>742</v>
      </c>
      <c r="B223" s="90" t="s">
        <v>743</v>
      </c>
      <c r="C223" s="90" t="s">
        <v>1568</v>
      </c>
      <c r="D223" s="90" t="s">
        <v>1465</v>
      </c>
      <c r="E223" s="90" t="s">
        <v>1893</v>
      </c>
      <c r="F223" s="112">
        <v>13.928583010000001</v>
      </c>
      <c r="G223" s="112">
        <v>6.02868665</v>
      </c>
      <c r="H223" s="113">
        <f>IF(ISERROR(F223/G223-1),"",IF((F223/G223-1)&gt;10000%,"",F223/G223-1))</f>
        <v>1.3103843040175258</v>
      </c>
      <c r="I223" s="131">
        <v>14.780728755988299</v>
      </c>
      <c r="J223" s="131">
        <v>16.308702099999998</v>
      </c>
      <c r="K223" s="113">
        <f>IF(ISERROR(I223/J223-1),"",IF((I223/J223-1)&gt;10000%,"",I223/J223-1))</f>
        <v>-9.3690677200590877E-2</v>
      </c>
      <c r="L223" s="91">
        <f>IF(ISERROR(I223/F223),"",IF(I223/F223&gt;10000%,"",I223/F223))</f>
        <v>1.061179643713686</v>
      </c>
      <c r="N223" s="47"/>
    </row>
    <row r="224" spans="1:14" x14ac:dyDescent="0.2">
      <c r="A224" s="90" t="s">
        <v>1859</v>
      </c>
      <c r="B224" s="90" t="s">
        <v>1880</v>
      </c>
      <c r="C224" s="90" t="s">
        <v>1196</v>
      </c>
      <c r="D224" s="90" t="s">
        <v>403</v>
      </c>
      <c r="E224" s="90" t="s">
        <v>1893</v>
      </c>
      <c r="F224" s="112">
        <v>0.91785633999999994</v>
      </c>
      <c r="G224" s="112">
        <v>0</v>
      </c>
      <c r="H224" s="113" t="str">
        <f>IF(ISERROR(F224/G224-1),"",IF((F224/G224-1)&gt;10000%,"",F224/G224-1))</f>
        <v/>
      </c>
      <c r="I224" s="131">
        <v>14.621226910000001</v>
      </c>
      <c r="J224" s="131">
        <v>9.0802155199999994</v>
      </c>
      <c r="K224" s="113">
        <f>IF(ISERROR(I224/J224-1),"",IF((I224/J224-1)&gt;10000%,"",I224/J224-1))</f>
        <v>0.61022906095074725</v>
      </c>
      <c r="L224" s="91">
        <f>IF(ISERROR(I224/F224),"",IF(I224/F224&gt;10000%,"",I224/F224))</f>
        <v>15.929755314431889</v>
      </c>
      <c r="N224" s="47"/>
    </row>
    <row r="225" spans="1:14" x14ac:dyDescent="0.2">
      <c r="A225" s="90" t="s">
        <v>969</v>
      </c>
      <c r="B225" s="90" t="s">
        <v>970</v>
      </c>
      <c r="C225" s="90" t="s">
        <v>1568</v>
      </c>
      <c r="D225" s="90" t="s">
        <v>404</v>
      </c>
      <c r="E225" s="90" t="s">
        <v>405</v>
      </c>
      <c r="F225" s="112">
        <v>10.689527993</v>
      </c>
      <c r="G225" s="112">
        <v>10.042972406999999</v>
      </c>
      <c r="H225" s="113">
        <f>IF(ISERROR(F225/G225-1),"",IF((F225/G225-1)&gt;10000%,"",F225/G225-1))</f>
        <v>6.4378906940872449E-2</v>
      </c>
      <c r="I225" s="131">
        <v>14.595795380889149</v>
      </c>
      <c r="J225" s="131">
        <v>16.278859860000001</v>
      </c>
      <c r="K225" s="113">
        <f>IF(ISERROR(I225/J225-1),"",IF((I225/J225-1)&gt;10000%,"",I225/J225-1))</f>
        <v>-0.10338957971168705</v>
      </c>
      <c r="L225" s="91">
        <f>IF(ISERROR(I225/F225),"",IF(I225/F225&gt;10000%,"",I225/F225))</f>
        <v>1.3654293613756523</v>
      </c>
      <c r="N225" s="47"/>
    </row>
    <row r="226" spans="1:14" x14ac:dyDescent="0.2">
      <c r="A226" s="90" t="s">
        <v>1751</v>
      </c>
      <c r="B226" s="90" t="s">
        <v>1752</v>
      </c>
      <c r="C226" s="90" t="s">
        <v>1196</v>
      </c>
      <c r="D226" s="90" t="s">
        <v>403</v>
      </c>
      <c r="E226" s="90" t="s">
        <v>1893</v>
      </c>
      <c r="F226" s="112">
        <v>11.42938099</v>
      </c>
      <c r="G226" s="112">
        <v>14.115865039999999</v>
      </c>
      <c r="H226" s="113">
        <f>IF(ISERROR(F226/G226-1),"",IF((F226/G226-1)&gt;10000%,"",F226/G226-1))</f>
        <v>-0.19031664318037422</v>
      </c>
      <c r="I226" s="131">
        <v>14.552392509999999</v>
      </c>
      <c r="J226" s="131">
        <v>13.070214910000001</v>
      </c>
      <c r="K226" s="113">
        <f>IF(ISERROR(I226/J226-1),"",IF((I226/J226-1)&gt;10000%,"",I226/J226-1))</f>
        <v>0.1134011651840543</v>
      </c>
      <c r="L226" s="91">
        <f>IF(ISERROR(I226/F226),"",IF(I226/F226&gt;10000%,"",I226/F226))</f>
        <v>1.2732441523064495</v>
      </c>
      <c r="N226" s="47"/>
    </row>
    <row r="227" spans="1:14" x14ac:dyDescent="0.2">
      <c r="A227" s="90" t="s">
        <v>599</v>
      </c>
      <c r="B227" s="90" t="s">
        <v>600</v>
      </c>
      <c r="C227" s="90" t="s">
        <v>1581</v>
      </c>
      <c r="D227" s="90" t="s">
        <v>404</v>
      </c>
      <c r="E227" s="90" t="s">
        <v>1893</v>
      </c>
      <c r="F227" s="112">
        <v>0.26440614000000001</v>
      </c>
      <c r="G227" s="112">
        <v>0.49713040000000003</v>
      </c>
      <c r="H227" s="113">
        <f>IF(ISERROR(F227/G227-1),"",IF((F227/G227-1)&gt;10000%,"",F227/G227-1))</f>
        <v>-0.46813524177962162</v>
      </c>
      <c r="I227" s="131">
        <v>14.186279951725199</v>
      </c>
      <c r="J227" s="131">
        <v>0.18901169000000001</v>
      </c>
      <c r="K227" s="113">
        <f>IF(ISERROR(I227/J227-1),"",IF((I227/J227-1)&gt;10000%,"",I227/J227-1))</f>
        <v>74.055039991046044</v>
      </c>
      <c r="L227" s="91">
        <f>IF(ISERROR(I227/F227),"",IF(I227/F227&gt;10000%,"",I227/F227))</f>
        <v>53.653368078839613</v>
      </c>
      <c r="N227" s="47"/>
    </row>
    <row r="228" spans="1:14" x14ac:dyDescent="0.2">
      <c r="A228" s="90" t="s">
        <v>1897</v>
      </c>
      <c r="B228" s="90" t="s">
        <v>676</v>
      </c>
      <c r="C228" s="90" t="s">
        <v>1196</v>
      </c>
      <c r="D228" s="90" t="s">
        <v>403</v>
      </c>
      <c r="E228" s="90" t="s">
        <v>405</v>
      </c>
      <c r="F228" s="112">
        <v>9.9499158249999997</v>
      </c>
      <c r="G228" s="112">
        <v>7.5081426169999999</v>
      </c>
      <c r="H228" s="113">
        <f>IF(ISERROR(F228/G228-1),"",IF((F228/G228-1)&gt;10000%,"",F228/G228-1))</f>
        <v>0.32521667908535945</v>
      </c>
      <c r="I228" s="131">
        <v>14.176004109999999</v>
      </c>
      <c r="J228" s="131">
        <v>4.8162789000000004</v>
      </c>
      <c r="K228" s="113">
        <f>IF(ISERROR(I228/J228-1),"",IF((I228/J228-1)&gt;10000%,"",I228/J228-1))</f>
        <v>1.9433519952509393</v>
      </c>
      <c r="L228" s="91">
        <f>IF(ISERROR(I228/F228),"",IF(I228/F228&gt;10000%,"",I228/F228))</f>
        <v>1.4247360841366716</v>
      </c>
      <c r="N228" s="47"/>
    </row>
    <row r="229" spans="1:14" x14ac:dyDescent="0.2">
      <c r="A229" s="90" t="s">
        <v>1194</v>
      </c>
      <c r="B229" s="90" t="s">
        <v>1190</v>
      </c>
      <c r="C229" s="90" t="s">
        <v>1569</v>
      </c>
      <c r="D229" s="90" t="s">
        <v>403</v>
      </c>
      <c r="E229" s="90" t="s">
        <v>405</v>
      </c>
      <c r="F229" s="112">
        <v>19.815275510000003</v>
      </c>
      <c r="G229" s="112">
        <v>17.201436645000001</v>
      </c>
      <c r="H229" s="113">
        <f>IF(ISERROR(F229/G229-1),"",IF((F229/G229-1)&gt;10000%,"",F229/G229-1))</f>
        <v>0.1519546837246164</v>
      </c>
      <c r="I229" s="131">
        <v>14.015830100000001</v>
      </c>
      <c r="J229" s="131">
        <v>16.266165260000001</v>
      </c>
      <c r="K229" s="113">
        <f>IF(ISERROR(I229/J229-1),"",IF((I229/J229-1)&gt;10000%,"",I229/J229-1))</f>
        <v>-0.13834454058657464</v>
      </c>
      <c r="L229" s="91">
        <f>IF(ISERROR(I229/F229),"",IF(I229/F229&gt;10000%,"",I229/F229))</f>
        <v>0.70732451299638777</v>
      </c>
      <c r="N229" s="47"/>
    </row>
    <row r="230" spans="1:14" x14ac:dyDescent="0.2">
      <c r="A230" s="90" t="s">
        <v>1670</v>
      </c>
      <c r="B230" s="90" t="s">
        <v>1126</v>
      </c>
      <c r="C230" s="90" t="s">
        <v>1568</v>
      </c>
      <c r="D230" s="90" t="s">
        <v>404</v>
      </c>
      <c r="E230" s="90" t="s">
        <v>405</v>
      </c>
      <c r="F230" s="112">
        <v>8.3781791349999999</v>
      </c>
      <c r="G230" s="112">
        <v>6.6306042889999999</v>
      </c>
      <c r="H230" s="113">
        <f>IF(ISERROR(F230/G230-1),"",IF((F230/G230-1)&gt;10000%,"",F230/G230-1))</f>
        <v>0.26356192736447581</v>
      </c>
      <c r="I230" s="131">
        <v>13.959494679999999</v>
      </c>
      <c r="J230" s="131">
        <v>22.785798249999999</v>
      </c>
      <c r="K230" s="113">
        <f>IF(ISERROR(I230/J230-1),"",IF((I230/J230-1)&gt;10000%,"",I230/J230-1))</f>
        <v>-0.38735985780090021</v>
      </c>
      <c r="L230" s="91">
        <f>IF(ISERROR(I230/F230),"",IF(I230/F230&gt;10000%,"",I230/F230))</f>
        <v>1.6661728586924036</v>
      </c>
      <c r="N230" s="47"/>
    </row>
    <row r="231" spans="1:14" x14ac:dyDescent="0.2">
      <c r="A231" s="90" t="s">
        <v>706</v>
      </c>
      <c r="B231" s="90" t="s">
        <v>163</v>
      </c>
      <c r="C231" s="90" t="s">
        <v>1792</v>
      </c>
      <c r="D231" s="90" t="s">
        <v>404</v>
      </c>
      <c r="E231" s="90" t="s">
        <v>405</v>
      </c>
      <c r="F231" s="112">
        <v>14.615742019999999</v>
      </c>
      <c r="G231" s="112">
        <v>2.3912057999999998</v>
      </c>
      <c r="H231" s="113">
        <f>IF(ISERROR(F231/G231-1),"",IF((F231/G231-1)&gt;10000%,"",F231/G231-1))</f>
        <v>5.11228946500548</v>
      </c>
      <c r="I231" s="131">
        <v>13.934937810000001</v>
      </c>
      <c r="J231" s="131">
        <v>0.56631329000000008</v>
      </c>
      <c r="K231" s="113">
        <f>IF(ISERROR(I231/J231-1),"",IF((I231/J231-1)&gt;10000%,"",I231/J231-1))</f>
        <v>23.606411426438534</v>
      </c>
      <c r="L231" s="91">
        <f>IF(ISERROR(I231/F231),"",IF(I231/F231&gt;10000%,"",I231/F231))</f>
        <v>0.95341979838803981</v>
      </c>
      <c r="N231" s="47"/>
    </row>
    <row r="232" spans="1:14" x14ac:dyDescent="0.2">
      <c r="A232" s="90" t="s">
        <v>908</v>
      </c>
      <c r="B232" s="90" t="s">
        <v>104</v>
      </c>
      <c r="C232" s="90" t="s">
        <v>1566</v>
      </c>
      <c r="D232" s="90" t="s">
        <v>404</v>
      </c>
      <c r="E232" s="90" t="s">
        <v>405</v>
      </c>
      <c r="F232" s="112">
        <v>67.631293689999993</v>
      </c>
      <c r="G232" s="112">
        <v>99.137863620000005</v>
      </c>
      <c r="H232" s="113">
        <f>IF(ISERROR(F232/G232-1),"",IF((F232/G232-1)&gt;10000%,"",F232/G232-1))</f>
        <v>-0.31780561714307409</v>
      </c>
      <c r="I232" s="131">
        <v>13.854546429999999</v>
      </c>
      <c r="J232" s="131">
        <v>31.577513570000001</v>
      </c>
      <c r="K232" s="113">
        <f>IF(ISERROR(I232/J232-1),"",IF((I232/J232-1)&gt;10000%,"",I232/J232-1))</f>
        <v>-0.5612527756725465</v>
      </c>
      <c r="L232" s="91">
        <f>IF(ISERROR(I232/F232),"",IF(I232/F232&gt;10000%,"",I232/F232))</f>
        <v>0.20485407973274569</v>
      </c>
      <c r="N232" s="47"/>
    </row>
    <row r="233" spans="1:14" x14ac:dyDescent="0.2">
      <c r="A233" s="90" t="s">
        <v>494</v>
      </c>
      <c r="B233" s="90" t="s">
        <v>860</v>
      </c>
      <c r="C233" s="90" t="s">
        <v>1563</v>
      </c>
      <c r="D233" s="90" t="s">
        <v>403</v>
      </c>
      <c r="E233" s="90" t="s">
        <v>1893</v>
      </c>
      <c r="F233" s="112">
        <v>1.5487610139999999</v>
      </c>
      <c r="G233" s="112">
        <v>0.31415757900000002</v>
      </c>
      <c r="H233" s="113">
        <f>IF(ISERROR(F233/G233-1),"",IF((F233/G233-1)&gt;10000%,"",F233/G233-1))</f>
        <v>3.929885883797188</v>
      </c>
      <c r="I233" s="131">
        <v>13.73917582</v>
      </c>
      <c r="J233" s="131">
        <v>1.86101856</v>
      </c>
      <c r="K233" s="113">
        <f>IF(ISERROR(I233/J233-1),"",IF((I233/J233-1)&gt;10000%,"",I233/J233-1))</f>
        <v>6.3826108537036834</v>
      </c>
      <c r="L233" s="91">
        <f>IF(ISERROR(I233/F233),"",IF(I233/F233&gt;10000%,"",I233/F233))</f>
        <v>8.8710754569652419</v>
      </c>
      <c r="N233" s="47"/>
    </row>
    <row r="234" spans="1:14" x14ac:dyDescent="0.2">
      <c r="A234" s="90" t="s">
        <v>2105</v>
      </c>
      <c r="B234" s="90" t="s">
        <v>534</v>
      </c>
      <c r="C234" s="90" t="s">
        <v>1196</v>
      </c>
      <c r="D234" s="90" t="s">
        <v>403</v>
      </c>
      <c r="E234" s="90" t="s">
        <v>1893</v>
      </c>
      <c r="F234" s="112">
        <v>9.0684559900000004</v>
      </c>
      <c r="G234" s="112">
        <v>5.2631067099999997</v>
      </c>
      <c r="H234" s="113">
        <f>IF(ISERROR(F234/G234-1),"",IF((F234/G234-1)&gt;10000%,"",F234/G234-1))</f>
        <v>0.72302339467481569</v>
      </c>
      <c r="I234" s="131">
        <v>13.736702660000001</v>
      </c>
      <c r="J234" s="131">
        <v>5.4970720899999996</v>
      </c>
      <c r="K234" s="113">
        <f>IF(ISERROR(I234/J234-1),"",IF((I234/J234-1)&gt;10000%,"",I234/J234-1))</f>
        <v>1.498912591120849</v>
      </c>
      <c r="L234" s="91">
        <f>IF(ISERROR(I234/F234),"",IF(I234/F234&gt;10000%,"",I234/F234))</f>
        <v>1.5147785549323707</v>
      </c>
      <c r="N234" s="47"/>
    </row>
    <row r="235" spans="1:14" x14ac:dyDescent="0.2">
      <c r="A235" s="90" t="s">
        <v>15</v>
      </c>
      <c r="B235" s="90" t="s">
        <v>16</v>
      </c>
      <c r="C235" s="90" t="s">
        <v>1792</v>
      </c>
      <c r="D235" s="90" t="s">
        <v>1465</v>
      </c>
      <c r="E235" s="90" t="s">
        <v>405</v>
      </c>
      <c r="F235" s="112">
        <v>13.238097529999999</v>
      </c>
      <c r="G235" s="112">
        <v>12.01898351</v>
      </c>
      <c r="H235" s="113">
        <f>IF(ISERROR(F235/G235-1),"",IF((F235/G235-1)&gt;10000%,"",F235/G235-1))</f>
        <v>0.10143237312753417</v>
      </c>
      <c r="I235" s="131">
        <v>13.717603401843499</v>
      </c>
      <c r="J235" s="131">
        <v>23.3987611933238</v>
      </c>
      <c r="K235" s="113">
        <f>IF(ISERROR(I235/J235-1),"",IF((I235/J235-1)&gt;10000%,"",I235/J235-1))</f>
        <v>-0.41374659587715934</v>
      </c>
      <c r="L235" s="91">
        <f>IF(ISERROR(I235/F235),"",IF(I235/F235&gt;10000%,"",I235/F235))</f>
        <v>1.0362216603070684</v>
      </c>
      <c r="N235" s="47"/>
    </row>
    <row r="236" spans="1:14" x14ac:dyDescent="0.2">
      <c r="A236" s="90" t="s">
        <v>920</v>
      </c>
      <c r="B236" s="90" t="s">
        <v>1127</v>
      </c>
      <c r="C236" s="90" t="s">
        <v>1568</v>
      </c>
      <c r="D236" s="90" t="s">
        <v>404</v>
      </c>
      <c r="E236" s="90" t="s">
        <v>405</v>
      </c>
      <c r="F236" s="112">
        <v>5.1721712200000001</v>
      </c>
      <c r="G236" s="112">
        <v>3.9879645899999998</v>
      </c>
      <c r="H236" s="113">
        <f>IF(ISERROR(F236/G236-1),"",IF((F236/G236-1)&gt;10000%,"",F236/G236-1))</f>
        <v>0.29694512157140296</v>
      </c>
      <c r="I236" s="131">
        <v>13.456532869999998</v>
      </c>
      <c r="J236" s="131">
        <v>10.074903519999999</v>
      </c>
      <c r="K236" s="113">
        <f>IF(ISERROR(I236/J236-1),"",IF((I236/J236-1)&gt;10000%,"",I236/J236-1))</f>
        <v>0.33564880728505475</v>
      </c>
      <c r="L236" s="91">
        <f>IF(ISERROR(I236/F236),"",IF(I236/F236&gt;10000%,"",I236/F236))</f>
        <v>2.6017183688671461</v>
      </c>
      <c r="N236" s="47"/>
    </row>
    <row r="237" spans="1:14" x14ac:dyDescent="0.2">
      <c r="A237" s="90" t="s">
        <v>2447</v>
      </c>
      <c r="B237" s="90" t="s">
        <v>2448</v>
      </c>
      <c r="C237" s="90" t="s">
        <v>1564</v>
      </c>
      <c r="D237" s="90" t="s">
        <v>403</v>
      </c>
      <c r="E237" s="90" t="s">
        <v>1893</v>
      </c>
      <c r="F237" s="112">
        <v>4.5131314400000004</v>
      </c>
      <c r="G237" s="112">
        <v>1.8503235600000001</v>
      </c>
      <c r="H237" s="113">
        <f>IF(ISERROR(F237/G237-1),"",IF((F237/G237-1)&gt;10000%,"",F237/G237-1))</f>
        <v>1.439103915425473</v>
      </c>
      <c r="I237" s="131">
        <v>13.448267380649849</v>
      </c>
      <c r="J237" s="131">
        <v>4.2363089976422748</v>
      </c>
      <c r="K237" s="113">
        <f>IF(ISERROR(I237/J237-1),"",IF((I237/J237-1)&gt;10000%,"",I237/J237-1))</f>
        <v>2.1745246600600914</v>
      </c>
      <c r="L237" s="91">
        <f>IF(ISERROR(I237/F237),"",IF(I237/F237&gt;10000%,"",I237/F237))</f>
        <v>2.9798084898342441</v>
      </c>
      <c r="N237" s="47"/>
    </row>
    <row r="238" spans="1:14" x14ac:dyDescent="0.2">
      <c r="A238" s="90" t="s">
        <v>1668</v>
      </c>
      <c r="B238" s="90" t="s">
        <v>1623</v>
      </c>
      <c r="C238" s="90" t="s">
        <v>1568</v>
      </c>
      <c r="D238" s="90" t="s">
        <v>404</v>
      </c>
      <c r="E238" s="90" t="s">
        <v>405</v>
      </c>
      <c r="F238" s="112">
        <v>4.1280062519999996</v>
      </c>
      <c r="G238" s="112">
        <v>4.7104846589999996</v>
      </c>
      <c r="H238" s="113">
        <f>IF(ISERROR(F238/G238-1),"",IF((F238/G238-1)&gt;10000%,"",F238/G238-1))</f>
        <v>-0.12365572741800535</v>
      </c>
      <c r="I238" s="131">
        <v>13.37846824</v>
      </c>
      <c r="J238" s="131">
        <v>2.8691805399999999</v>
      </c>
      <c r="K238" s="113">
        <f>IF(ISERROR(I238/J238-1),"",IF((I238/J238-1)&gt;10000%,"",I238/J238-1))</f>
        <v>3.6628185481837967</v>
      </c>
      <c r="L238" s="91">
        <f>IF(ISERROR(I238/F238),"",IF(I238/F238&gt;10000%,"",I238/F238))</f>
        <v>3.2409030954151765</v>
      </c>
      <c r="N238" s="47"/>
    </row>
    <row r="239" spans="1:14" x14ac:dyDescent="0.2">
      <c r="A239" s="90" t="s">
        <v>637</v>
      </c>
      <c r="B239" s="90" t="s">
        <v>649</v>
      </c>
      <c r="C239" s="90" t="s">
        <v>1568</v>
      </c>
      <c r="D239" s="90" t="s">
        <v>404</v>
      </c>
      <c r="E239" s="90" t="s">
        <v>1893</v>
      </c>
      <c r="F239" s="112">
        <v>0.91191823999999999</v>
      </c>
      <c r="G239" s="112">
        <v>2.6057941800000002</v>
      </c>
      <c r="H239" s="113">
        <f>IF(ISERROR(F239/G239-1),"",IF((F239/G239-1)&gt;10000%,"",F239/G239-1))</f>
        <v>-0.650042107316396</v>
      </c>
      <c r="I239" s="131">
        <v>13.320192205000751</v>
      </c>
      <c r="J239" s="131">
        <v>2.39633663</v>
      </c>
      <c r="K239" s="113">
        <f>IF(ISERROR(I239/J239-1),"",IF((I239/J239-1)&gt;10000%,"",I239/J239-1))</f>
        <v>4.5585647017383994</v>
      </c>
      <c r="L239" s="91">
        <f>IF(ISERROR(I239/F239),"",IF(I239/F239&gt;10000%,"",I239/F239))</f>
        <v>14.606783394310384</v>
      </c>
      <c r="N239" s="47"/>
    </row>
    <row r="240" spans="1:14" x14ac:dyDescent="0.2">
      <c r="A240" s="90" t="s">
        <v>2626</v>
      </c>
      <c r="B240" s="90" t="s">
        <v>2627</v>
      </c>
      <c r="C240" s="90" t="s">
        <v>1799</v>
      </c>
      <c r="D240" s="90" t="s">
        <v>403</v>
      </c>
      <c r="E240" s="90" t="s">
        <v>1893</v>
      </c>
      <c r="F240" s="112">
        <v>1.4140811334339599E-2</v>
      </c>
      <c r="G240" s="112">
        <v>0</v>
      </c>
      <c r="H240" s="113" t="str">
        <f>IF(ISERROR(F240/G240-1),"",IF((F240/G240-1)&gt;10000%,"",F240/G240-1))</f>
        <v/>
      </c>
      <c r="I240" s="131">
        <v>13.2204138176303</v>
      </c>
      <c r="J240" s="131">
        <v>0</v>
      </c>
      <c r="K240" s="113" t="str">
        <f>IF(ISERROR(I240/J240-1),"",IF((I240/J240-1)&gt;10000%,"",I240/J240-1))</f>
        <v/>
      </c>
      <c r="L240" s="91" t="str">
        <f>IF(ISERROR(I240/F240),"",IF(I240/F240&gt;10000%,"",I240/F240))</f>
        <v/>
      </c>
      <c r="N240" s="47"/>
    </row>
    <row r="241" spans="1:14" x14ac:dyDescent="0.2">
      <c r="A241" s="90" t="s">
        <v>2313</v>
      </c>
      <c r="B241" s="90" t="s">
        <v>2314</v>
      </c>
      <c r="C241" s="90" t="s">
        <v>1564</v>
      </c>
      <c r="D241" s="90" t="s">
        <v>403</v>
      </c>
      <c r="E241" s="90" t="s">
        <v>1893</v>
      </c>
      <c r="F241" s="112">
        <v>10.02571249</v>
      </c>
      <c r="G241" s="112">
        <v>3.4495127499999998</v>
      </c>
      <c r="H241" s="113">
        <f>IF(ISERROR(F241/G241-1),"",IF((F241/G241-1)&gt;10000%,"",F241/G241-1))</f>
        <v>1.9064140986288574</v>
      </c>
      <c r="I241" s="131">
        <v>13.123364779999999</v>
      </c>
      <c r="J241" s="131">
        <v>26.046577629127</v>
      </c>
      <c r="K241" s="113">
        <f>IF(ISERROR(I241/J241-1),"",IF((I241/J241-1)&gt;10000%,"",I241/J241-1))</f>
        <v>-0.49615780749158434</v>
      </c>
      <c r="L241" s="91">
        <f>IF(ISERROR(I241/F241),"",IF(I241/F241&gt;10000%,"",I241/F241))</f>
        <v>1.3089707881698889</v>
      </c>
      <c r="N241" s="47"/>
    </row>
    <row r="242" spans="1:14" x14ac:dyDescent="0.2">
      <c r="A242" s="90" t="s">
        <v>2869</v>
      </c>
      <c r="B242" s="90" t="s">
        <v>61</v>
      </c>
      <c r="C242" s="90" t="s">
        <v>1563</v>
      </c>
      <c r="D242" s="90" t="s">
        <v>403</v>
      </c>
      <c r="E242" s="90" t="s">
        <v>1893</v>
      </c>
      <c r="F242" s="112">
        <v>11.089636617</v>
      </c>
      <c r="G242" s="112">
        <v>2.6758472050000002</v>
      </c>
      <c r="H242" s="113">
        <f>IF(ISERROR(F242/G242-1),"",IF((F242/G242-1)&gt;10000%,"",F242/G242-1))</f>
        <v>3.1443459836863141</v>
      </c>
      <c r="I242" s="131">
        <v>12.9762298770725</v>
      </c>
      <c r="J242" s="131">
        <v>2.0327438496956751</v>
      </c>
      <c r="K242" s="113">
        <f>IF(ISERROR(I242/J242-1),"",IF((I242/J242-1)&gt;10000%,"",I242/J242-1))</f>
        <v>5.3836030688348604</v>
      </c>
      <c r="L242" s="91">
        <f>IF(ISERROR(I242/F242),"",IF(I242/F242&gt;10000%,"",I242/F242))</f>
        <v>1.1701221893222744</v>
      </c>
      <c r="N242" s="47"/>
    </row>
    <row r="243" spans="1:14" x14ac:dyDescent="0.2">
      <c r="A243" s="90" t="s">
        <v>2157</v>
      </c>
      <c r="B243" s="90" t="s">
        <v>1179</v>
      </c>
      <c r="C243" s="90" t="s">
        <v>1196</v>
      </c>
      <c r="D243" s="90" t="s">
        <v>403</v>
      </c>
      <c r="E243" s="90" t="s">
        <v>1893</v>
      </c>
      <c r="F243" s="112">
        <v>3.6556926949999999</v>
      </c>
      <c r="G243" s="112">
        <v>3.2728241499999999</v>
      </c>
      <c r="H243" s="113">
        <f>IF(ISERROR(F243/G243-1),"",IF((F243/G243-1)&gt;10000%,"",F243/G243-1))</f>
        <v>0.11698414807896107</v>
      </c>
      <c r="I243" s="131">
        <v>12.88777726</v>
      </c>
      <c r="J243" s="131">
        <v>13.54007947</v>
      </c>
      <c r="K243" s="113">
        <f>IF(ISERROR(I243/J243-1),"",IF((I243/J243-1)&gt;10000%,"",I243/J243-1))</f>
        <v>-4.8175655943915929E-2</v>
      </c>
      <c r="L243" s="91">
        <f>IF(ISERROR(I243/F243),"",IF(I243/F243&gt;10000%,"",I243/F243))</f>
        <v>3.5253995166571297</v>
      </c>
      <c r="N243" s="47"/>
    </row>
    <row r="244" spans="1:14" x14ac:dyDescent="0.2">
      <c r="A244" s="90" t="s">
        <v>1492</v>
      </c>
      <c r="B244" s="90" t="s">
        <v>1493</v>
      </c>
      <c r="C244" s="90" t="s">
        <v>303</v>
      </c>
      <c r="D244" s="90" t="s">
        <v>1465</v>
      </c>
      <c r="E244" s="90" t="s">
        <v>1893</v>
      </c>
      <c r="F244" s="112">
        <v>10.052031640000001</v>
      </c>
      <c r="G244" s="112">
        <v>2.3127999999999999E-4</v>
      </c>
      <c r="H244" s="113" t="str">
        <f>IF(ISERROR(F244/G244-1),"",IF((F244/G244-1)&gt;10000%,"",F244/G244-1))</f>
        <v/>
      </c>
      <c r="I244" s="131">
        <v>12.560420127038899</v>
      </c>
      <c r="J244" s="131">
        <v>0</v>
      </c>
      <c r="K244" s="113" t="str">
        <f>IF(ISERROR(I244/J244-1),"",IF((I244/J244-1)&gt;10000%,"",I244/J244-1))</f>
        <v/>
      </c>
      <c r="L244" s="91">
        <f>IF(ISERROR(I244/F244),"",IF(I244/F244&gt;10000%,"",I244/F244))</f>
        <v>1.2495404488240247</v>
      </c>
      <c r="N244" s="47"/>
    </row>
    <row r="245" spans="1:14" x14ac:dyDescent="0.2">
      <c r="A245" s="90" t="s">
        <v>1133</v>
      </c>
      <c r="B245" s="90" t="s">
        <v>1134</v>
      </c>
      <c r="C245" s="90" t="s">
        <v>1568</v>
      </c>
      <c r="D245" s="90" t="s">
        <v>404</v>
      </c>
      <c r="E245" s="90" t="s">
        <v>405</v>
      </c>
      <c r="F245" s="112">
        <v>20.155547538</v>
      </c>
      <c r="G245" s="112">
        <v>13.296223637000001</v>
      </c>
      <c r="H245" s="113">
        <f>IF(ISERROR(F245/G245-1),"",IF((F245/G245-1)&gt;10000%,"",F245/G245-1))</f>
        <v>0.51588511808061432</v>
      </c>
      <c r="I245" s="131">
        <v>12.509779084158851</v>
      </c>
      <c r="J245" s="131">
        <v>1.1323987099999999</v>
      </c>
      <c r="K245" s="113">
        <f>IF(ISERROR(I245/J245-1),"",IF((I245/J245-1)&gt;10000%,"",I245/J245-1))</f>
        <v>10.047150596064219</v>
      </c>
      <c r="L245" s="91">
        <f>IF(ISERROR(I245/F245),"",IF(I245/F245&gt;10000%,"",I245/F245))</f>
        <v>0.62066183320367263</v>
      </c>
      <c r="N245" s="47"/>
    </row>
    <row r="246" spans="1:14" x14ac:dyDescent="0.2">
      <c r="A246" s="90" t="s">
        <v>1708</v>
      </c>
      <c r="B246" s="90" t="s">
        <v>1709</v>
      </c>
      <c r="C246" s="90" t="s">
        <v>1568</v>
      </c>
      <c r="D246" s="90" t="s">
        <v>404</v>
      </c>
      <c r="E246" s="90" t="s">
        <v>405</v>
      </c>
      <c r="F246" s="112">
        <v>1.6356880199999999</v>
      </c>
      <c r="G246" s="112">
        <v>8.9911703599999999</v>
      </c>
      <c r="H246" s="113">
        <f>IF(ISERROR(F246/G246-1),"",IF((F246/G246-1)&gt;10000%,"",F246/G246-1))</f>
        <v>-0.8180784086489048</v>
      </c>
      <c r="I246" s="131">
        <v>12.352432976582401</v>
      </c>
      <c r="J246" s="131">
        <v>30.70068865</v>
      </c>
      <c r="K246" s="113">
        <f>IF(ISERROR(I246/J246-1),"",IF((I246/J246-1)&gt;10000%,"",I246/J246-1))</f>
        <v>-0.59764964501594653</v>
      </c>
      <c r="L246" s="91">
        <f>IF(ISERROR(I246/F246),"",IF(I246/F246&gt;10000%,"",I246/F246))</f>
        <v>7.5518270144097537</v>
      </c>
      <c r="N246" s="47"/>
    </row>
    <row r="247" spans="1:14" x14ac:dyDescent="0.2">
      <c r="A247" s="90" t="s">
        <v>1660</v>
      </c>
      <c r="B247" s="90" t="s">
        <v>808</v>
      </c>
      <c r="C247" s="90" t="s">
        <v>1568</v>
      </c>
      <c r="D247" s="90" t="s">
        <v>404</v>
      </c>
      <c r="E247" s="90" t="s">
        <v>405</v>
      </c>
      <c r="F247" s="112">
        <v>10.682583098999999</v>
      </c>
      <c r="G247" s="112">
        <v>3.9842446300000001</v>
      </c>
      <c r="H247" s="113">
        <f>IF(ISERROR(F247/G247-1),"",IF((F247/G247-1)&gt;10000%,"",F247/G247-1))</f>
        <v>1.6812066253572384</v>
      </c>
      <c r="I247" s="131">
        <v>12.339884899999999</v>
      </c>
      <c r="J247" s="131">
        <v>6.75723524</v>
      </c>
      <c r="K247" s="113">
        <f>IF(ISERROR(I247/J247-1),"",IF((I247/J247-1)&gt;10000%,"",I247/J247-1))</f>
        <v>0.82617364376380653</v>
      </c>
      <c r="L247" s="91">
        <f>IF(ISERROR(I247/F247),"",IF(I247/F247&gt;10000%,"",I247/F247))</f>
        <v>1.1551405484648316</v>
      </c>
      <c r="N247" s="47"/>
    </row>
    <row r="248" spans="1:14" x14ac:dyDescent="0.2">
      <c r="A248" s="90" t="s">
        <v>495</v>
      </c>
      <c r="B248" s="90" t="s">
        <v>861</v>
      </c>
      <c r="C248" s="90" t="s">
        <v>1563</v>
      </c>
      <c r="D248" s="90" t="s">
        <v>403</v>
      </c>
      <c r="E248" s="90" t="s">
        <v>1893</v>
      </c>
      <c r="F248" s="112">
        <v>0.11280063800000001</v>
      </c>
      <c r="G248" s="112">
        <v>1.5880228E-2</v>
      </c>
      <c r="H248" s="113">
        <f>IF(ISERROR(F248/G248-1),"",IF((F248/G248-1)&gt;10000%,"",F248/G248-1))</f>
        <v>6.1032127498421316</v>
      </c>
      <c r="I248" s="131">
        <v>12.315643590000001</v>
      </c>
      <c r="J248" s="131">
        <v>0.74687987</v>
      </c>
      <c r="K248" s="113">
        <f>IF(ISERROR(I248/J248-1),"",IF((I248/J248-1)&gt;10000%,"",I248/J248-1))</f>
        <v>15.489457119790899</v>
      </c>
      <c r="L248" s="91" t="str">
        <f>IF(ISERROR(I248/F248),"",IF(I248/F248&gt;10000%,"",I248/F248))</f>
        <v/>
      </c>
      <c r="N248" s="47"/>
    </row>
    <row r="249" spans="1:14" x14ac:dyDescent="0.2">
      <c r="A249" s="90" t="s">
        <v>777</v>
      </c>
      <c r="B249" s="90" t="s">
        <v>250</v>
      </c>
      <c r="C249" s="90" t="s">
        <v>1196</v>
      </c>
      <c r="D249" s="90" t="s">
        <v>403</v>
      </c>
      <c r="E249" s="90" t="s">
        <v>1893</v>
      </c>
      <c r="F249" s="112">
        <v>1.82829266</v>
      </c>
      <c r="G249" s="112">
        <v>8.6597921000000008E-2</v>
      </c>
      <c r="H249" s="113">
        <f>IF(ISERROR(F249/G249-1),"",IF((F249/G249-1)&gt;10000%,"",F249/G249-1))</f>
        <v>20.11243132499682</v>
      </c>
      <c r="I249" s="131">
        <v>12.26734426</v>
      </c>
      <c r="J249" s="131">
        <v>4.0157337599999998</v>
      </c>
      <c r="K249" s="113">
        <f>IF(ISERROR(I249/J249-1),"",IF((I249/J249-1)&gt;10000%,"",I249/J249-1))</f>
        <v>2.0548201133732533</v>
      </c>
      <c r="L249" s="91">
        <f>IF(ISERROR(I249/F249),"",IF(I249/F249&gt;10000%,"",I249/F249))</f>
        <v>6.709726800522188</v>
      </c>
      <c r="N249" s="47"/>
    </row>
    <row r="250" spans="1:14" x14ac:dyDescent="0.2">
      <c r="A250" s="90" t="s">
        <v>503</v>
      </c>
      <c r="B250" s="90" t="s">
        <v>867</v>
      </c>
      <c r="C250" s="90" t="s">
        <v>1563</v>
      </c>
      <c r="D250" s="90" t="s">
        <v>403</v>
      </c>
      <c r="E250" s="90" t="s">
        <v>1893</v>
      </c>
      <c r="F250" s="112">
        <v>0.10370694800000001</v>
      </c>
      <c r="G250" s="112">
        <v>4.5956694000000006E-2</v>
      </c>
      <c r="H250" s="113">
        <f>IF(ISERROR(F250/G250-1),"",IF((F250/G250-1)&gt;10000%,"",F250/G250-1))</f>
        <v>1.2566233332623966</v>
      </c>
      <c r="I250" s="131">
        <v>12.202799730000001</v>
      </c>
      <c r="J250" s="131">
        <v>4.2127959800000001</v>
      </c>
      <c r="K250" s="113">
        <f>IF(ISERROR(I250/J250-1),"",IF((I250/J250-1)&gt;10000%,"",I250/J250-1))</f>
        <v>1.8966035354980568</v>
      </c>
      <c r="L250" s="91" t="str">
        <f>IF(ISERROR(I250/F250),"",IF(I250/F250&gt;10000%,"",I250/F250))</f>
        <v/>
      </c>
      <c r="N250" s="47"/>
    </row>
    <row r="251" spans="1:14" x14ac:dyDescent="0.2">
      <c r="A251" s="90" t="s">
        <v>2740</v>
      </c>
      <c r="B251" s="90" t="s">
        <v>2741</v>
      </c>
      <c r="C251" s="90" t="s">
        <v>1568</v>
      </c>
      <c r="D251" s="90" t="s">
        <v>404</v>
      </c>
      <c r="E251" s="90" t="s">
        <v>1893</v>
      </c>
      <c r="F251" s="112">
        <v>5.25527532</v>
      </c>
      <c r="G251" s="112">
        <v>0.82935566000000005</v>
      </c>
      <c r="H251" s="113">
        <f>IF(ISERROR(F251/G251-1),"",IF((F251/G251-1)&gt;10000%,"",F251/G251-1))</f>
        <v>5.3365761801155367</v>
      </c>
      <c r="I251" s="131">
        <v>12.18965974</v>
      </c>
      <c r="J251" s="131">
        <v>0.67076340000000001</v>
      </c>
      <c r="K251" s="113">
        <f>IF(ISERROR(I251/J251-1),"",IF((I251/J251-1)&gt;10000%,"",I251/J251-1))</f>
        <v>17.172815839385393</v>
      </c>
      <c r="L251" s="91">
        <f>IF(ISERROR(I251/F251),"",IF(I251/F251&gt;10000%,"",I251/F251))</f>
        <v>2.3195092545598541</v>
      </c>
      <c r="N251" s="47"/>
    </row>
    <row r="252" spans="1:14" x14ac:dyDescent="0.2">
      <c r="A252" s="90" t="s">
        <v>43</v>
      </c>
      <c r="B252" s="90" t="s">
        <v>108</v>
      </c>
      <c r="C252" s="90" t="s">
        <v>1569</v>
      </c>
      <c r="D252" s="90" t="s">
        <v>403</v>
      </c>
      <c r="E252" s="90" t="s">
        <v>405</v>
      </c>
      <c r="F252" s="112">
        <v>4.3213437099999998</v>
      </c>
      <c r="G252" s="112">
        <v>6.6187977089999999</v>
      </c>
      <c r="H252" s="113">
        <f>IF(ISERROR(F252/G252-1),"",IF((F252/G252-1)&gt;10000%,"",F252/G252-1))</f>
        <v>-0.34711047232581316</v>
      </c>
      <c r="I252" s="131">
        <v>12.15878393</v>
      </c>
      <c r="J252" s="131">
        <v>19.00103378</v>
      </c>
      <c r="K252" s="113">
        <f>IF(ISERROR(I252/J252-1),"",IF((I252/J252-1)&gt;10000%,"",I252/J252-1))</f>
        <v>-0.36009882037060403</v>
      </c>
      <c r="L252" s="91">
        <f>IF(ISERROR(I252/F252),"",IF(I252/F252&gt;10000%,"",I252/F252))</f>
        <v>2.8136581456974641</v>
      </c>
      <c r="N252" s="47"/>
    </row>
    <row r="253" spans="1:14" x14ac:dyDescent="0.2">
      <c r="A253" s="90" t="s">
        <v>243</v>
      </c>
      <c r="B253" s="90" t="s">
        <v>358</v>
      </c>
      <c r="C253" s="90" t="s">
        <v>1581</v>
      </c>
      <c r="D253" s="90" t="s">
        <v>404</v>
      </c>
      <c r="E253" s="90" t="s">
        <v>1893</v>
      </c>
      <c r="F253" s="112">
        <v>0.21776869000000001</v>
      </c>
      <c r="G253" s="112">
        <v>0.32045309000000005</v>
      </c>
      <c r="H253" s="113">
        <f>IF(ISERROR(F253/G253-1),"",IF((F253/G253-1)&gt;10000%,"",F253/G253-1))</f>
        <v>-0.32043504401845535</v>
      </c>
      <c r="I253" s="131">
        <v>12.002164331637651</v>
      </c>
      <c r="J253" s="131">
        <v>3.3119368700000003</v>
      </c>
      <c r="K253" s="113">
        <f>IF(ISERROR(I253/J253-1),"",IF((I253/J253-1)&gt;10000%,"",I253/J253-1))</f>
        <v>2.6239109629036044</v>
      </c>
      <c r="L253" s="91">
        <f>IF(ISERROR(I253/F253),"",IF(I253/F253&gt;10000%,"",I253/F253))</f>
        <v>55.114278970212155</v>
      </c>
      <c r="N253" s="47"/>
    </row>
    <row r="254" spans="1:14" x14ac:dyDescent="0.2">
      <c r="A254" s="90" t="s">
        <v>40</v>
      </c>
      <c r="B254" s="90" t="s">
        <v>708</v>
      </c>
      <c r="C254" s="90" t="s">
        <v>1566</v>
      </c>
      <c r="D254" s="90" t="s">
        <v>404</v>
      </c>
      <c r="E254" s="90" t="s">
        <v>405</v>
      </c>
      <c r="F254" s="112">
        <v>34.493095873999998</v>
      </c>
      <c r="G254" s="112">
        <v>44.923230404000002</v>
      </c>
      <c r="H254" s="113">
        <f>IF(ISERROR(F254/G254-1),"",IF((F254/G254-1)&gt;10000%,"",F254/G254-1))</f>
        <v>-0.23217685897030449</v>
      </c>
      <c r="I254" s="131">
        <v>11.934695550000001</v>
      </c>
      <c r="J254" s="131">
        <v>46.00546224</v>
      </c>
      <c r="K254" s="113">
        <f>IF(ISERROR(I254/J254-1),"",IF((I254/J254-1)&gt;10000%,"",I254/J254-1))</f>
        <v>-0.74058090129082021</v>
      </c>
      <c r="L254" s="91">
        <f>IF(ISERROR(I254/F254),"",IF(I254/F254&gt;10000%,"",I254/F254))</f>
        <v>0.34600244621695625</v>
      </c>
      <c r="N254" s="47"/>
    </row>
    <row r="255" spans="1:14" x14ac:dyDescent="0.2">
      <c r="A255" s="90" t="s">
        <v>263</v>
      </c>
      <c r="B255" s="90" t="s">
        <v>270</v>
      </c>
      <c r="C255" s="90" t="s">
        <v>1196</v>
      </c>
      <c r="D255" s="90" t="s">
        <v>403</v>
      </c>
      <c r="E255" s="90" t="s">
        <v>1893</v>
      </c>
      <c r="F255" s="112">
        <v>9.7778571240000005</v>
      </c>
      <c r="G255" s="112">
        <v>21.274502951000002</v>
      </c>
      <c r="H255" s="113">
        <f>IF(ISERROR(F255/G255-1),"",IF((F255/G255-1)&gt;10000%,"",F255/G255-1))</f>
        <v>-0.54039550787529</v>
      </c>
      <c r="I255" s="131">
        <v>11.907571990000001</v>
      </c>
      <c r="J255" s="131">
        <v>23.265702519999998</v>
      </c>
      <c r="K255" s="113">
        <f>IF(ISERROR(I255/J255-1),"",IF((I255/J255-1)&gt;10000%,"",I255/J255-1))</f>
        <v>-0.48819202945778906</v>
      </c>
      <c r="L255" s="91">
        <f>IF(ISERROR(I255/F255),"",IF(I255/F255&gt;10000%,"",I255/F255))</f>
        <v>1.2178099801410025</v>
      </c>
      <c r="N255" s="47"/>
    </row>
    <row r="256" spans="1:14" x14ac:dyDescent="0.2">
      <c r="A256" s="90" t="s">
        <v>1131</v>
      </c>
      <c r="B256" s="90" t="s">
        <v>1132</v>
      </c>
      <c r="C256" s="90" t="s">
        <v>1568</v>
      </c>
      <c r="D256" s="90" t="s">
        <v>404</v>
      </c>
      <c r="E256" s="90" t="s">
        <v>405</v>
      </c>
      <c r="F256" s="112">
        <v>5.8087708619999994</v>
      </c>
      <c r="G256" s="112">
        <v>14.964493716</v>
      </c>
      <c r="H256" s="113">
        <f>IF(ISERROR(F256/G256-1),"",IF((F256/G256-1)&gt;10000%,"",F256/G256-1))</f>
        <v>-0.61182977705491792</v>
      </c>
      <c r="I256" s="131">
        <v>11.39058253412575</v>
      </c>
      <c r="J256" s="131">
        <v>23.450263917528748</v>
      </c>
      <c r="K256" s="113">
        <f>IF(ISERROR(I256/J256-1),"",IF((I256/J256-1)&gt;10000%,"",I256/J256-1))</f>
        <v>-0.51426633942437427</v>
      </c>
      <c r="L256" s="91">
        <f>IF(ISERROR(I256/F256),"",IF(I256/F256&gt;10000%,"",I256/F256))</f>
        <v>1.9609281902718909</v>
      </c>
      <c r="N256" s="47"/>
    </row>
    <row r="257" spans="1:14" x14ac:dyDescent="0.2">
      <c r="A257" s="90" t="s">
        <v>921</v>
      </c>
      <c r="B257" s="90" t="s">
        <v>1130</v>
      </c>
      <c r="C257" s="90" t="s">
        <v>1568</v>
      </c>
      <c r="D257" s="90" t="s">
        <v>404</v>
      </c>
      <c r="E257" s="90" t="s">
        <v>405</v>
      </c>
      <c r="F257" s="112">
        <v>26.071315006999999</v>
      </c>
      <c r="G257" s="112">
        <v>9.9144110639999994</v>
      </c>
      <c r="H257" s="113">
        <f>IF(ISERROR(F257/G257-1),"",IF((F257/G257-1)&gt;10000%,"",F257/G257-1))</f>
        <v>1.6296382950740242</v>
      </c>
      <c r="I257" s="131">
        <v>11.378828960000002</v>
      </c>
      <c r="J257" s="131">
        <v>2.4224900000000001E-2</v>
      </c>
      <c r="K257" s="113" t="str">
        <f>IF(ISERROR(I257/J257-1),"",IF((I257/J257-1)&gt;10000%,"",I257/J257-1))</f>
        <v/>
      </c>
      <c r="L257" s="91">
        <f>IF(ISERROR(I257/F257),"",IF(I257/F257&gt;10000%,"",I257/F257))</f>
        <v>0.4364501352135422</v>
      </c>
      <c r="N257" s="47"/>
    </row>
    <row r="258" spans="1:14" x14ac:dyDescent="0.2">
      <c r="A258" s="90" t="s">
        <v>1656</v>
      </c>
      <c r="B258" s="90" t="s">
        <v>804</v>
      </c>
      <c r="C258" s="90" t="s">
        <v>1568</v>
      </c>
      <c r="D258" s="90" t="s">
        <v>404</v>
      </c>
      <c r="E258" s="90" t="s">
        <v>405</v>
      </c>
      <c r="F258" s="112">
        <v>8.5884952210000005</v>
      </c>
      <c r="G258" s="112">
        <v>2.2409080639999996</v>
      </c>
      <c r="H258" s="113">
        <f>IF(ISERROR(F258/G258-1),"",IF((F258/G258-1)&gt;10000%,"",F258/G258-1))</f>
        <v>2.8325959725762324</v>
      </c>
      <c r="I258" s="131">
        <v>11.32862809</v>
      </c>
      <c r="J258" s="131">
        <v>1.7481256000000001</v>
      </c>
      <c r="K258" s="113">
        <f>IF(ISERROR(I258/J258-1),"",IF((I258/J258-1)&gt;10000%,"",I258/J258-1))</f>
        <v>5.4804428755004793</v>
      </c>
      <c r="L258" s="91">
        <f>IF(ISERROR(I258/F258),"",IF(I258/F258&gt;10000%,"",I258/F258))</f>
        <v>1.3190469108371876</v>
      </c>
      <c r="N258" s="47"/>
    </row>
    <row r="259" spans="1:14" x14ac:dyDescent="0.2">
      <c r="A259" s="90" t="s">
        <v>1942</v>
      </c>
      <c r="B259" s="90" t="s">
        <v>564</v>
      </c>
      <c r="C259" s="90" t="s">
        <v>1564</v>
      </c>
      <c r="D259" s="90" t="s">
        <v>403</v>
      </c>
      <c r="E259" s="90" t="s">
        <v>1893</v>
      </c>
      <c r="F259" s="112">
        <v>1.285685E-2</v>
      </c>
      <c r="G259" s="112">
        <v>0.73628090000000002</v>
      </c>
      <c r="H259" s="113">
        <f>IF(ISERROR(F259/G259-1),"",IF((F259/G259-1)&gt;10000%,"",F259/G259-1))</f>
        <v>-0.98253811826437443</v>
      </c>
      <c r="I259" s="131">
        <v>11.264164699999998</v>
      </c>
      <c r="J259" s="131">
        <v>7.6283431100000003</v>
      </c>
      <c r="K259" s="113">
        <f>IF(ISERROR(I259/J259-1),"",IF((I259/J259-1)&gt;10000%,"",I259/J259-1))</f>
        <v>0.47662009135821348</v>
      </c>
      <c r="L259" s="91" t="str">
        <f>IF(ISERROR(I259/F259),"",IF(I259/F259&gt;10000%,"",I259/F259))</f>
        <v/>
      </c>
      <c r="N259" s="47"/>
    </row>
    <row r="260" spans="1:14" x14ac:dyDescent="0.2">
      <c r="A260" s="90" t="s">
        <v>746</v>
      </c>
      <c r="B260" s="90" t="s">
        <v>747</v>
      </c>
      <c r="C260" s="90" t="s">
        <v>1568</v>
      </c>
      <c r="D260" s="90" t="s">
        <v>404</v>
      </c>
      <c r="E260" s="90" t="s">
        <v>405</v>
      </c>
      <c r="F260" s="112">
        <v>4.8998857699999991</v>
      </c>
      <c r="G260" s="112">
        <v>3.5401482500000001</v>
      </c>
      <c r="H260" s="113">
        <f>IF(ISERROR(F260/G260-1),"",IF((F260/G260-1)&gt;10000%,"",F260/G260-1))</f>
        <v>0.3840905589193897</v>
      </c>
      <c r="I260" s="131">
        <v>11.080175340843649</v>
      </c>
      <c r="J260" s="131">
        <v>3.2028109200000001</v>
      </c>
      <c r="K260" s="113">
        <f>IF(ISERROR(I260/J260-1),"",IF((I260/J260-1)&gt;10000%,"",I260/J260-1))</f>
        <v>2.4595159119925971</v>
      </c>
      <c r="L260" s="91">
        <f>IF(ISERROR(I260/F260),"",IF(I260/F260&gt;10000%,"",I260/F260))</f>
        <v>2.2613129899237734</v>
      </c>
      <c r="N260" s="47"/>
    </row>
    <row r="261" spans="1:14" x14ac:dyDescent="0.2">
      <c r="A261" s="90" t="s">
        <v>240</v>
      </c>
      <c r="B261" s="90" t="s">
        <v>365</v>
      </c>
      <c r="C261" s="90" t="s">
        <v>1581</v>
      </c>
      <c r="D261" s="90" t="s">
        <v>404</v>
      </c>
      <c r="E261" s="90" t="s">
        <v>1893</v>
      </c>
      <c r="F261" s="112">
        <v>8.7325229100000001</v>
      </c>
      <c r="G261" s="112">
        <v>10.326833259999999</v>
      </c>
      <c r="H261" s="113">
        <f>IF(ISERROR(F261/G261-1),"",IF((F261/G261-1)&gt;10000%,"",F261/G261-1))</f>
        <v>-0.15438521276172901</v>
      </c>
      <c r="I261" s="131">
        <v>10.98034337</v>
      </c>
      <c r="J261" s="131">
        <v>37.559349717282252</v>
      </c>
      <c r="K261" s="113">
        <f>IF(ISERROR(I261/J261-1),"",IF((I261/J261-1)&gt;10000%,"",I261/J261-1))</f>
        <v>-0.70765352827853689</v>
      </c>
      <c r="L261" s="91">
        <f>IF(ISERROR(I261/F261),"",IF(I261/F261&gt;10000%,"",I261/F261))</f>
        <v>1.2574079087071068</v>
      </c>
      <c r="N261" s="47"/>
    </row>
    <row r="262" spans="1:14" x14ac:dyDescent="0.2">
      <c r="A262" s="90" t="s">
        <v>1177</v>
      </c>
      <c r="B262" s="90" t="s">
        <v>876</v>
      </c>
      <c r="C262" s="90" t="s">
        <v>1569</v>
      </c>
      <c r="D262" s="90" t="s">
        <v>403</v>
      </c>
      <c r="E262" s="90" t="s">
        <v>405</v>
      </c>
      <c r="F262" s="112">
        <v>6.5488971920000001</v>
      </c>
      <c r="G262" s="112">
        <v>0.93693416200000001</v>
      </c>
      <c r="H262" s="113">
        <f>IF(ISERROR(F262/G262-1),"",IF((F262/G262-1)&gt;10000%,"",F262/G262-1))</f>
        <v>5.989709050655792</v>
      </c>
      <c r="I262" s="131">
        <v>10.582837849999999</v>
      </c>
      <c r="J262" s="131">
        <v>12.238890099999999</v>
      </c>
      <c r="K262" s="113">
        <f>IF(ISERROR(I262/J262-1),"",IF((I262/J262-1)&gt;10000%,"",I262/J262-1))</f>
        <v>-0.13531065615173721</v>
      </c>
      <c r="L262" s="91">
        <f>IF(ISERROR(I262/F262),"",IF(I262/F262&gt;10000%,"",I262/F262))</f>
        <v>1.6159725125823901</v>
      </c>
      <c r="N262" s="47"/>
    </row>
    <row r="263" spans="1:14" x14ac:dyDescent="0.2">
      <c r="A263" s="90" t="s">
        <v>895</v>
      </c>
      <c r="B263" s="90" t="s">
        <v>118</v>
      </c>
      <c r="C263" s="90" t="s">
        <v>901</v>
      </c>
      <c r="D263" s="90" t="s">
        <v>403</v>
      </c>
      <c r="E263" s="90" t="s">
        <v>1893</v>
      </c>
      <c r="F263" s="112">
        <v>5.9608706439999999</v>
      </c>
      <c r="G263" s="112">
        <v>9.0443415380000012</v>
      </c>
      <c r="H263" s="113">
        <f>IF(ISERROR(F263/G263-1),"",IF((F263/G263-1)&gt;10000%,"",F263/G263-1))</f>
        <v>-0.34092817935332609</v>
      </c>
      <c r="I263" s="131">
        <v>10.555340869999998</v>
      </c>
      <c r="J263" s="131">
        <v>16.860285699999999</v>
      </c>
      <c r="K263" s="113">
        <f>IF(ISERROR(I263/J263-1),"",IF((I263/J263-1)&gt;10000%,"",I263/J263-1))</f>
        <v>-0.37395243130429279</v>
      </c>
      <c r="L263" s="91">
        <f>IF(ISERROR(I263/F263),"",IF(I263/F263&gt;10000%,"",I263/F263))</f>
        <v>1.770771670850571</v>
      </c>
      <c r="N263" s="47"/>
    </row>
    <row r="264" spans="1:14" x14ac:dyDescent="0.2">
      <c r="A264" s="90" t="s">
        <v>2366</v>
      </c>
      <c r="B264" s="90" t="s">
        <v>716</v>
      </c>
      <c r="C264" s="90" t="s">
        <v>1792</v>
      </c>
      <c r="D264" s="90" t="s">
        <v>1465</v>
      </c>
      <c r="E264" s="90" t="s">
        <v>405</v>
      </c>
      <c r="F264" s="112">
        <v>0.33856492900000001</v>
      </c>
      <c r="G264" s="112">
        <v>0.32202982299999999</v>
      </c>
      <c r="H264" s="113">
        <f>IF(ISERROR(F264/G264-1),"",IF((F264/G264-1)&gt;10000%,"",F264/G264-1))</f>
        <v>5.1346505258303532E-2</v>
      </c>
      <c r="I264" s="131">
        <v>10.234076263677601</v>
      </c>
      <c r="J264" s="131">
        <v>20.256073511841599</v>
      </c>
      <c r="K264" s="113">
        <f>IF(ISERROR(I264/J264-1),"",IF((I264/J264-1)&gt;10000%,"",I264/J264-1))</f>
        <v>-0.49476505119835734</v>
      </c>
      <c r="L264" s="91">
        <f>IF(ISERROR(I264/F264),"",IF(I264/F264&gt;10000%,"",I264/F264))</f>
        <v>30.227809755444575</v>
      </c>
      <c r="N264" s="47"/>
    </row>
    <row r="265" spans="1:14" x14ac:dyDescent="0.2">
      <c r="A265" s="90" t="s">
        <v>1659</v>
      </c>
      <c r="B265" s="90" t="s">
        <v>807</v>
      </c>
      <c r="C265" s="90" t="s">
        <v>1568</v>
      </c>
      <c r="D265" s="90" t="s">
        <v>404</v>
      </c>
      <c r="E265" s="90" t="s">
        <v>405</v>
      </c>
      <c r="F265" s="112">
        <v>10.087508215</v>
      </c>
      <c r="G265" s="112">
        <v>11.082748783</v>
      </c>
      <c r="H265" s="113">
        <f>IF(ISERROR(F265/G265-1),"",IF((F265/G265-1)&gt;10000%,"",F265/G265-1))</f>
        <v>-8.9800877696209702E-2</v>
      </c>
      <c r="I265" s="131">
        <v>9.9943928399999997</v>
      </c>
      <c r="J265" s="131">
        <v>12.484021740000001</v>
      </c>
      <c r="K265" s="113">
        <f>IF(ISERROR(I265/J265-1),"",IF((I265/J265-1)&gt;10000%,"",I265/J265-1))</f>
        <v>-0.19942522945334129</v>
      </c>
      <c r="L265" s="91">
        <f>IF(ISERROR(I265/F265),"",IF(I265/F265&gt;10000%,"",I265/F265))</f>
        <v>0.99076923923972238</v>
      </c>
      <c r="N265" s="47"/>
    </row>
    <row r="266" spans="1:14" x14ac:dyDescent="0.2">
      <c r="A266" s="90" t="s">
        <v>2166</v>
      </c>
      <c r="B266" s="90" t="s">
        <v>2165</v>
      </c>
      <c r="C266" s="90" t="s">
        <v>303</v>
      </c>
      <c r="D266" s="90" t="s">
        <v>404</v>
      </c>
      <c r="E266" s="90" t="s">
        <v>405</v>
      </c>
      <c r="F266" s="112">
        <v>7.0708000700000007</v>
      </c>
      <c r="G266" s="112">
        <v>9.3733885000000008</v>
      </c>
      <c r="H266" s="113">
        <f>IF(ISERROR(F266/G266-1),"",IF((F266/G266-1)&gt;10000%,"",F266/G266-1))</f>
        <v>-0.24565165841573722</v>
      </c>
      <c r="I266" s="131">
        <v>9.7628933124442998</v>
      </c>
      <c r="J266" s="131">
        <v>34.596530235662897</v>
      </c>
      <c r="K266" s="113">
        <f>IF(ISERROR(I266/J266-1),"",IF((I266/J266-1)&gt;10000%,"",I266/J266-1))</f>
        <v>-0.71780715447641952</v>
      </c>
      <c r="L266" s="91">
        <f>IF(ISERROR(I266/F266),"",IF(I266/F266&gt;10000%,"",I266/F266))</f>
        <v>1.3807338937309677</v>
      </c>
      <c r="N266" s="47"/>
    </row>
    <row r="267" spans="1:14" x14ac:dyDescent="0.2">
      <c r="A267" s="90" t="s">
        <v>218</v>
      </c>
      <c r="B267" s="90" t="s">
        <v>30</v>
      </c>
      <c r="C267" s="90" t="s">
        <v>1581</v>
      </c>
      <c r="D267" s="90" t="s">
        <v>1465</v>
      </c>
      <c r="E267" s="90" t="s">
        <v>1893</v>
      </c>
      <c r="F267" s="112">
        <v>4.7998696500000007</v>
      </c>
      <c r="G267" s="112">
        <v>2.7823799</v>
      </c>
      <c r="H267" s="113">
        <f>IF(ISERROR(F267/G267-1),"",IF((F267/G267-1)&gt;10000%,"",F267/G267-1))</f>
        <v>0.72509499870955829</v>
      </c>
      <c r="I267" s="131">
        <v>9.2055554600000011</v>
      </c>
      <c r="J267" s="131">
        <v>17.276548719999997</v>
      </c>
      <c r="K267" s="113">
        <f>IF(ISERROR(I267/J267-1),"",IF((I267/J267-1)&gt;10000%,"",I267/J267-1))</f>
        <v>-0.4671646745427056</v>
      </c>
      <c r="L267" s="91">
        <f>IF(ISERROR(I267/F267),"",IF(I267/F267&gt;10000%,"",I267/F267))</f>
        <v>1.9178761364904982</v>
      </c>
      <c r="N267" s="47"/>
    </row>
    <row r="268" spans="1:14" x14ac:dyDescent="0.2">
      <c r="A268" s="90" t="s">
        <v>1661</v>
      </c>
      <c r="B268" s="90" t="s">
        <v>810</v>
      </c>
      <c r="C268" s="90" t="s">
        <v>1568</v>
      </c>
      <c r="D268" s="90" t="s">
        <v>404</v>
      </c>
      <c r="E268" s="90" t="s">
        <v>405</v>
      </c>
      <c r="F268" s="112">
        <v>4.0831045559999994</v>
      </c>
      <c r="G268" s="112">
        <v>3.5464907710000002</v>
      </c>
      <c r="H268" s="113">
        <f>IF(ISERROR(F268/G268-1),"",IF((F268/G268-1)&gt;10000%,"",F268/G268-1))</f>
        <v>0.15130838331455476</v>
      </c>
      <c r="I268" s="131">
        <v>9.0574298300000002</v>
      </c>
      <c r="J268" s="131">
        <v>8.6707754999999995</v>
      </c>
      <c r="K268" s="113">
        <f>IF(ISERROR(I268/J268-1),"",IF((I268/J268-1)&gt;10000%,"",I268/J268-1))</f>
        <v>4.4592819869456957E-2</v>
      </c>
      <c r="L268" s="91">
        <f>IF(ISERROR(I268/F268),"",IF(I268/F268&gt;10000%,"",I268/F268))</f>
        <v>2.218270364076369</v>
      </c>
      <c r="N268" s="47"/>
    </row>
    <row r="269" spans="1:14" x14ac:dyDescent="0.2">
      <c r="A269" s="90" t="s">
        <v>219</v>
      </c>
      <c r="B269" s="90" t="s">
        <v>31</v>
      </c>
      <c r="C269" s="90" t="s">
        <v>1581</v>
      </c>
      <c r="D269" s="90" t="s">
        <v>1465</v>
      </c>
      <c r="E269" s="90" t="s">
        <v>1893</v>
      </c>
      <c r="F269" s="112">
        <v>2.1296749100000003</v>
      </c>
      <c r="G269" s="112">
        <v>3.2220779999999997E-2</v>
      </c>
      <c r="H269" s="113">
        <f>IF(ISERROR(F269/G269-1),"",IF((F269/G269-1)&gt;10000%,"",F269/G269-1))</f>
        <v>65.096317655873023</v>
      </c>
      <c r="I269" s="131">
        <v>9.0055757700000001</v>
      </c>
      <c r="J269" s="131">
        <v>5.0684980199999998</v>
      </c>
      <c r="K269" s="113">
        <f>IF(ISERROR(I269/J269-1),"",IF((I269/J269-1)&gt;10000%,"",I269/J269-1))</f>
        <v>0.77677405307539216</v>
      </c>
      <c r="L269" s="91">
        <f>IF(ISERROR(I269/F269),"",IF(I269/F269&gt;10000%,"",I269/F269))</f>
        <v>4.2286152349890802</v>
      </c>
      <c r="N269" s="47"/>
    </row>
    <row r="270" spans="1:14" x14ac:dyDescent="0.2">
      <c r="A270" s="90" t="s">
        <v>225</v>
      </c>
      <c r="B270" s="90" t="s">
        <v>27</v>
      </c>
      <c r="C270" s="90" t="s">
        <v>1581</v>
      </c>
      <c r="D270" s="90" t="s">
        <v>404</v>
      </c>
      <c r="E270" s="90" t="s">
        <v>1893</v>
      </c>
      <c r="F270" s="112">
        <v>0</v>
      </c>
      <c r="G270" s="112">
        <v>0</v>
      </c>
      <c r="H270" s="113" t="str">
        <f>IF(ISERROR(F270/G270-1),"",IF((F270/G270-1)&gt;10000%,"",F270/G270-1))</f>
        <v/>
      </c>
      <c r="I270" s="131">
        <v>8.920205660593</v>
      </c>
      <c r="J270" s="131">
        <v>0.98691595987603997</v>
      </c>
      <c r="K270" s="113">
        <f>IF(ISERROR(I270/J270-1),"",IF((I270/J270-1)&gt;10000%,"",I270/J270-1))</f>
        <v>8.0384653032801374</v>
      </c>
      <c r="L270" s="91" t="str">
        <f>IF(ISERROR(I270/F270),"",IF(I270/F270&gt;10000%,"",I270/F270))</f>
        <v/>
      </c>
      <c r="N270" s="47"/>
    </row>
    <row r="271" spans="1:14" x14ac:dyDescent="0.2">
      <c r="A271" s="90" t="s">
        <v>278</v>
      </c>
      <c r="B271" s="90" t="s">
        <v>279</v>
      </c>
      <c r="C271" s="90" t="s">
        <v>303</v>
      </c>
      <c r="D271" s="90" t="s">
        <v>1465</v>
      </c>
      <c r="E271" s="90" t="s">
        <v>1893</v>
      </c>
      <c r="F271" s="112">
        <v>14.350067630000002</v>
      </c>
      <c r="G271" s="112">
        <v>11.914024640000001</v>
      </c>
      <c r="H271" s="113">
        <f>IF(ISERROR(F271/G271-1),"",IF((F271/G271-1)&gt;10000%,"",F271/G271-1))</f>
        <v>0.20446852038741459</v>
      </c>
      <c r="I271" s="131">
        <v>8.8909695000000006</v>
      </c>
      <c r="J271" s="131">
        <v>0</v>
      </c>
      <c r="K271" s="113" t="str">
        <f>IF(ISERROR(I271/J271-1),"",IF((I271/J271-1)&gt;10000%,"",I271/J271-1))</f>
        <v/>
      </c>
      <c r="L271" s="91">
        <f>IF(ISERROR(I271/F271),"",IF(I271/F271&gt;10000%,"",I271/F271))</f>
        <v>0.61957683609885539</v>
      </c>
      <c r="N271" s="47"/>
    </row>
    <row r="272" spans="1:14" x14ac:dyDescent="0.2">
      <c r="A272" s="90" t="s">
        <v>2733</v>
      </c>
      <c r="B272" s="90" t="s">
        <v>199</v>
      </c>
      <c r="C272" s="90" t="s">
        <v>1196</v>
      </c>
      <c r="D272" s="90" t="s">
        <v>403</v>
      </c>
      <c r="E272" s="90" t="s">
        <v>1893</v>
      </c>
      <c r="F272" s="112">
        <v>4.0581588269999997</v>
      </c>
      <c r="G272" s="112">
        <v>4.6693941109999999</v>
      </c>
      <c r="H272" s="113">
        <f>IF(ISERROR(F272/G272-1),"",IF((F272/G272-1)&gt;10000%,"",F272/G272-1))</f>
        <v>-0.13090248316373054</v>
      </c>
      <c r="I272" s="131">
        <v>8.8785462600000002</v>
      </c>
      <c r="J272" s="131">
        <v>0.80061260999999995</v>
      </c>
      <c r="K272" s="113">
        <f>IF(ISERROR(I272/J272-1),"",IF((I272/J272-1)&gt;10000%,"",I272/J272-1))</f>
        <v>10.089690755682703</v>
      </c>
      <c r="L272" s="91">
        <f>IF(ISERROR(I272/F272),"",IF(I272/F272&gt;10000%,"",I272/F272))</f>
        <v>2.1878262134366682</v>
      </c>
      <c r="N272" s="47"/>
    </row>
    <row r="273" spans="1:14" x14ac:dyDescent="0.2">
      <c r="A273" s="90" t="s">
        <v>2723</v>
      </c>
      <c r="B273" s="90" t="s">
        <v>191</v>
      </c>
      <c r="C273" s="90" t="s">
        <v>1196</v>
      </c>
      <c r="D273" s="90" t="s">
        <v>403</v>
      </c>
      <c r="E273" s="90" t="s">
        <v>1893</v>
      </c>
      <c r="F273" s="112">
        <v>1.9685122399999999</v>
      </c>
      <c r="G273" s="112">
        <v>1.6187769089999999</v>
      </c>
      <c r="H273" s="113">
        <f>IF(ISERROR(F273/G273-1),"",IF((F273/G273-1)&gt;10000%,"",F273/G273-1))</f>
        <v>0.21604912267747212</v>
      </c>
      <c r="I273" s="131">
        <v>8.8769390299999991</v>
      </c>
      <c r="J273" s="131">
        <v>0.92692958999999997</v>
      </c>
      <c r="K273" s="113">
        <f>IF(ISERROR(I273/J273-1),"",IF((I273/J273-1)&gt;10000%,"",I273/J273-1))</f>
        <v>8.5767134049523648</v>
      </c>
      <c r="L273" s="91">
        <f>IF(ISERROR(I273/F273),"",IF(I273/F273&gt;10000%,"",I273/F273))</f>
        <v>4.5094660066731409</v>
      </c>
      <c r="N273" s="47"/>
    </row>
    <row r="274" spans="1:14" x14ac:dyDescent="0.2">
      <c r="A274" s="90" t="s">
        <v>1192</v>
      </c>
      <c r="B274" s="90" t="s">
        <v>210</v>
      </c>
      <c r="C274" s="90" t="s">
        <v>1196</v>
      </c>
      <c r="D274" s="90" t="s">
        <v>403</v>
      </c>
      <c r="E274" s="90" t="s">
        <v>1893</v>
      </c>
      <c r="F274" s="112">
        <v>10.015437321</v>
      </c>
      <c r="G274" s="112">
        <v>18.388786791999998</v>
      </c>
      <c r="H274" s="113">
        <f>IF(ISERROR(F274/G274-1),"",IF((F274/G274-1)&gt;10000%,"",F274/G274-1))</f>
        <v>-0.45535083775308138</v>
      </c>
      <c r="I274" s="131">
        <v>8.8689989800000006</v>
      </c>
      <c r="J274" s="131">
        <v>20.382026800000002</v>
      </c>
      <c r="K274" s="113">
        <f>IF(ISERROR(I274/J274-1),"",IF((I274/J274-1)&gt;10000%,"",I274/J274-1))</f>
        <v>-0.56486177419803996</v>
      </c>
      <c r="L274" s="91">
        <f>IF(ISERROR(I274/F274),"",IF(I274/F274&gt;10000%,"",I274/F274))</f>
        <v>0.8855328724791488</v>
      </c>
      <c r="N274" s="47"/>
    </row>
    <row r="275" spans="1:14" x14ac:dyDescent="0.2">
      <c r="A275" s="90" t="s">
        <v>336</v>
      </c>
      <c r="B275" s="90" t="s">
        <v>335</v>
      </c>
      <c r="C275" s="90" t="s">
        <v>1581</v>
      </c>
      <c r="D275" s="90" t="s">
        <v>404</v>
      </c>
      <c r="E275" s="90" t="s">
        <v>405</v>
      </c>
      <c r="F275" s="112">
        <v>4.02078851</v>
      </c>
      <c r="G275" s="112">
        <v>2.1604303799999998</v>
      </c>
      <c r="H275" s="113">
        <f>IF(ISERROR(F275/G275-1),"",IF((F275/G275-1)&gt;10000%,"",F275/G275-1))</f>
        <v>0.86110533679868007</v>
      </c>
      <c r="I275" s="131">
        <v>8.8179367600000003</v>
      </c>
      <c r="J275" s="131">
        <v>2.5393226200000001</v>
      </c>
      <c r="K275" s="113">
        <f>IF(ISERROR(I275/J275-1),"",IF((I275/J275-1)&gt;10000%,"",I275/J275-1))</f>
        <v>2.4725547240625927</v>
      </c>
      <c r="L275" s="91">
        <f>IF(ISERROR(I275/F275),"",IF(I275/F275&gt;10000%,"",I275/F275))</f>
        <v>2.1930864401520092</v>
      </c>
      <c r="N275" s="47"/>
    </row>
    <row r="276" spans="1:14" x14ac:dyDescent="0.2">
      <c r="A276" s="90" t="s">
        <v>1649</v>
      </c>
      <c r="B276" s="90" t="s">
        <v>812</v>
      </c>
      <c r="C276" s="90" t="s">
        <v>1568</v>
      </c>
      <c r="D276" s="90" t="s">
        <v>404</v>
      </c>
      <c r="E276" s="90" t="s">
        <v>405</v>
      </c>
      <c r="F276" s="112">
        <v>2.4267795460000001</v>
      </c>
      <c r="G276" s="112">
        <v>12.683304493000001</v>
      </c>
      <c r="H276" s="113">
        <f>IF(ISERROR(F276/G276-1),"",IF((F276/G276-1)&gt;10000%,"",F276/G276-1))</f>
        <v>-0.80866346405707157</v>
      </c>
      <c r="I276" s="131">
        <v>8.67387014</v>
      </c>
      <c r="J276" s="131">
        <v>34.297772509999994</v>
      </c>
      <c r="K276" s="113">
        <f>IF(ISERROR(I276/J276-1),"",IF((I276/J276-1)&gt;10000%,"",I276/J276-1))</f>
        <v>-0.74710106501898887</v>
      </c>
      <c r="L276" s="91">
        <f>IF(ISERROR(I276/F276),"",IF(I276/F276&gt;10000%,"",I276/F276))</f>
        <v>3.5742307760492387</v>
      </c>
      <c r="N276" s="47"/>
    </row>
    <row r="277" spans="1:14" x14ac:dyDescent="0.2">
      <c r="A277" s="90" t="s">
        <v>724</v>
      </c>
      <c r="B277" s="90" t="s">
        <v>996</v>
      </c>
      <c r="C277" s="90" t="s">
        <v>1569</v>
      </c>
      <c r="D277" s="90" t="s">
        <v>403</v>
      </c>
      <c r="E277" s="90" t="s">
        <v>1893</v>
      </c>
      <c r="F277" s="112">
        <v>20.998044908000001</v>
      </c>
      <c r="G277" s="112">
        <v>29.005389620000003</v>
      </c>
      <c r="H277" s="113">
        <f>IF(ISERROR(F277/G277-1),"",IF((F277/G277-1)&gt;10000%,"",F277/G277-1))</f>
        <v>-0.27606402868240465</v>
      </c>
      <c r="I277" s="131">
        <v>8.5328300000000006</v>
      </c>
      <c r="J277" s="131">
        <v>27.783705820000002</v>
      </c>
      <c r="K277" s="113">
        <f>IF(ISERROR(I277/J277-1),"",IF((I277/J277-1)&gt;10000%,"",I277/J277-1))</f>
        <v>-0.69288366155037262</v>
      </c>
      <c r="L277" s="91">
        <f>IF(ISERROR(I277/F277),"",IF(I277/F277&gt;10000%,"",I277/F277))</f>
        <v>0.40636307034228197</v>
      </c>
      <c r="N277" s="47"/>
    </row>
    <row r="278" spans="1:14" x14ac:dyDescent="0.2">
      <c r="A278" s="90" t="s">
        <v>68</v>
      </c>
      <c r="B278" s="90" t="s">
        <v>80</v>
      </c>
      <c r="C278" s="90" t="s">
        <v>1196</v>
      </c>
      <c r="D278" s="90" t="s">
        <v>403</v>
      </c>
      <c r="E278" s="90" t="s">
        <v>1893</v>
      </c>
      <c r="F278" s="112">
        <v>9.8265655399999989</v>
      </c>
      <c r="G278" s="112">
        <v>16.756405060000002</v>
      </c>
      <c r="H278" s="113">
        <f>IF(ISERROR(F278/G278-1),"",IF((F278/G278-1)&gt;10000%,"",F278/G278-1))</f>
        <v>-0.41356361911676076</v>
      </c>
      <c r="I278" s="131">
        <v>8.5158938000000006</v>
      </c>
      <c r="J278" s="131">
        <v>65.440996179999999</v>
      </c>
      <c r="K278" s="113">
        <f>IF(ISERROR(I278/J278-1),"",IF((I278/J278-1)&gt;10000%,"",I278/J278-1))</f>
        <v>-0.86986912948915929</v>
      </c>
      <c r="L278" s="91">
        <f>IF(ISERROR(I278/F278),"",IF(I278/F278&gt;10000%,"",I278/F278))</f>
        <v>0.8666195493568144</v>
      </c>
      <c r="N278" s="47"/>
    </row>
    <row r="279" spans="1:14" x14ac:dyDescent="0.2">
      <c r="A279" s="90" t="s">
        <v>2154</v>
      </c>
      <c r="B279" s="90" t="s">
        <v>870</v>
      </c>
      <c r="C279" s="90" t="s">
        <v>1563</v>
      </c>
      <c r="D279" s="90" t="s">
        <v>403</v>
      </c>
      <c r="E279" s="90" t="s">
        <v>1893</v>
      </c>
      <c r="F279" s="112">
        <v>9.548372109999999</v>
      </c>
      <c r="G279" s="112">
        <v>1.8870541759999999</v>
      </c>
      <c r="H279" s="113">
        <f>IF(ISERROR(F279/G279-1),"",IF((F279/G279-1)&gt;10000%,"",F279/G279-1))</f>
        <v>4.0599353380726679</v>
      </c>
      <c r="I279" s="131">
        <v>8.2211574400000007</v>
      </c>
      <c r="J279" s="131">
        <v>4.6648365340293303</v>
      </c>
      <c r="K279" s="113">
        <f>IF(ISERROR(I279/J279-1),"",IF((I279/J279-1)&gt;10000%,"",I279/J279-1))</f>
        <v>0.76236774429882082</v>
      </c>
      <c r="L279" s="91">
        <f>IF(ISERROR(I279/F279),"",IF(I279/F279&gt;10000%,"",I279/F279))</f>
        <v>0.8610009481501032</v>
      </c>
      <c r="N279" s="47"/>
    </row>
    <row r="280" spans="1:14" x14ac:dyDescent="0.2">
      <c r="A280" s="90" t="s">
        <v>208</v>
      </c>
      <c r="B280" s="90" t="s">
        <v>209</v>
      </c>
      <c r="C280" s="90" t="s">
        <v>1196</v>
      </c>
      <c r="D280" s="90" t="s">
        <v>403</v>
      </c>
      <c r="E280" s="90" t="s">
        <v>1893</v>
      </c>
      <c r="F280" s="112">
        <v>8.3548997979999999</v>
      </c>
      <c r="G280" s="112">
        <v>13.570212654999999</v>
      </c>
      <c r="H280" s="113">
        <f>IF(ISERROR(F280/G280-1),"",IF((F280/G280-1)&gt;10000%,"",F280/G280-1))</f>
        <v>-0.38432064327882109</v>
      </c>
      <c r="I280" s="131">
        <v>8.0973125599999989</v>
      </c>
      <c r="J280" s="131">
        <v>20.189782010000002</v>
      </c>
      <c r="K280" s="113">
        <f>IF(ISERROR(I280/J280-1),"",IF((I280/J280-1)&gt;10000%,"",I280/J280-1))</f>
        <v>-0.59894006998245952</v>
      </c>
      <c r="L280" s="91">
        <f>IF(ISERROR(I280/F280),"",IF(I280/F280&gt;10000%,"",I280/F280))</f>
        <v>0.96916932049123294</v>
      </c>
      <c r="N280" s="47"/>
    </row>
    <row r="281" spans="1:14" x14ac:dyDescent="0.2">
      <c r="A281" s="90" t="s">
        <v>2089</v>
      </c>
      <c r="B281" s="90" t="s">
        <v>430</v>
      </c>
      <c r="C281" s="90" t="s">
        <v>1196</v>
      </c>
      <c r="D281" s="90" t="s">
        <v>403</v>
      </c>
      <c r="E281" s="90" t="s">
        <v>1893</v>
      </c>
      <c r="F281" s="112">
        <v>2.3337612239999999</v>
      </c>
      <c r="G281" s="112">
        <v>3.5051183269999999</v>
      </c>
      <c r="H281" s="113">
        <f>IF(ISERROR(F281/G281-1),"",IF((F281/G281-1)&gt;10000%,"",F281/G281-1))</f>
        <v>-0.33418475318707841</v>
      </c>
      <c r="I281" s="131">
        <v>8.0822371799999999</v>
      </c>
      <c r="J281" s="131">
        <v>24.05243359</v>
      </c>
      <c r="K281" s="113">
        <f>IF(ISERROR(I281/J281-1),"",IF((I281/J281-1)&gt;10000%,"",I281/J281-1))</f>
        <v>-0.66397424402991567</v>
      </c>
      <c r="L281" s="91">
        <f>IF(ISERROR(I281/F281),"",IF(I281/F281&gt;10000%,"",I281/F281))</f>
        <v>3.4631808502445152</v>
      </c>
      <c r="N281" s="47"/>
    </row>
    <row r="282" spans="1:14" x14ac:dyDescent="0.2">
      <c r="A282" s="90" t="s">
        <v>1360</v>
      </c>
      <c r="B282" s="90" t="s">
        <v>1364</v>
      </c>
      <c r="C282" s="90" t="s">
        <v>1569</v>
      </c>
      <c r="D282" s="90" t="s">
        <v>403</v>
      </c>
      <c r="E282" s="90" t="s">
        <v>405</v>
      </c>
      <c r="F282" s="112">
        <v>11.250745452</v>
      </c>
      <c r="G282" s="112">
        <v>13.643858080999999</v>
      </c>
      <c r="H282" s="113">
        <f>IF(ISERROR(F282/G282-1),"",IF((F282/G282-1)&gt;10000%,"",F282/G282-1))</f>
        <v>-0.17539852839224201</v>
      </c>
      <c r="I282" s="131">
        <v>8.0181819100000009</v>
      </c>
      <c r="J282" s="131">
        <v>5.3863410900000002</v>
      </c>
      <c r="K282" s="113">
        <f>IF(ISERROR(I282/J282-1),"",IF((I282/J282-1)&gt;10000%,"",I282/J282-1))</f>
        <v>0.48861384305686451</v>
      </c>
      <c r="L282" s="91">
        <f>IF(ISERROR(I282/F282),"",IF(I282/F282&gt;10000%,"",I282/F282))</f>
        <v>0.71268005699788017</v>
      </c>
      <c r="N282" s="47"/>
    </row>
    <row r="283" spans="1:14" x14ac:dyDescent="0.2">
      <c r="A283" s="90" t="s">
        <v>2907</v>
      </c>
      <c r="B283" s="90" t="s">
        <v>2893</v>
      </c>
      <c r="C283" s="90" t="s">
        <v>1568</v>
      </c>
      <c r="D283" s="90" t="s">
        <v>1465</v>
      </c>
      <c r="E283" s="90" t="s">
        <v>405</v>
      </c>
      <c r="F283" s="112">
        <v>4.2281787699999995</v>
      </c>
      <c r="G283" s="112">
        <v>1.14518505</v>
      </c>
      <c r="H283" s="113">
        <f>IF(ISERROR(F283/G283-1),"",IF((F283/G283-1)&gt;10000%,"",F283/G283-1))</f>
        <v>2.6921358430237974</v>
      </c>
      <c r="I283" s="131">
        <v>7.9843321300000003</v>
      </c>
      <c r="J283" s="131">
        <v>0</v>
      </c>
      <c r="K283" s="113" t="str">
        <f>IF(ISERROR(I283/J283-1),"",IF((I283/J283-1)&gt;10000%,"",I283/J283-1))</f>
        <v/>
      </c>
      <c r="L283" s="91">
        <f>IF(ISERROR(I283/F283),"",IF(I283/F283&gt;10000%,"",I283/F283))</f>
        <v>1.8883620027258217</v>
      </c>
      <c r="N283" s="47"/>
    </row>
    <row r="284" spans="1:14" x14ac:dyDescent="0.2">
      <c r="A284" s="90" t="s">
        <v>1602</v>
      </c>
      <c r="B284" s="90" t="s">
        <v>184</v>
      </c>
      <c r="C284" s="90" t="s">
        <v>1196</v>
      </c>
      <c r="D284" s="90" t="s">
        <v>403</v>
      </c>
      <c r="E284" s="90" t="s">
        <v>405</v>
      </c>
      <c r="F284" s="112">
        <v>1.81762391</v>
      </c>
      <c r="G284" s="112">
        <v>4.7607776059999996</v>
      </c>
      <c r="H284" s="113">
        <f>IF(ISERROR(F284/G284-1),"",IF((F284/G284-1)&gt;10000%,"",F284/G284-1))</f>
        <v>-0.61820860783136522</v>
      </c>
      <c r="I284" s="131">
        <v>7.7401514300000001</v>
      </c>
      <c r="J284" s="131">
        <v>13.651905989999999</v>
      </c>
      <c r="K284" s="113">
        <f>IF(ISERROR(I284/J284-1),"",IF((I284/J284-1)&gt;10000%,"",I284/J284-1))</f>
        <v>-0.43303510618446617</v>
      </c>
      <c r="L284" s="91">
        <f>IF(ISERROR(I284/F284),"",IF(I284/F284&gt;10000%,"",I284/F284))</f>
        <v>4.2583899713335089</v>
      </c>
      <c r="N284" s="47"/>
    </row>
    <row r="285" spans="1:14" x14ac:dyDescent="0.2">
      <c r="A285" s="90" t="s">
        <v>781</v>
      </c>
      <c r="B285" s="90" t="s">
        <v>1182</v>
      </c>
      <c r="C285" s="90" t="s">
        <v>1569</v>
      </c>
      <c r="D285" s="90" t="s">
        <v>403</v>
      </c>
      <c r="E285" s="90" t="s">
        <v>405</v>
      </c>
      <c r="F285" s="112">
        <v>5.7183838300000005</v>
      </c>
      <c r="G285" s="112">
        <v>7.9911347880000001</v>
      </c>
      <c r="H285" s="113">
        <f>IF(ISERROR(F285/G285-1),"",IF((F285/G285-1)&gt;10000%,"",F285/G285-1))</f>
        <v>-0.28440903805213102</v>
      </c>
      <c r="I285" s="131">
        <v>7.7035126799999993</v>
      </c>
      <c r="J285" s="131">
        <v>0.37438802000000004</v>
      </c>
      <c r="K285" s="113">
        <f>IF(ISERROR(I285/J285-1),"",IF((I285/J285-1)&gt;10000%,"",I285/J285-1))</f>
        <v>19.576279871348444</v>
      </c>
      <c r="L285" s="91">
        <f>IF(ISERROR(I285/F285),"",IF(I285/F285&gt;10000%,"",I285/F285))</f>
        <v>1.3471485841131441</v>
      </c>
      <c r="N285" s="47"/>
    </row>
    <row r="286" spans="1:14" x14ac:dyDescent="0.2">
      <c r="A286" s="90" t="s">
        <v>1743</v>
      </c>
      <c r="B286" s="90" t="s">
        <v>1744</v>
      </c>
      <c r="C286" s="90" t="s">
        <v>1568</v>
      </c>
      <c r="D286" s="90" t="s">
        <v>1465</v>
      </c>
      <c r="E286" s="90" t="s">
        <v>405</v>
      </c>
      <c r="F286" s="112">
        <v>28.61719368</v>
      </c>
      <c r="G286" s="112">
        <v>5.73603095</v>
      </c>
      <c r="H286" s="113">
        <f>IF(ISERROR(F286/G286-1),"",IF((F286/G286-1)&gt;10000%,"",F286/G286-1))</f>
        <v>3.9890235825871896</v>
      </c>
      <c r="I286" s="131">
        <v>7.6875451399999992</v>
      </c>
      <c r="J286" s="131">
        <v>26.061520730000002</v>
      </c>
      <c r="K286" s="113">
        <f>IF(ISERROR(I286/J286-1),"",IF((I286/J286-1)&gt;10000%,"",I286/J286-1))</f>
        <v>-0.70502315579955033</v>
      </c>
      <c r="L286" s="91">
        <f>IF(ISERROR(I286/F286),"",IF(I286/F286&gt;10000%,"",I286/F286))</f>
        <v>0.26863378799342841</v>
      </c>
      <c r="N286" s="47"/>
    </row>
    <row r="287" spans="1:14" x14ac:dyDescent="0.2">
      <c r="A287" s="90" t="s">
        <v>1696</v>
      </c>
      <c r="B287" s="90" t="s">
        <v>56</v>
      </c>
      <c r="C287" s="90" t="s">
        <v>1568</v>
      </c>
      <c r="D287" s="90" t="s">
        <v>1465</v>
      </c>
      <c r="E287" s="90" t="s">
        <v>405</v>
      </c>
      <c r="F287" s="112">
        <v>9.1609679370000006</v>
      </c>
      <c r="G287" s="112">
        <v>16.428778894000001</v>
      </c>
      <c r="H287" s="113">
        <f>IF(ISERROR(F287/G287-1),"",IF((F287/G287-1)&gt;10000%,"",F287/G287-1))</f>
        <v>-0.44238290647726086</v>
      </c>
      <c r="I287" s="131">
        <v>7.59933193</v>
      </c>
      <c r="J287" s="131">
        <v>18.441262780000002</v>
      </c>
      <c r="K287" s="113">
        <f>IF(ISERROR(I287/J287-1),"",IF((I287/J287-1)&gt;10000%,"",I287/J287-1))</f>
        <v>-0.58791694361398827</v>
      </c>
      <c r="L287" s="91">
        <f>IF(ISERROR(I287/F287),"",IF(I287/F287&gt;10000%,"",I287/F287))</f>
        <v>0.82953373292654498</v>
      </c>
      <c r="N287" s="47"/>
    </row>
    <row r="288" spans="1:14" x14ac:dyDescent="0.2">
      <c r="A288" s="90" t="s">
        <v>1663</v>
      </c>
      <c r="B288" s="90" t="s">
        <v>814</v>
      </c>
      <c r="C288" s="90" t="s">
        <v>1568</v>
      </c>
      <c r="D288" s="90" t="s">
        <v>404</v>
      </c>
      <c r="E288" s="90" t="s">
        <v>405</v>
      </c>
      <c r="F288" s="112">
        <v>7.5005500070000002</v>
      </c>
      <c r="G288" s="112">
        <v>4.5023893700000004</v>
      </c>
      <c r="H288" s="113">
        <f>IF(ISERROR(F288/G288-1),"",IF((F288/G288-1)&gt;10000%,"",F288/G288-1))</f>
        <v>0.66590434336424331</v>
      </c>
      <c r="I288" s="131">
        <v>7.46657175</v>
      </c>
      <c r="J288" s="131">
        <v>3.6725344799999999</v>
      </c>
      <c r="K288" s="113">
        <f>IF(ISERROR(I288/J288-1),"",IF((I288/J288-1)&gt;10000%,"",I288/J288-1))</f>
        <v>1.0330841795119103</v>
      </c>
      <c r="L288" s="91">
        <f>IF(ISERROR(I288/F288),"",IF(I288/F288&gt;10000%,"",I288/F288))</f>
        <v>0.99546989794504548</v>
      </c>
      <c r="N288" s="47"/>
    </row>
    <row r="289" spans="1:14" x14ac:dyDescent="0.2">
      <c r="A289" s="90" t="s">
        <v>1654</v>
      </c>
      <c r="B289" s="90" t="s">
        <v>801</v>
      </c>
      <c r="C289" s="90" t="s">
        <v>1568</v>
      </c>
      <c r="D289" s="90" t="s">
        <v>404</v>
      </c>
      <c r="E289" s="90" t="s">
        <v>405</v>
      </c>
      <c r="F289" s="112">
        <v>2.5453810610000001</v>
      </c>
      <c r="G289" s="112">
        <v>1.118618372</v>
      </c>
      <c r="H289" s="113">
        <f>IF(ISERROR(F289/G289-1),"",IF((F289/G289-1)&gt;10000%,"",F289/G289-1))</f>
        <v>1.2754686716337966</v>
      </c>
      <c r="I289" s="131">
        <v>7.3932237399999998</v>
      </c>
      <c r="J289" s="131">
        <v>0.72664206000000009</v>
      </c>
      <c r="K289" s="113">
        <f>IF(ISERROR(I289/J289-1),"",IF((I289/J289-1)&gt;10000%,"",I289/J289-1))</f>
        <v>9.1745056431222807</v>
      </c>
      <c r="L289" s="91">
        <f>IF(ISERROR(I289/F289),"",IF(I289/F289&gt;10000%,"",I289/F289))</f>
        <v>2.9045646065644233</v>
      </c>
      <c r="N289" s="47"/>
    </row>
    <row r="290" spans="1:14" x14ac:dyDescent="0.2">
      <c r="A290" s="90" t="s">
        <v>1021</v>
      </c>
      <c r="B290" s="90" t="s">
        <v>1022</v>
      </c>
      <c r="C290" s="90" t="s">
        <v>1563</v>
      </c>
      <c r="D290" s="90" t="s">
        <v>403</v>
      </c>
      <c r="E290" s="90" t="s">
        <v>1893</v>
      </c>
      <c r="F290" s="112">
        <v>2.4530773399999997</v>
      </c>
      <c r="G290" s="112">
        <v>0.66077257099999998</v>
      </c>
      <c r="H290" s="113">
        <f>IF(ISERROR(F290/G290-1),"",IF((F290/G290-1)&gt;10000%,"",F290/G290-1))</f>
        <v>2.7124382089401222</v>
      </c>
      <c r="I290" s="131">
        <v>7.3402153999999999</v>
      </c>
      <c r="J290" s="131">
        <v>0.46121354999999997</v>
      </c>
      <c r="K290" s="113">
        <f>IF(ISERROR(I290/J290-1),"",IF((I290/J290-1)&gt;10000%,"",I290/J290-1))</f>
        <v>14.915003798132124</v>
      </c>
      <c r="L290" s="91">
        <f>IF(ISERROR(I290/F290),"",IF(I290/F290&gt;10000%,"",I290/F290))</f>
        <v>2.9922478514273019</v>
      </c>
      <c r="N290" s="47"/>
    </row>
    <row r="291" spans="1:14" x14ac:dyDescent="0.2">
      <c r="A291" s="90" t="s">
        <v>1658</v>
      </c>
      <c r="B291" s="90" t="s">
        <v>806</v>
      </c>
      <c r="C291" s="90" t="s">
        <v>1568</v>
      </c>
      <c r="D291" s="90" t="s">
        <v>404</v>
      </c>
      <c r="E291" s="90" t="s">
        <v>405</v>
      </c>
      <c r="F291" s="112">
        <v>1.76232407</v>
      </c>
      <c r="G291" s="112">
        <v>4.6472481480000001</v>
      </c>
      <c r="H291" s="113">
        <f>IF(ISERROR(F291/G291-1),"",IF((F291/G291-1)&gt;10000%,"",F291/G291-1))</f>
        <v>-0.62078115610021012</v>
      </c>
      <c r="I291" s="131">
        <v>7.3381215400000004</v>
      </c>
      <c r="J291" s="131">
        <v>10.048684099999999</v>
      </c>
      <c r="K291" s="113">
        <f>IF(ISERROR(I291/J291-1),"",IF((I291/J291-1)&gt;10000%,"",I291/J291-1))</f>
        <v>-0.26974303630462415</v>
      </c>
      <c r="L291" s="91">
        <f>IF(ISERROR(I291/F291),"",IF(I291/F291&gt;10000%,"",I291/F291))</f>
        <v>4.1638888470722639</v>
      </c>
      <c r="N291" s="47"/>
    </row>
    <row r="292" spans="1:14" x14ac:dyDescent="0.2">
      <c r="A292" s="90" t="s">
        <v>1917</v>
      </c>
      <c r="B292" s="90" t="s">
        <v>327</v>
      </c>
      <c r="C292" s="90" t="s">
        <v>1569</v>
      </c>
      <c r="D292" s="90" t="s">
        <v>403</v>
      </c>
      <c r="E292" s="90" t="s">
        <v>405</v>
      </c>
      <c r="F292" s="112">
        <v>32.714840764000002</v>
      </c>
      <c r="G292" s="112">
        <v>38.332558958999996</v>
      </c>
      <c r="H292" s="113">
        <f>IF(ISERROR(F292/G292-1),"",IF((F292/G292-1)&gt;10000%,"",F292/G292-1))</f>
        <v>-0.1465521308141372</v>
      </c>
      <c r="I292" s="131">
        <v>7.3335431299999998</v>
      </c>
      <c r="J292" s="131">
        <v>9.81431231</v>
      </c>
      <c r="K292" s="113">
        <f>IF(ISERROR(I292/J292-1),"",IF((I292/J292-1)&gt;10000%,"",I292/J292-1))</f>
        <v>-0.25277055606558341</v>
      </c>
      <c r="L292" s="91">
        <f>IF(ISERROR(I292/F292),"",IF(I292/F292&gt;10000%,"",I292/F292))</f>
        <v>0.22416563732964773</v>
      </c>
      <c r="N292" s="47"/>
    </row>
    <row r="293" spans="1:14" x14ac:dyDescent="0.2">
      <c r="A293" s="90" t="s">
        <v>1631</v>
      </c>
      <c r="B293" s="90" t="s">
        <v>1632</v>
      </c>
      <c r="C293" s="90" t="s">
        <v>1568</v>
      </c>
      <c r="D293" s="90" t="s">
        <v>404</v>
      </c>
      <c r="E293" s="90" t="s">
        <v>405</v>
      </c>
      <c r="F293" s="112">
        <v>23.032552469999999</v>
      </c>
      <c r="G293" s="112">
        <v>11.286645960000001</v>
      </c>
      <c r="H293" s="113">
        <f>IF(ISERROR(F293/G293-1),"",IF((F293/G293-1)&gt;10000%,"",F293/G293-1))</f>
        <v>1.0406906136355851</v>
      </c>
      <c r="I293" s="131">
        <v>7.3239753399999996</v>
      </c>
      <c r="J293" s="131">
        <v>12.136080119999999</v>
      </c>
      <c r="K293" s="113">
        <f>IF(ISERROR(I293/J293-1),"",IF((I293/J293-1)&gt;10000%,"",I293/J293-1))</f>
        <v>-0.3965122784637648</v>
      </c>
      <c r="L293" s="91">
        <f>IF(ISERROR(I293/F293),"",IF(I293/F293&gt;10000%,"",I293/F293))</f>
        <v>0.31798366027992381</v>
      </c>
      <c r="N293" s="47"/>
    </row>
    <row r="294" spans="1:14" x14ac:dyDescent="0.2">
      <c r="A294" s="90" t="s">
        <v>2144</v>
      </c>
      <c r="B294" s="90" t="s">
        <v>136</v>
      </c>
      <c r="C294" s="90" t="s">
        <v>1562</v>
      </c>
      <c r="D294" s="90" t="s">
        <v>403</v>
      </c>
      <c r="E294" s="90" t="s">
        <v>1893</v>
      </c>
      <c r="F294" s="112">
        <v>7.4776054299999997</v>
      </c>
      <c r="G294" s="112">
        <v>0.35831866600000001</v>
      </c>
      <c r="H294" s="113">
        <f>IF(ISERROR(F294/G294-1),"",IF((F294/G294-1)&gt;10000%,"",F294/G294-1))</f>
        <v>19.868590278799484</v>
      </c>
      <c r="I294" s="131">
        <v>7.2082791100000003</v>
      </c>
      <c r="J294" s="131">
        <v>0.20913976000000001</v>
      </c>
      <c r="K294" s="113">
        <f>IF(ISERROR(I294/J294-1),"",IF((I294/J294-1)&gt;10000%,"",I294/J294-1))</f>
        <v>33.466325819633724</v>
      </c>
      <c r="L294" s="91">
        <f>IF(ISERROR(I294/F294),"",IF(I294/F294&gt;10000%,"",I294/F294))</f>
        <v>0.96398227714456985</v>
      </c>
      <c r="N294" s="47"/>
    </row>
    <row r="295" spans="1:14" x14ac:dyDescent="0.2">
      <c r="A295" s="90" t="s">
        <v>222</v>
      </c>
      <c r="B295" s="90" t="s">
        <v>997</v>
      </c>
      <c r="C295" s="90" t="s">
        <v>1569</v>
      </c>
      <c r="D295" s="90" t="s">
        <v>403</v>
      </c>
      <c r="E295" s="90" t="s">
        <v>405</v>
      </c>
      <c r="F295" s="112">
        <v>35.107608906999999</v>
      </c>
      <c r="G295" s="112">
        <v>15.907966489</v>
      </c>
      <c r="H295" s="113">
        <f>IF(ISERROR(F295/G295-1),"",IF((F295/G295-1)&gt;10000%,"",F295/G295-1))</f>
        <v>1.2069199687638341</v>
      </c>
      <c r="I295" s="131">
        <v>7.1923423399999997</v>
      </c>
      <c r="J295" s="131">
        <v>0.79850441999999999</v>
      </c>
      <c r="K295" s="113">
        <f>IF(ISERROR(I295/J295-1),"",IF((I295/J295-1)&gt;10000%,"",I295/J295-1))</f>
        <v>8.0072667850730248</v>
      </c>
      <c r="L295" s="91">
        <f>IF(ISERROR(I295/F295),"",IF(I295/F295&gt;10000%,"",I295/F295))</f>
        <v>0.20486562782023987</v>
      </c>
      <c r="N295" s="47"/>
    </row>
    <row r="296" spans="1:14" x14ac:dyDescent="0.2">
      <c r="A296" s="90" t="s">
        <v>780</v>
      </c>
      <c r="B296" s="90" t="s">
        <v>249</v>
      </c>
      <c r="C296" s="90" t="s">
        <v>1196</v>
      </c>
      <c r="D296" s="90" t="s">
        <v>403</v>
      </c>
      <c r="E296" s="90" t="s">
        <v>1893</v>
      </c>
      <c r="F296" s="112">
        <v>4.2314356500000008</v>
      </c>
      <c r="G296" s="112">
        <v>1.9471107809999999</v>
      </c>
      <c r="H296" s="113">
        <f>IF(ISERROR(F296/G296-1),"",IF((F296/G296-1)&gt;10000%,"",F296/G296-1))</f>
        <v>1.1731869040480656</v>
      </c>
      <c r="I296" s="131">
        <v>7.14909047</v>
      </c>
      <c r="J296" s="131">
        <v>2.9765946299999997</v>
      </c>
      <c r="K296" s="113">
        <f>IF(ISERROR(I296/J296-1),"",IF((I296/J296-1)&gt;10000%,"",I296/J296-1))</f>
        <v>1.4017682481675378</v>
      </c>
      <c r="L296" s="91">
        <f>IF(ISERROR(I296/F296),"",IF(I296/F296&gt;10000%,"",I296/F296))</f>
        <v>1.6895188917737645</v>
      </c>
      <c r="N296" s="47"/>
    </row>
    <row r="297" spans="1:14" x14ac:dyDescent="0.2">
      <c r="A297" s="90" t="s">
        <v>792</v>
      </c>
      <c r="B297" s="90" t="s">
        <v>1725</v>
      </c>
      <c r="C297" s="90" t="s">
        <v>1568</v>
      </c>
      <c r="D297" s="90" t="s">
        <v>404</v>
      </c>
      <c r="E297" s="90" t="s">
        <v>405</v>
      </c>
      <c r="F297" s="112">
        <v>18.809377081999997</v>
      </c>
      <c r="G297" s="112">
        <v>13.208790319</v>
      </c>
      <c r="H297" s="113">
        <f>IF(ISERROR(F297/G297-1),"",IF((F297/G297-1)&gt;10000%,"",F297/G297-1))</f>
        <v>0.42400451727543231</v>
      </c>
      <c r="I297" s="131">
        <v>7.1009584100000005</v>
      </c>
      <c r="J297" s="131">
        <v>14.55773389</v>
      </c>
      <c r="K297" s="113">
        <f>IF(ISERROR(I297/J297-1),"",IF((I297/J297-1)&gt;10000%,"",I297/J297-1))</f>
        <v>-0.51222089484148414</v>
      </c>
      <c r="L297" s="91">
        <f>IF(ISERROR(I297/F297),"",IF(I297/F297&gt;10000%,"",I297/F297))</f>
        <v>0.37752225281268892</v>
      </c>
      <c r="N297" s="47"/>
    </row>
    <row r="298" spans="1:14" x14ac:dyDescent="0.2">
      <c r="A298" s="90" t="s">
        <v>967</v>
      </c>
      <c r="B298" s="90" t="s">
        <v>968</v>
      </c>
      <c r="C298" s="90" t="s">
        <v>1568</v>
      </c>
      <c r="D298" s="90" t="s">
        <v>404</v>
      </c>
      <c r="E298" s="90" t="s">
        <v>405</v>
      </c>
      <c r="F298" s="112">
        <v>8.2733420999999989</v>
      </c>
      <c r="G298" s="112">
        <v>4.6196541900000003</v>
      </c>
      <c r="H298" s="113">
        <f>IF(ISERROR(F298/G298-1),"",IF((F298/G298-1)&gt;10000%,"",F298/G298-1))</f>
        <v>0.7909007383948794</v>
      </c>
      <c r="I298" s="131">
        <v>7.0608614699999999</v>
      </c>
      <c r="J298" s="131">
        <v>3.7643755400000001</v>
      </c>
      <c r="K298" s="113">
        <f>IF(ISERROR(I298/J298-1),"",IF((I298/J298-1)&gt;10000%,"",I298/J298-1))</f>
        <v>0.87570591588744606</v>
      </c>
      <c r="L298" s="91">
        <f>IF(ISERROR(I298/F298),"",IF(I298/F298&gt;10000%,"",I298/F298))</f>
        <v>0.85344729912715689</v>
      </c>
      <c r="N298" s="47"/>
    </row>
    <row r="299" spans="1:14" x14ac:dyDescent="0.2">
      <c r="A299" s="90" t="s">
        <v>1653</v>
      </c>
      <c r="B299" s="90" t="s">
        <v>800</v>
      </c>
      <c r="C299" s="90" t="s">
        <v>1568</v>
      </c>
      <c r="D299" s="90" t="s">
        <v>404</v>
      </c>
      <c r="E299" s="90" t="s">
        <v>405</v>
      </c>
      <c r="F299" s="112">
        <v>1.2808926699999998</v>
      </c>
      <c r="G299" s="112">
        <v>0.34979883000000001</v>
      </c>
      <c r="H299" s="113">
        <f>IF(ISERROR(F299/G299-1),"",IF((F299/G299-1)&gt;10000%,"",F299/G299-1))</f>
        <v>2.661798039747588</v>
      </c>
      <c r="I299" s="131">
        <v>7.05325165</v>
      </c>
      <c r="J299" s="131">
        <v>0.38980665000000003</v>
      </c>
      <c r="K299" s="113">
        <f>IF(ISERROR(I299/J299-1),"",IF((I299/J299-1)&gt;10000%,"",I299/J299-1))</f>
        <v>17.094231204111061</v>
      </c>
      <c r="L299" s="91">
        <f>IF(ISERROR(I299/F299),"",IF(I299/F299&gt;10000%,"",I299/F299))</f>
        <v>5.5065126182664477</v>
      </c>
      <c r="N299" s="47"/>
    </row>
    <row r="300" spans="1:14" x14ac:dyDescent="0.2">
      <c r="A300" s="90" t="s">
        <v>519</v>
      </c>
      <c r="B300" s="90" t="s">
        <v>520</v>
      </c>
      <c r="C300" s="90" t="s">
        <v>1563</v>
      </c>
      <c r="D300" s="90" t="s">
        <v>403</v>
      </c>
      <c r="E300" s="90" t="s">
        <v>1893</v>
      </c>
      <c r="F300" s="112">
        <v>3.232104257</v>
      </c>
      <c r="G300" s="112">
        <v>8.7590490830000007</v>
      </c>
      <c r="H300" s="113">
        <f>IF(ISERROR(F300/G300-1),"",IF((F300/G300-1)&gt;10000%,"",F300/G300-1))</f>
        <v>-0.63099827088844274</v>
      </c>
      <c r="I300" s="131">
        <v>6.9331939599999997</v>
      </c>
      <c r="J300" s="131">
        <v>22.677275989999998</v>
      </c>
      <c r="K300" s="113">
        <f>IF(ISERROR(I300/J300-1),"",IF((I300/J300-1)&gt;10000%,"",I300/J300-1))</f>
        <v>-0.69426689682405729</v>
      </c>
      <c r="L300" s="91">
        <f>IF(ISERROR(I300/F300),"",IF(I300/F300&gt;10000%,"",I300/F300))</f>
        <v>2.1451022023761408</v>
      </c>
      <c r="N300" s="47"/>
    </row>
    <row r="301" spans="1:14" x14ac:dyDescent="0.2">
      <c r="A301" s="90" t="s">
        <v>880</v>
      </c>
      <c r="B301" s="90" t="s">
        <v>881</v>
      </c>
      <c r="C301" s="90" t="s">
        <v>1566</v>
      </c>
      <c r="D301" s="90" t="s">
        <v>404</v>
      </c>
      <c r="E301" s="90" t="s">
        <v>405</v>
      </c>
      <c r="F301" s="112">
        <v>10.131104214</v>
      </c>
      <c r="G301" s="112">
        <v>11.399209013</v>
      </c>
      <c r="H301" s="113">
        <f>IF(ISERROR(F301/G301-1),"",IF((F301/G301-1)&gt;10000%,"",F301/G301-1))</f>
        <v>-0.11124498178371978</v>
      </c>
      <c r="I301" s="131">
        <v>6.9189306699999999</v>
      </c>
      <c r="J301" s="131">
        <v>57.273307350000003</v>
      </c>
      <c r="K301" s="113">
        <f>IF(ISERROR(I301/J301-1),"",IF((I301/J301-1)&gt;10000%,"",I301/J301-1))</f>
        <v>-0.87919449757427004</v>
      </c>
      <c r="L301" s="91">
        <f>IF(ISERROR(I301/F301),"",IF(I301/F301&gt;10000%,"",I301/F301))</f>
        <v>0.68293944311014465</v>
      </c>
      <c r="N301" s="47"/>
    </row>
    <row r="302" spans="1:14" x14ac:dyDescent="0.2">
      <c r="A302" s="90" t="s">
        <v>453</v>
      </c>
      <c r="B302" s="90" t="s">
        <v>454</v>
      </c>
      <c r="C302" s="90" t="s">
        <v>1569</v>
      </c>
      <c r="D302" s="90" t="s">
        <v>403</v>
      </c>
      <c r="E302" s="90" t="s">
        <v>405</v>
      </c>
      <c r="F302" s="112">
        <v>24.170619836</v>
      </c>
      <c r="G302" s="112">
        <v>19.962060148999999</v>
      </c>
      <c r="H302" s="113">
        <f>IF(ISERROR(F302/G302-1),"",IF((F302/G302-1)&gt;10000%,"",F302/G302-1))</f>
        <v>0.21082792334992684</v>
      </c>
      <c r="I302" s="131">
        <v>6.9119547400000005</v>
      </c>
      <c r="J302" s="131">
        <v>32.249272760000004</v>
      </c>
      <c r="K302" s="113">
        <f>IF(ISERROR(I302/J302-1),"",IF((I302/J302-1)&gt;10000%,"",I302/J302-1))</f>
        <v>-0.78567098887968845</v>
      </c>
      <c r="L302" s="91">
        <f>IF(ISERROR(I302/F302),"",IF(I302/F302&gt;10000%,"",I302/F302))</f>
        <v>0.28596514226355318</v>
      </c>
      <c r="N302" s="47"/>
    </row>
    <row r="303" spans="1:14" x14ac:dyDescent="0.2">
      <c r="A303" s="90" t="s">
        <v>448</v>
      </c>
      <c r="B303" s="90" t="s">
        <v>449</v>
      </c>
      <c r="C303" s="90" t="s">
        <v>1569</v>
      </c>
      <c r="D303" s="90" t="s">
        <v>403</v>
      </c>
      <c r="E303" s="90" t="s">
        <v>1893</v>
      </c>
      <c r="F303" s="112">
        <v>15.31063153</v>
      </c>
      <c r="G303" s="112">
        <v>7.8427620099999995</v>
      </c>
      <c r="H303" s="113">
        <f>IF(ISERROR(F303/G303-1),"",IF((F303/G303-1)&gt;10000%,"",F303/G303-1))</f>
        <v>0.95219892054329991</v>
      </c>
      <c r="I303" s="131">
        <v>6.75031903</v>
      </c>
      <c r="J303" s="131">
        <v>6.5259706699999995</v>
      </c>
      <c r="K303" s="113">
        <f>IF(ISERROR(I303/J303-1),"",IF((I303/J303-1)&gt;10000%,"",I303/J303-1))</f>
        <v>3.437777632549488E-2</v>
      </c>
      <c r="L303" s="91">
        <f>IF(ISERROR(I303/F303),"",IF(I303/F303&gt;10000%,"",I303/F303))</f>
        <v>0.44089095977349274</v>
      </c>
      <c r="N303" s="47"/>
    </row>
    <row r="304" spans="1:14" x14ac:dyDescent="0.2">
      <c r="A304" s="90" t="s">
        <v>1479</v>
      </c>
      <c r="B304" s="90" t="s">
        <v>1480</v>
      </c>
      <c r="C304" s="90" t="s">
        <v>303</v>
      </c>
      <c r="D304" s="90" t="s">
        <v>1465</v>
      </c>
      <c r="E304" s="90" t="s">
        <v>405</v>
      </c>
      <c r="F304" s="112">
        <v>0.35759996999999999</v>
      </c>
      <c r="G304" s="112">
        <v>1.33096E-2</v>
      </c>
      <c r="H304" s="113">
        <f>IF(ISERROR(F304/G304-1),"",IF((F304/G304-1)&gt;10000%,"",F304/G304-1))</f>
        <v>25.867822474003727</v>
      </c>
      <c r="I304" s="131">
        <v>6.7272331400000001</v>
      </c>
      <c r="J304" s="131">
        <v>0</v>
      </c>
      <c r="K304" s="113" t="str">
        <f>IF(ISERROR(I304/J304-1),"",IF((I304/J304-1)&gt;10000%,"",I304/J304-1))</f>
        <v/>
      </c>
      <c r="L304" s="91">
        <f>IF(ISERROR(I304/F304),"",IF(I304/F304&gt;10000%,"",I304/F304))</f>
        <v>18.812174788493412</v>
      </c>
      <c r="N304" s="47"/>
    </row>
    <row r="305" spans="1:14" x14ac:dyDescent="0.2">
      <c r="A305" s="90" t="s">
        <v>1834</v>
      </c>
      <c r="B305" s="90" t="s">
        <v>1835</v>
      </c>
      <c r="C305" s="90" t="s">
        <v>1196</v>
      </c>
      <c r="D305" s="90" t="s">
        <v>403</v>
      </c>
      <c r="E305" s="90" t="s">
        <v>1893</v>
      </c>
      <c r="F305" s="112">
        <v>9.7317000000000011E-3</v>
      </c>
      <c r="G305" s="112">
        <v>4.0578660000000003E-2</v>
      </c>
      <c r="H305" s="113">
        <f>IF(ISERROR(F305/G305-1),"",IF((F305/G305-1)&gt;10000%,"",F305/G305-1))</f>
        <v>-0.76017690086365586</v>
      </c>
      <c r="I305" s="131">
        <v>6.7062945799999998</v>
      </c>
      <c r="J305" s="131">
        <v>1.05206895207254E-2</v>
      </c>
      <c r="K305" s="113" t="str">
        <f>IF(ISERROR(I305/J305-1),"",IF((I305/J305-1)&gt;10000%,"",I305/J305-1))</f>
        <v/>
      </c>
      <c r="L305" s="91" t="str">
        <f>IF(ISERROR(I305/F305),"",IF(I305/F305&gt;10000%,"",I305/F305))</f>
        <v/>
      </c>
      <c r="N305" s="47"/>
    </row>
    <row r="306" spans="1:14" x14ac:dyDescent="0.2">
      <c r="A306" s="90" t="s">
        <v>36</v>
      </c>
      <c r="B306" s="90" t="s">
        <v>328</v>
      </c>
      <c r="C306" s="90" t="s">
        <v>1569</v>
      </c>
      <c r="D306" s="90" t="s">
        <v>403</v>
      </c>
      <c r="E306" s="90" t="s">
        <v>405</v>
      </c>
      <c r="F306" s="112">
        <v>20.192633074</v>
      </c>
      <c r="G306" s="112">
        <v>17.476097022000001</v>
      </c>
      <c r="H306" s="113">
        <f>IF(ISERROR(F306/G306-1),"",IF((F306/G306-1)&gt;10000%,"",F306/G306-1))</f>
        <v>0.15544294865039099</v>
      </c>
      <c r="I306" s="131">
        <v>6.4863275499999995</v>
      </c>
      <c r="J306" s="131">
        <v>15.84627995</v>
      </c>
      <c r="K306" s="113">
        <f>IF(ISERROR(I306/J306-1),"",IF((I306/J306-1)&gt;10000%,"",I306/J306-1))</f>
        <v>-0.59067190719421814</v>
      </c>
      <c r="L306" s="91">
        <f>IF(ISERROR(I306/F306),"",IF(I306/F306&gt;10000%,"",I306/F306))</f>
        <v>0.32122247387101704</v>
      </c>
      <c r="N306" s="47"/>
    </row>
    <row r="307" spans="1:14" x14ac:dyDescent="0.2">
      <c r="A307" s="90" t="s">
        <v>6</v>
      </c>
      <c r="B307" s="90" t="s">
        <v>109</v>
      </c>
      <c r="C307" s="90" t="s">
        <v>1569</v>
      </c>
      <c r="D307" s="90" t="s">
        <v>403</v>
      </c>
      <c r="E307" s="90" t="s">
        <v>405</v>
      </c>
      <c r="F307" s="112">
        <v>4.6944301130000001</v>
      </c>
      <c r="G307" s="112">
        <v>8.5416934869999999</v>
      </c>
      <c r="H307" s="113">
        <f>IF(ISERROR(F307/G307-1),"",IF((F307/G307-1)&gt;10000%,"",F307/G307-1))</f>
        <v>-0.45040990757340205</v>
      </c>
      <c r="I307" s="131">
        <v>6.2007128300000005</v>
      </c>
      <c r="J307" s="131">
        <v>11.27629634</v>
      </c>
      <c r="K307" s="113">
        <f>IF(ISERROR(I307/J307-1),"",IF((I307/J307-1)&gt;10000%,"",I307/J307-1))</f>
        <v>-0.45011086592284422</v>
      </c>
      <c r="L307" s="91">
        <f>IF(ISERROR(I307/F307),"",IF(I307/F307&gt;10000%,"",I307/F307))</f>
        <v>1.3208659370236961</v>
      </c>
      <c r="N307" s="47"/>
    </row>
    <row r="308" spans="1:14" x14ac:dyDescent="0.2">
      <c r="A308" s="90" t="s">
        <v>663</v>
      </c>
      <c r="B308" s="90" t="s">
        <v>664</v>
      </c>
      <c r="C308" s="90" t="s">
        <v>1196</v>
      </c>
      <c r="D308" s="90" t="s">
        <v>403</v>
      </c>
      <c r="E308" s="90" t="s">
        <v>1893</v>
      </c>
      <c r="F308" s="112">
        <v>7.6522403580000002</v>
      </c>
      <c r="G308" s="112">
        <v>4.1970512070000003</v>
      </c>
      <c r="H308" s="113">
        <f>IF(ISERROR(F308/G308-1),"",IF((F308/G308-1)&gt;10000%,"",F308/G308-1))</f>
        <v>0.82324207654109749</v>
      </c>
      <c r="I308" s="131">
        <v>6.1133291600000002</v>
      </c>
      <c r="J308" s="131">
        <v>3.6063117599999996</v>
      </c>
      <c r="K308" s="113">
        <f>IF(ISERROR(I308/J308-1),"",IF((I308/J308-1)&gt;10000%,"",I308/J308-1))</f>
        <v>0.69517489525087561</v>
      </c>
      <c r="L308" s="91">
        <f>IF(ISERROR(I308/F308),"",IF(I308/F308&gt;10000%,"",I308/F308))</f>
        <v>0.79889403285782157</v>
      </c>
      <c r="N308" s="47"/>
    </row>
    <row r="309" spans="1:14" x14ac:dyDescent="0.2">
      <c r="A309" s="90" t="s">
        <v>39</v>
      </c>
      <c r="B309" s="90" t="s">
        <v>675</v>
      </c>
      <c r="C309" s="90" t="s">
        <v>1196</v>
      </c>
      <c r="D309" s="90" t="s">
        <v>403</v>
      </c>
      <c r="E309" s="90" t="s">
        <v>1893</v>
      </c>
      <c r="F309" s="112">
        <v>4.3336942139999994</v>
      </c>
      <c r="G309" s="112">
        <v>7.013296575</v>
      </c>
      <c r="H309" s="113">
        <f>IF(ISERROR(F309/G309-1),"",IF((F309/G309-1)&gt;10000%,"",F309/G309-1))</f>
        <v>-0.38207458252255655</v>
      </c>
      <c r="I309" s="131">
        <v>6.1023219900000001</v>
      </c>
      <c r="J309" s="131">
        <v>9.7363817899999994</v>
      </c>
      <c r="K309" s="113">
        <f>IF(ISERROR(I309/J309-1),"",IF((I309/J309-1)&gt;10000%,"",I309/J309-1))</f>
        <v>-0.37324540865195466</v>
      </c>
      <c r="L309" s="91">
        <f>IF(ISERROR(I309/F309),"",IF(I309/F309&gt;10000%,"",I309/F309))</f>
        <v>1.4081108838474226</v>
      </c>
      <c r="N309" s="47"/>
    </row>
    <row r="310" spans="1:14" x14ac:dyDescent="0.2">
      <c r="A310" s="90" t="s">
        <v>227</v>
      </c>
      <c r="B310" s="90" t="s">
        <v>29</v>
      </c>
      <c r="C310" s="90" t="s">
        <v>1581</v>
      </c>
      <c r="D310" s="90" t="s">
        <v>1465</v>
      </c>
      <c r="E310" s="90" t="s">
        <v>1893</v>
      </c>
      <c r="F310" s="112">
        <v>0</v>
      </c>
      <c r="G310" s="112">
        <v>9.5480876855325398</v>
      </c>
      <c r="H310" s="113">
        <f>IF(ISERROR(F310/G310-1),"",IF((F310/G310-1)&gt;10000%,"",F310/G310-1))</f>
        <v>-1</v>
      </c>
      <c r="I310" s="131">
        <v>6.0999993866267506</v>
      </c>
      <c r="J310" s="131">
        <v>17.000651303356101</v>
      </c>
      <c r="K310" s="113">
        <f>IF(ISERROR(I310/J310-1),"",IF((I310/J310-1)&gt;10000%,"",I310/J310-1))</f>
        <v>-0.64119025337443691</v>
      </c>
      <c r="L310" s="91" t="str">
        <f>IF(ISERROR(I310/F310),"",IF(I310/F310&gt;10000%,"",I310/F310))</f>
        <v/>
      </c>
      <c r="N310" s="47"/>
    </row>
    <row r="311" spans="1:14" x14ac:dyDescent="0.2">
      <c r="A311" s="90" t="s">
        <v>2115</v>
      </c>
      <c r="B311" s="90" t="s">
        <v>1187</v>
      </c>
      <c r="C311" s="90" t="s">
        <v>1196</v>
      </c>
      <c r="D311" s="90" t="s">
        <v>403</v>
      </c>
      <c r="E311" s="90" t="s">
        <v>1893</v>
      </c>
      <c r="F311" s="112">
        <v>1.89687691</v>
      </c>
      <c r="G311" s="112">
        <v>5.0249135850000002</v>
      </c>
      <c r="H311" s="113">
        <f>IF(ISERROR(F311/G311-1),"",IF((F311/G311-1)&gt;10000%,"",F311/G311-1))</f>
        <v>-0.62250556593402595</v>
      </c>
      <c r="I311" s="131">
        <v>6.0774431900000003</v>
      </c>
      <c r="J311" s="131">
        <v>8.0641776400000005</v>
      </c>
      <c r="K311" s="113">
        <f>IF(ISERROR(I311/J311-1),"",IF((I311/J311-1)&gt;10000%,"",I311/J311-1))</f>
        <v>-0.24636541240676335</v>
      </c>
      <c r="L311" s="91">
        <f>IF(ISERROR(I311/F311),"",IF(I311/F311&gt;10000%,"",I311/F311))</f>
        <v>3.2039206961510223</v>
      </c>
      <c r="N311" s="47"/>
    </row>
    <row r="312" spans="1:14" x14ac:dyDescent="0.2">
      <c r="A312" s="90" t="s">
        <v>1591</v>
      </c>
      <c r="B312" s="90" t="s">
        <v>1592</v>
      </c>
      <c r="C312" s="90" t="s">
        <v>1196</v>
      </c>
      <c r="D312" s="90" t="s">
        <v>403</v>
      </c>
      <c r="E312" s="90" t="s">
        <v>1893</v>
      </c>
      <c r="F312" s="112">
        <v>3.9546161740000003</v>
      </c>
      <c r="G312" s="112">
        <v>7.1971525190000003</v>
      </c>
      <c r="H312" s="113">
        <f>IF(ISERROR(F312/G312-1),"",IF((F312/G312-1)&gt;10000%,"",F312/G312-1))</f>
        <v>-0.45053044748460191</v>
      </c>
      <c r="I312" s="131">
        <v>6.0713651900000007</v>
      </c>
      <c r="J312" s="131">
        <v>17.784981139999999</v>
      </c>
      <c r="K312" s="113">
        <f>IF(ISERROR(I312/J312-1),"",IF((I312/J312-1)&gt;10000%,"",I312/J312-1))</f>
        <v>-0.65862402989312363</v>
      </c>
      <c r="L312" s="91">
        <f>IF(ISERROR(I312/F312),"",IF(I312/F312&gt;10000%,"",I312/F312))</f>
        <v>1.5352602940120379</v>
      </c>
      <c r="N312" s="47"/>
    </row>
    <row r="313" spans="1:14" x14ac:dyDescent="0.2">
      <c r="A313" s="90" t="s">
        <v>1469</v>
      </c>
      <c r="B313" s="90" t="s">
        <v>1470</v>
      </c>
      <c r="C313" s="90" t="s">
        <v>303</v>
      </c>
      <c r="D313" s="90" t="s">
        <v>1465</v>
      </c>
      <c r="E313" s="90" t="s">
        <v>1893</v>
      </c>
      <c r="F313" s="112">
        <v>4.6647036399999999</v>
      </c>
      <c r="G313" s="112">
        <v>3.2021755399999998</v>
      </c>
      <c r="H313" s="113">
        <f>IF(ISERROR(F313/G313-1),"",IF((F313/G313-1)&gt;10000%,"",F313/G313-1))</f>
        <v>0.45672952083070384</v>
      </c>
      <c r="I313" s="131">
        <v>6.05049224967465</v>
      </c>
      <c r="J313" s="131">
        <v>1.02233796</v>
      </c>
      <c r="K313" s="113">
        <f>IF(ISERROR(I313/J313-1),"",IF((I313/J313-1)&gt;10000%,"",I313/J313-1))</f>
        <v>4.918289730408377</v>
      </c>
      <c r="L313" s="91">
        <f>IF(ISERROR(I313/F313),"",IF(I313/F313&gt;10000%,"",I313/F313))</f>
        <v>1.2970796682111727</v>
      </c>
      <c r="N313" s="47"/>
    </row>
    <row r="314" spans="1:14" x14ac:dyDescent="0.2">
      <c r="A314" s="90" t="s">
        <v>2008</v>
      </c>
      <c r="B314" s="90" t="s">
        <v>129</v>
      </c>
      <c r="C314" s="90" t="s">
        <v>1562</v>
      </c>
      <c r="D314" s="90" t="s">
        <v>403</v>
      </c>
      <c r="E314" s="90" t="s">
        <v>1893</v>
      </c>
      <c r="F314" s="112">
        <v>3.7608480200000001</v>
      </c>
      <c r="G314" s="112">
        <v>2.3863710400000002</v>
      </c>
      <c r="H314" s="113">
        <f>IF(ISERROR(F314/G314-1),"",IF((F314/G314-1)&gt;10000%,"",F314/G314-1))</f>
        <v>0.57596951897304272</v>
      </c>
      <c r="I314" s="131">
        <v>6.0181589100000004</v>
      </c>
      <c r="J314" s="131">
        <v>4.1422344100000004</v>
      </c>
      <c r="K314" s="113">
        <f>IF(ISERROR(I314/J314-1),"",IF((I314/J314-1)&gt;10000%,"",I314/J314-1))</f>
        <v>0.45287743626271504</v>
      </c>
      <c r="L314" s="91">
        <f>IF(ISERROR(I314/F314),"",IF(I314/F314&gt;10000%,"",I314/F314))</f>
        <v>1.600213270516579</v>
      </c>
      <c r="N314" s="47"/>
    </row>
    <row r="315" spans="1:14" x14ac:dyDescent="0.2">
      <c r="A315" s="90" t="s">
        <v>1650</v>
      </c>
      <c r="B315" s="90" t="s">
        <v>796</v>
      </c>
      <c r="C315" s="90" t="s">
        <v>1568</v>
      </c>
      <c r="D315" s="90" t="s">
        <v>404</v>
      </c>
      <c r="E315" s="90" t="s">
        <v>405</v>
      </c>
      <c r="F315" s="112">
        <v>5.2911261349999998</v>
      </c>
      <c r="G315" s="112">
        <v>6.1283408459999995</v>
      </c>
      <c r="H315" s="113">
        <f>IF(ISERROR(F315/G315-1),"",IF((F315/G315-1)&gt;10000%,"",F315/G315-1))</f>
        <v>-0.13661360097920372</v>
      </c>
      <c r="I315" s="131">
        <v>6.0141744299999997</v>
      </c>
      <c r="J315" s="131">
        <v>20.190591449999999</v>
      </c>
      <c r="K315" s="113">
        <f>IF(ISERROR(I315/J315-1),"",IF((I315/J315-1)&gt;10000%,"",I315/J315-1))</f>
        <v>-0.70212985365517855</v>
      </c>
      <c r="L315" s="91">
        <f>IF(ISERROR(I315/F315),"",IF(I315/F315&gt;10000%,"",I315/F315))</f>
        <v>1.1366530066666045</v>
      </c>
      <c r="N315" s="47"/>
    </row>
    <row r="316" spans="1:14" x14ac:dyDescent="0.2">
      <c r="A316" s="90" t="s">
        <v>930</v>
      </c>
      <c r="B316" s="90" t="s">
        <v>1068</v>
      </c>
      <c r="C316" s="90" t="s">
        <v>1569</v>
      </c>
      <c r="D316" s="90" t="s">
        <v>403</v>
      </c>
      <c r="E316" s="90" t="s">
        <v>405</v>
      </c>
      <c r="F316" s="112">
        <v>11.280266460000002</v>
      </c>
      <c r="G316" s="112">
        <v>16.03666947</v>
      </c>
      <c r="H316" s="113">
        <f>IF(ISERROR(F316/G316-1),"",IF((F316/G316-1)&gt;10000%,"",F316/G316-1))</f>
        <v>-0.29659543827961665</v>
      </c>
      <c r="I316" s="131">
        <v>5.9534949900000003</v>
      </c>
      <c r="J316" s="131">
        <v>5.3244415599999995</v>
      </c>
      <c r="K316" s="113">
        <f>IF(ISERROR(I316/J316-1),"",IF((I316/J316-1)&gt;10000%,"",I316/J316-1))</f>
        <v>0.11814448950398493</v>
      </c>
      <c r="L316" s="91">
        <f>IF(ISERROR(I316/F316),"",IF(I316/F316&gt;10000%,"",I316/F316))</f>
        <v>0.52777964165218838</v>
      </c>
      <c r="N316" s="47"/>
    </row>
    <row r="317" spans="1:14" x14ac:dyDescent="0.2">
      <c r="A317" s="90" t="s">
        <v>1679</v>
      </c>
      <c r="B317" s="90" t="s">
        <v>702</v>
      </c>
      <c r="C317" s="90" t="s">
        <v>1568</v>
      </c>
      <c r="D317" s="90" t="s">
        <v>404</v>
      </c>
      <c r="E317" s="90" t="s">
        <v>405</v>
      </c>
      <c r="F317" s="112">
        <v>8.3835067599999995</v>
      </c>
      <c r="G317" s="112">
        <v>10.92401214</v>
      </c>
      <c r="H317" s="113">
        <f>IF(ISERROR(F317/G317-1),"",IF((F317/G317-1)&gt;10000%,"",F317/G317-1))</f>
        <v>-0.2325615668896539</v>
      </c>
      <c r="I317" s="131">
        <v>5.9300540100000001</v>
      </c>
      <c r="J317" s="131">
        <v>197.841532</v>
      </c>
      <c r="K317" s="113">
        <f>IF(ISERROR(I317/J317-1),"",IF((I317/J317-1)&gt;10000%,"",I317/J317-1))</f>
        <v>-0.97002624297308815</v>
      </c>
      <c r="L317" s="91">
        <f>IF(ISERROR(I317/F317),"",IF(I317/F317&gt;10000%,"",I317/F317))</f>
        <v>0.70734767439968049</v>
      </c>
      <c r="N317" s="47"/>
    </row>
    <row r="318" spans="1:14" x14ac:dyDescent="0.2">
      <c r="A318" s="90" t="s">
        <v>1755</v>
      </c>
      <c r="B318" s="90" t="s">
        <v>1756</v>
      </c>
      <c r="C318" s="90" t="s">
        <v>1196</v>
      </c>
      <c r="D318" s="90" t="s">
        <v>403</v>
      </c>
      <c r="E318" s="90" t="s">
        <v>1893</v>
      </c>
      <c r="F318" s="112">
        <v>3.2854663799999999</v>
      </c>
      <c r="G318" s="112">
        <v>3.8346006479999999</v>
      </c>
      <c r="H318" s="113">
        <f>IF(ISERROR(F318/G318-1),"",IF((F318/G318-1)&gt;10000%,"",F318/G318-1))</f>
        <v>-0.14320507359388523</v>
      </c>
      <c r="I318" s="131">
        <v>5.8942486199999999</v>
      </c>
      <c r="J318" s="131">
        <v>3.96956073</v>
      </c>
      <c r="K318" s="113">
        <f>IF(ISERROR(I318/J318-1),"",IF((I318/J318-1)&gt;10000%,"",I318/J318-1))</f>
        <v>0.48486168140826003</v>
      </c>
      <c r="L318" s="91">
        <f>IF(ISERROR(I318/F318),"",IF(I318/F318&gt;10000%,"",I318/F318))</f>
        <v>1.7940371132332209</v>
      </c>
      <c r="N318" s="47"/>
    </row>
    <row r="319" spans="1:14" x14ac:dyDescent="0.2">
      <c r="A319" s="90" t="s">
        <v>991</v>
      </c>
      <c r="B319" s="90" t="s">
        <v>992</v>
      </c>
      <c r="C319" s="90" t="s">
        <v>1568</v>
      </c>
      <c r="D319" s="90" t="s">
        <v>404</v>
      </c>
      <c r="E319" s="90" t="s">
        <v>405</v>
      </c>
      <c r="F319" s="112">
        <v>6.6231293679999999</v>
      </c>
      <c r="G319" s="112">
        <v>3.8298889649999999</v>
      </c>
      <c r="H319" s="113">
        <f>IF(ISERROR(F319/G319-1),"",IF((F319/G319-1)&gt;10000%,"",F319/G319-1))</f>
        <v>0.72932673206101684</v>
      </c>
      <c r="I319" s="131">
        <v>5.8146046644178497</v>
      </c>
      <c r="J319" s="131">
        <v>10.8561119753039</v>
      </c>
      <c r="K319" s="113">
        <f>IF(ISERROR(I319/J319-1),"",IF((I319/J319-1)&gt;10000%,"",I319/J319-1))</f>
        <v>-0.46439345157407708</v>
      </c>
      <c r="L319" s="91">
        <f>IF(ISERROR(I319/F319),"",IF(I319/F319&gt;10000%,"",I319/F319))</f>
        <v>0.87792406600291095</v>
      </c>
      <c r="N319" s="47"/>
    </row>
    <row r="320" spans="1:14" x14ac:dyDescent="0.2">
      <c r="A320" s="90" t="s">
        <v>2096</v>
      </c>
      <c r="B320" s="90" t="s">
        <v>1186</v>
      </c>
      <c r="C320" s="90" t="s">
        <v>1196</v>
      </c>
      <c r="D320" s="90" t="s">
        <v>403</v>
      </c>
      <c r="E320" s="90" t="s">
        <v>405</v>
      </c>
      <c r="F320" s="112">
        <v>12.584918897</v>
      </c>
      <c r="G320" s="112">
        <v>13.205487288</v>
      </c>
      <c r="H320" s="113">
        <f>IF(ISERROR(F320/G320-1),"",IF((F320/G320-1)&gt;10000%,"",F320/G320-1))</f>
        <v>-4.6993221640818872E-2</v>
      </c>
      <c r="I320" s="131">
        <v>5.6810312400000003</v>
      </c>
      <c r="J320" s="131">
        <v>1.98380241</v>
      </c>
      <c r="K320" s="113">
        <f>IF(ISERROR(I320/J320-1),"",IF((I320/J320-1)&gt;10000%,"",I320/J320-1))</f>
        <v>1.8637082056977641</v>
      </c>
      <c r="L320" s="91">
        <f>IF(ISERROR(I320/F320),"",IF(I320/F320&gt;10000%,"",I320/F320))</f>
        <v>0.45141580064963693</v>
      </c>
      <c r="N320" s="47"/>
    </row>
    <row r="321" spans="1:14" x14ac:dyDescent="0.2">
      <c r="A321" s="90" t="s">
        <v>2780</v>
      </c>
      <c r="B321" s="90" t="s">
        <v>2781</v>
      </c>
      <c r="C321" s="90" t="s">
        <v>1569</v>
      </c>
      <c r="D321" s="90" t="s">
        <v>403</v>
      </c>
      <c r="E321" s="90" t="s">
        <v>1893</v>
      </c>
      <c r="F321" s="112">
        <v>0</v>
      </c>
      <c r="G321" s="112">
        <v>0</v>
      </c>
      <c r="H321" s="113" t="str">
        <f>IF(ISERROR(F321/G321-1),"",IF((F321/G321-1)&gt;10000%,"",F321/G321-1))</f>
        <v/>
      </c>
      <c r="I321" s="131">
        <v>5.6032389199999999</v>
      </c>
      <c r="J321" s="131">
        <v>0</v>
      </c>
      <c r="K321" s="113" t="str">
        <f>IF(ISERROR(I321/J321-1),"",IF((I321/J321-1)&gt;10000%,"",I321/J321-1))</f>
        <v/>
      </c>
      <c r="L321" s="91" t="str">
        <f>IF(ISERROR(I321/F321),"",IF(I321/F321&gt;10000%,"",I321/F321))</f>
        <v/>
      </c>
      <c r="N321" s="47"/>
    </row>
    <row r="322" spans="1:14" x14ac:dyDescent="0.2">
      <c r="A322" s="90" t="s">
        <v>1822</v>
      </c>
      <c r="B322" s="90" t="s">
        <v>1823</v>
      </c>
      <c r="C322" s="90" t="s">
        <v>1196</v>
      </c>
      <c r="D322" s="90" t="s">
        <v>403</v>
      </c>
      <c r="E322" s="90" t="s">
        <v>1893</v>
      </c>
      <c r="F322" s="112">
        <v>1.3780251729999999</v>
      </c>
      <c r="G322" s="112">
        <v>1.804264874</v>
      </c>
      <c r="H322" s="113">
        <f>IF(ISERROR(F322/G322-1),"",IF((F322/G322-1)&gt;10000%,"",F322/G322-1))</f>
        <v>-0.23624009265060941</v>
      </c>
      <c r="I322" s="131">
        <v>5.5621223099999995</v>
      </c>
      <c r="J322" s="131">
        <v>13.516698289999999</v>
      </c>
      <c r="K322" s="113">
        <f>IF(ISERROR(I322/J322-1),"",IF((I322/J322-1)&gt;10000%,"",I322/J322-1))</f>
        <v>-0.5884999287055922</v>
      </c>
      <c r="L322" s="91">
        <f>IF(ISERROR(I322/F322),"",IF(I322/F322&gt;10000%,"",I322/F322))</f>
        <v>4.0362994950891222</v>
      </c>
      <c r="N322" s="47"/>
    </row>
    <row r="323" spans="1:14" x14ac:dyDescent="0.2">
      <c r="A323" s="90" t="s">
        <v>2487</v>
      </c>
      <c r="B323" s="90" t="s">
        <v>2488</v>
      </c>
      <c r="C323" s="90" t="s">
        <v>303</v>
      </c>
      <c r="D323" s="90" t="s">
        <v>404</v>
      </c>
      <c r="E323" s="90" t="s">
        <v>405</v>
      </c>
      <c r="F323" s="112">
        <v>1.7873128500000002</v>
      </c>
      <c r="G323" s="112">
        <v>1.43254649</v>
      </c>
      <c r="H323" s="113">
        <f>IF(ISERROR(F323/G323-1),"",IF((F323/G323-1)&gt;10000%,"",F323/G323-1))</f>
        <v>0.247647362564827</v>
      </c>
      <c r="I323" s="131">
        <v>5.5267249902523501</v>
      </c>
      <c r="J323" s="131">
        <v>3.0109598593634401</v>
      </c>
      <c r="K323" s="113">
        <f>IF(ISERROR(I323/J323-1),"",IF((I323/J323-1)&gt;10000%,"",I323/J323-1))</f>
        <v>0.8355359248863512</v>
      </c>
      <c r="L323" s="91">
        <f>IF(ISERROR(I323/F323),"",IF(I323/F323&gt;10000%,"",I323/F323))</f>
        <v>3.0921978713756517</v>
      </c>
      <c r="N323" s="47"/>
    </row>
    <row r="324" spans="1:14" x14ac:dyDescent="0.2">
      <c r="A324" s="90" t="s">
        <v>2748</v>
      </c>
      <c r="B324" s="90" t="s">
        <v>1092</v>
      </c>
      <c r="C324" s="90" t="s">
        <v>1569</v>
      </c>
      <c r="D324" s="90" t="s">
        <v>403</v>
      </c>
      <c r="E324" s="90" t="s">
        <v>1893</v>
      </c>
      <c r="F324" s="112">
        <v>4.2926950000000001</v>
      </c>
      <c r="G324" s="112">
        <v>2.33396179</v>
      </c>
      <c r="H324" s="113">
        <f>IF(ISERROR(F324/G324-1),"",IF((F324/G324-1)&gt;10000%,"",F324/G324-1))</f>
        <v>0.83923105270716536</v>
      </c>
      <c r="I324" s="131">
        <v>5.5088652099999997</v>
      </c>
      <c r="J324" s="131">
        <v>4.7597075000000002</v>
      </c>
      <c r="K324" s="113">
        <f>IF(ISERROR(I324/J324-1),"",IF((I324/J324-1)&gt;10000%,"",I324/J324-1))</f>
        <v>0.15739574543183577</v>
      </c>
      <c r="L324" s="91">
        <f>IF(ISERROR(I324/F324),"",IF(I324/F324&gt;10000%,"",I324/F324))</f>
        <v>1.2833115816520857</v>
      </c>
      <c r="N324" s="47"/>
    </row>
    <row r="325" spans="1:14" x14ac:dyDescent="0.2">
      <c r="A325" s="90" t="s">
        <v>72</v>
      </c>
      <c r="B325" s="90" t="s">
        <v>100</v>
      </c>
      <c r="C325" s="90" t="s">
        <v>1568</v>
      </c>
      <c r="D325" s="90" t="s">
        <v>1465</v>
      </c>
      <c r="E325" s="90" t="s">
        <v>405</v>
      </c>
      <c r="F325" s="112">
        <v>0.70250807999999998</v>
      </c>
      <c r="G325" s="112">
        <v>1.021475058</v>
      </c>
      <c r="H325" s="113">
        <f>IF(ISERROR(F325/G325-1),"",IF((F325/G325-1)&gt;10000%,"",F325/G325-1))</f>
        <v>-0.31226115165701873</v>
      </c>
      <c r="I325" s="131">
        <v>5.4878548839857499</v>
      </c>
      <c r="J325" s="131">
        <v>0.13354050000000001</v>
      </c>
      <c r="K325" s="113">
        <f>IF(ISERROR(I325/J325-1),"",IF((I325/J325-1)&gt;10000%,"",I325/J325-1))</f>
        <v>40.095060180138233</v>
      </c>
      <c r="L325" s="91">
        <f>IF(ISERROR(I325/F325),"",IF(I325/F325&gt;10000%,"",I325/F325))</f>
        <v>7.8118032236522463</v>
      </c>
      <c r="N325" s="47"/>
    </row>
    <row r="326" spans="1:14" x14ac:dyDescent="0.2">
      <c r="A326" s="90" t="s">
        <v>2452</v>
      </c>
      <c r="B326" s="90" t="s">
        <v>2490</v>
      </c>
      <c r="C326" s="90" t="s">
        <v>1196</v>
      </c>
      <c r="D326" s="90" t="s">
        <v>403</v>
      </c>
      <c r="E326" s="90" t="s">
        <v>1893</v>
      </c>
      <c r="F326" s="112">
        <v>2.1789067000000002</v>
      </c>
      <c r="G326" s="112">
        <v>0.6384377</v>
      </c>
      <c r="H326" s="113">
        <f>IF(ISERROR(F326/G326-1),"",IF((F326/G326-1)&gt;10000%,"",F326/G326-1))</f>
        <v>2.4128728613614143</v>
      </c>
      <c r="I326" s="131">
        <v>5.4005174900000004</v>
      </c>
      <c r="J326" s="131">
        <v>0.1099686</v>
      </c>
      <c r="K326" s="113">
        <f>IF(ISERROR(I326/J326-1),"",IF((I326/J326-1)&gt;10000%,"",I326/J326-1))</f>
        <v>48.109632113166853</v>
      </c>
      <c r="L326" s="91">
        <f>IF(ISERROR(I326/F326),"",IF(I326/F326&gt;10000%,"",I326/F326))</f>
        <v>2.4785446251553589</v>
      </c>
      <c r="N326" s="47"/>
    </row>
    <row r="327" spans="1:14" x14ac:dyDescent="0.2">
      <c r="A327" s="90" t="s">
        <v>615</v>
      </c>
      <c r="B327" s="90" t="s">
        <v>616</v>
      </c>
      <c r="C327" s="90" t="s">
        <v>1568</v>
      </c>
      <c r="D327" s="90" t="s">
        <v>404</v>
      </c>
      <c r="E327" s="90" t="s">
        <v>1893</v>
      </c>
      <c r="F327" s="112">
        <v>1.2810642400000001</v>
      </c>
      <c r="G327" s="112">
        <v>0.38179922799999999</v>
      </c>
      <c r="H327" s="113">
        <f>IF(ISERROR(F327/G327-1),"",IF((F327/G327-1)&gt;10000%,"",F327/G327-1))</f>
        <v>2.355334809634555</v>
      </c>
      <c r="I327" s="131">
        <v>5.3371594832867002</v>
      </c>
      <c r="J327" s="131">
        <v>4.3736610000000002E-2</v>
      </c>
      <c r="K327" s="113" t="str">
        <f>IF(ISERROR(I327/J327-1),"",IF((I327/J327-1)&gt;10000%,"",I327/J327-1))</f>
        <v/>
      </c>
      <c r="L327" s="91">
        <f>IF(ISERROR(I327/F327),"",IF(I327/F327&gt;10000%,"",I327/F327))</f>
        <v>4.1661919181248086</v>
      </c>
      <c r="N327" s="47"/>
    </row>
    <row r="328" spans="1:14" x14ac:dyDescent="0.2">
      <c r="A328" s="90" t="s">
        <v>1918</v>
      </c>
      <c r="B328" s="90" t="s">
        <v>1811</v>
      </c>
      <c r="C328" s="90" t="s">
        <v>1799</v>
      </c>
      <c r="D328" s="90" t="s">
        <v>403</v>
      </c>
      <c r="E328" s="90" t="s">
        <v>1893</v>
      </c>
      <c r="F328" s="112">
        <v>0.14493129999999999</v>
      </c>
      <c r="G328" s="112">
        <v>4.5379615939999995</v>
      </c>
      <c r="H328" s="113">
        <f>IF(ISERROR(F328/G328-1),"",IF((F328/G328-1)&gt;10000%,"",F328/G328-1))</f>
        <v>-0.96806246659477568</v>
      </c>
      <c r="I328" s="131">
        <v>5.3352955199999998</v>
      </c>
      <c r="J328" s="131">
        <v>6.4951768699999999</v>
      </c>
      <c r="K328" s="113">
        <f>IF(ISERROR(I328/J328-1),"",IF((I328/J328-1)&gt;10000%,"",I328/J328-1))</f>
        <v>-0.17857579142413715</v>
      </c>
      <c r="L328" s="91">
        <f>IF(ISERROR(I328/F328),"",IF(I328/F328&gt;10000%,"",I328/F328))</f>
        <v>36.812583065217801</v>
      </c>
      <c r="N328" s="47"/>
    </row>
    <row r="329" spans="1:14" x14ac:dyDescent="0.2">
      <c r="A329" s="90" t="s">
        <v>2561</v>
      </c>
      <c r="B329" s="90" t="s">
        <v>2562</v>
      </c>
      <c r="C329" s="90" t="s">
        <v>303</v>
      </c>
      <c r="D329" s="90" t="s">
        <v>404</v>
      </c>
      <c r="E329" s="90" t="s">
        <v>405</v>
      </c>
      <c r="F329" s="112">
        <v>1.4430746699999999</v>
      </c>
      <c r="G329" s="112">
        <v>0.68799694999999994</v>
      </c>
      <c r="H329" s="113">
        <f>IF(ISERROR(F329/G329-1),"",IF((F329/G329-1)&gt;10000%,"",F329/G329-1))</f>
        <v>1.0975015514240289</v>
      </c>
      <c r="I329" s="131">
        <v>5.2912971300000002</v>
      </c>
      <c r="J329" s="131">
        <v>2.0745204799999999</v>
      </c>
      <c r="K329" s="113">
        <f>IF(ISERROR(I329/J329-1),"",IF((I329/J329-1)&gt;10000%,"",I329/J329-1))</f>
        <v>1.5506121443544392</v>
      </c>
      <c r="L329" s="91">
        <f>IF(ISERROR(I329/F329),"",IF(I329/F329&gt;10000%,"",I329/F329))</f>
        <v>3.6666828404659064</v>
      </c>
      <c r="N329" s="47"/>
    </row>
    <row r="330" spans="1:14" x14ac:dyDescent="0.2">
      <c r="A330" s="90" t="s">
        <v>1901</v>
      </c>
      <c r="B330" s="90" t="s">
        <v>669</v>
      </c>
      <c r="C330" s="90" t="s">
        <v>1196</v>
      </c>
      <c r="D330" s="90" t="s">
        <v>403</v>
      </c>
      <c r="E330" s="90" t="s">
        <v>1893</v>
      </c>
      <c r="F330" s="112">
        <v>11.976395422</v>
      </c>
      <c r="G330" s="112">
        <v>8.5436389049999999</v>
      </c>
      <c r="H330" s="113">
        <f>IF(ISERROR(F330/G330-1),"",IF((F330/G330-1)&gt;10000%,"",F330/G330-1))</f>
        <v>0.4017909178009671</v>
      </c>
      <c r="I330" s="131">
        <v>5.1873827236161993</v>
      </c>
      <c r="J330" s="131">
        <v>3.0474812525377102</v>
      </c>
      <c r="K330" s="113">
        <f>IF(ISERROR(I330/J330-1),"",IF((I330/J330-1)&gt;10000%,"",I330/J330-1))</f>
        <v>0.70218691888474849</v>
      </c>
      <c r="L330" s="91">
        <f>IF(ISERROR(I330/F330),"",IF(I330/F330&gt;10000%,"",I330/F330))</f>
        <v>0.43313388885668003</v>
      </c>
      <c r="N330" s="47"/>
    </row>
    <row r="331" spans="1:14" x14ac:dyDescent="0.2">
      <c r="A331" s="90" t="s">
        <v>2729</v>
      </c>
      <c r="B331" s="90" t="s">
        <v>195</v>
      </c>
      <c r="C331" s="90" t="s">
        <v>1196</v>
      </c>
      <c r="D331" s="90" t="s">
        <v>403</v>
      </c>
      <c r="E331" s="90" t="s">
        <v>1893</v>
      </c>
      <c r="F331" s="112">
        <v>1.0064321999999999</v>
      </c>
      <c r="G331" s="112">
        <v>0.17168523999999999</v>
      </c>
      <c r="H331" s="113">
        <f>IF(ISERROR(F331/G331-1),"",IF((F331/G331-1)&gt;10000%,"",F331/G331-1))</f>
        <v>4.8620776020116807</v>
      </c>
      <c r="I331" s="131">
        <v>5.1648111200000004</v>
      </c>
      <c r="J331" s="131">
        <v>4.0142142500000002</v>
      </c>
      <c r="K331" s="113">
        <f>IF(ISERROR(I331/J331-1),"",IF((I331/J331-1)&gt;10000%,"",I331/J331-1))</f>
        <v>0.28663065754400141</v>
      </c>
      <c r="L331" s="91">
        <f>IF(ISERROR(I331/F331),"",IF(I331/F331&gt;10000%,"",I331/F331))</f>
        <v>5.1318023409823343</v>
      </c>
      <c r="N331" s="47"/>
    </row>
    <row r="332" spans="1:14" x14ac:dyDescent="0.2">
      <c r="A332" s="90" t="s">
        <v>506</v>
      </c>
      <c r="B332" s="90" t="s">
        <v>357</v>
      </c>
      <c r="C332" s="90" t="s">
        <v>1581</v>
      </c>
      <c r="D332" s="90" t="s">
        <v>404</v>
      </c>
      <c r="E332" s="90" t="s">
        <v>1893</v>
      </c>
      <c r="F332" s="112">
        <v>0.50080077000000001</v>
      </c>
      <c r="G332" s="112">
        <v>0.68869076699999998</v>
      </c>
      <c r="H332" s="113">
        <f>IF(ISERROR(F332/G332-1),"",IF((F332/G332-1)&gt;10000%,"",F332/G332-1))</f>
        <v>-0.27282200662928302</v>
      </c>
      <c r="I332" s="131">
        <v>5.1580652644602498</v>
      </c>
      <c r="J332" s="131">
        <v>10.212885075818001</v>
      </c>
      <c r="K332" s="113">
        <f>IF(ISERROR(I332/J332-1),"",IF((I332/J332-1)&gt;10000%,"",I332/J332-1))</f>
        <v>-0.49494533364783655</v>
      </c>
      <c r="L332" s="91">
        <f>IF(ISERROR(I332/F332),"",IF(I332/F332&gt;10000%,"",I332/F332))</f>
        <v>10.299635251080485</v>
      </c>
      <c r="N332" s="47"/>
    </row>
    <row r="333" spans="1:14" x14ac:dyDescent="0.2">
      <c r="A333" s="90" t="s">
        <v>216</v>
      </c>
      <c r="B333" s="90" t="s">
        <v>359</v>
      </c>
      <c r="C333" s="90" t="s">
        <v>1581</v>
      </c>
      <c r="D333" s="90" t="s">
        <v>404</v>
      </c>
      <c r="E333" s="90" t="s">
        <v>1893</v>
      </c>
      <c r="F333" s="112">
        <v>0.12336269999999999</v>
      </c>
      <c r="G333" s="112">
        <v>0.11790215</v>
      </c>
      <c r="H333" s="113">
        <f>IF(ISERROR(F333/G333-1),"",IF((F333/G333-1)&gt;10000%,"",F333/G333-1))</f>
        <v>4.6314252963156166E-2</v>
      </c>
      <c r="I333" s="131">
        <v>5.1533705553574496</v>
      </c>
      <c r="J333" s="131">
        <v>4.4402150000000001E-2</v>
      </c>
      <c r="K333" s="113" t="str">
        <f>IF(ISERROR(I333/J333-1),"",IF((I333/J333-1)&gt;10000%,"",I333/J333-1))</f>
        <v/>
      </c>
      <c r="L333" s="91">
        <f>IF(ISERROR(I333/F333),"",IF(I333/F333&gt;10000%,"",I333/F333))</f>
        <v>41.774138822816376</v>
      </c>
      <c r="N333" s="47"/>
    </row>
    <row r="334" spans="1:14" x14ac:dyDescent="0.2">
      <c r="A334" s="90" t="s">
        <v>1672</v>
      </c>
      <c r="B334" s="90" t="s">
        <v>1620</v>
      </c>
      <c r="C334" s="90" t="s">
        <v>1568</v>
      </c>
      <c r="D334" s="90" t="s">
        <v>404</v>
      </c>
      <c r="E334" s="90" t="s">
        <v>405</v>
      </c>
      <c r="F334" s="112">
        <v>2.1405485780000002</v>
      </c>
      <c r="G334" s="112">
        <v>8.3218662460000008</v>
      </c>
      <c r="H334" s="113">
        <f>IF(ISERROR(F334/G334-1),"",IF((F334/G334-1)&gt;10000%,"",F334/G334-1))</f>
        <v>-0.74278022324272763</v>
      </c>
      <c r="I334" s="131">
        <v>5.1291196900000005</v>
      </c>
      <c r="J334" s="131">
        <v>20.95272958</v>
      </c>
      <c r="K334" s="113">
        <f>IF(ISERROR(I334/J334-1),"",IF((I334/J334-1)&gt;10000%,"",I334/J334-1))</f>
        <v>-0.75520517885670146</v>
      </c>
      <c r="L334" s="91">
        <f>IF(ISERROR(I334/F334),"",IF(I334/F334&gt;10000%,"",I334/F334))</f>
        <v>2.3961706558382998</v>
      </c>
      <c r="N334" s="47"/>
    </row>
    <row r="335" spans="1:14" x14ac:dyDescent="0.2">
      <c r="A335" s="90" t="s">
        <v>2745</v>
      </c>
      <c r="B335" s="90" t="s">
        <v>1089</v>
      </c>
      <c r="C335" s="90" t="s">
        <v>1569</v>
      </c>
      <c r="D335" s="90" t="s">
        <v>403</v>
      </c>
      <c r="E335" s="90" t="s">
        <v>1893</v>
      </c>
      <c r="F335" s="112">
        <v>0.54311702000000006</v>
      </c>
      <c r="G335" s="112">
        <v>29.766203602000001</v>
      </c>
      <c r="H335" s="113">
        <f>IF(ISERROR(F335/G335-1),"",IF((F335/G335-1)&gt;10000%,"",F335/G335-1))</f>
        <v>-0.98175390361290449</v>
      </c>
      <c r="I335" s="131">
        <v>5.07228952</v>
      </c>
      <c r="J335" s="131">
        <v>5.6620949999999996E-2</v>
      </c>
      <c r="K335" s="113">
        <f>IF(ISERROR(I335/J335-1),"",IF((I335/J335-1)&gt;10000%,"",I335/J335-1))</f>
        <v>88.58326414516182</v>
      </c>
      <c r="L335" s="91">
        <f>IF(ISERROR(I335/F335),"",IF(I335/F335&gt;10000%,"",I335/F335))</f>
        <v>9.3392203396608693</v>
      </c>
      <c r="N335" s="47"/>
    </row>
    <row r="336" spans="1:14" x14ac:dyDescent="0.2">
      <c r="A336" s="90" t="s">
        <v>41</v>
      </c>
      <c r="B336" s="90" t="s">
        <v>1114</v>
      </c>
      <c r="C336" s="90" t="s">
        <v>1568</v>
      </c>
      <c r="D336" s="90" t="s">
        <v>404</v>
      </c>
      <c r="E336" s="90" t="s">
        <v>405</v>
      </c>
      <c r="F336" s="112">
        <v>4.5640812309999994</v>
      </c>
      <c r="G336" s="112">
        <v>8.5033540900000002</v>
      </c>
      <c r="H336" s="113">
        <f>IF(ISERROR(F336/G336-1),"",IF((F336/G336-1)&gt;10000%,"",F336/G336-1))</f>
        <v>-0.46326106349406426</v>
      </c>
      <c r="I336" s="131">
        <v>5.0178508200000005</v>
      </c>
      <c r="J336" s="131">
        <v>29.469238097789102</v>
      </c>
      <c r="K336" s="113">
        <f>IF(ISERROR(I336/J336-1),"",IF((I336/J336-1)&gt;10000%,"",I336/J336-1))</f>
        <v>-0.82972580413008845</v>
      </c>
      <c r="L336" s="91">
        <f>IF(ISERROR(I336/F336),"",IF(I336/F336&gt;10000%,"",I336/F336))</f>
        <v>1.0994218915119045</v>
      </c>
      <c r="N336" s="47"/>
    </row>
    <row r="337" spans="1:14" x14ac:dyDescent="0.2">
      <c r="A337" s="90" t="s">
        <v>993</v>
      </c>
      <c r="B337" s="90" t="s">
        <v>994</v>
      </c>
      <c r="C337" s="90" t="s">
        <v>1568</v>
      </c>
      <c r="D337" s="90" t="s">
        <v>404</v>
      </c>
      <c r="E337" s="90" t="s">
        <v>1893</v>
      </c>
      <c r="F337" s="112">
        <v>3.3971655320000003</v>
      </c>
      <c r="G337" s="112">
        <v>3.502759867</v>
      </c>
      <c r="H337" s="113">
        <f>IF(ISERROR(F337/G337-1),"",IF((F337/G337-1)&gt;10000%,"",F337/G337-1))</f>
        <v>-3.0146038840635048E-2</v>
      </c>
      <c r="I337" s="131">
        <v>5.0172246999999999</v>
      </c>
      <c r="J337" s="131">
        <v>2.3315372400000003</v>
      </c>
      <c r="K337" s="113">
        <f>IF(ISERROR(I337/J337-1),"",IF((I337/J337-1)&gt;10000%,"",I337/J337-1))</f>
        <v>1.1518955879941251</v>
      </c>
      <c r="L337" s="91">
        <f>IF(ISERROR(I337/F337),"",IF(I337/F337&gt;10000%,"",I337/F337))</f>
        <v>1.4768855543657387</v>
      </c>
      <c r="N337" s="47"/>
    </row>
    <row r="338" spans="1:14" x14ac:dyDescent="0.2">
      <c r="A338" s="90" t="s">
        <v>2736</v>
      </c>
      <c r="B338" s="90" t="s">
        <v>2737</v>
      </c>
      <c r="C338" s="90" t="s">
        <v>1568</v>
      </c>
      <c r="D338" s="90" t="s">
        <v>1465</v>
      </c>
      <c r="E338" s="90" t="s">
        <v>1893</v>
      </c>
      <c r="F338" s="112">
        <v>2.6372505899999998</v>
      </c>
      <c r="G338" s="112">
        <v>1.7606161299999998</v>
      </c>
      <c r="H338" s="113">
        <f>IF(ISERROR(F338/G338-1),"",IF((F338/G338-1)&gt;10000%,"",F338/G338-1))</f>
        <v>0.49791345487673122</v>
      </c>
      <c r="I338" s="131">
        <v>4.8428677995057496</v>
      </c>
      <c r="J338" s="131">
        <v>6.8055493780752006</v>
      </c>
      <c r="K338" s="113">
        <f>IF(ISERROR(I338/J338-1),"",IF((I338/J338-1)&gt;10000%,"",I338/J338-1))</f>
        <v>-0.28839428965021363</v>
      </c>
      <c r="L338" s="91">
        <f>IF(ISERROR(I338/F338),"",IF(I338/F338&gt;10000%,"",I338/F338))</f>
        <v>1.8363320565247272</v>
      </c>
      <c r="N338" s="47"/>
    </row>
    <row r="339" spans="1:14" x14ac:dyDescent="0.2">
      <c r="A339" s="90" t="s">
        <v>1680</v>
      </c>
      <c r="B339" s="90" t="s">
        <v>1617</v>
      </c>
      <c r="C339" s="90" t="s">
        <v>1568</v>
      </c>
      <c r="D339" s="90" t="s">
        <v>404</v>
      </c>
      <c r="E339" s="90" t="s">
        <v>405</v>
      </c>
      <c r="F339" s="112">
        <v>0.71331564999999997</v>
      </c>
      <c r="G339" s="112">
        <v>1.5024495819999999</v>
      </c>
      <c r="H339" s="113">
        <f>IF(ISERROR(F339/G339-1),"",IF((F339/G339-1)&gt;10000%,"",F339/G339-1))</f>
        <v>-0.52523155615613859</v>
      </c>
      <c r="I339" s="131">
        <v>4.7850467727047103</v>
      </c>
      <c r="J339" s="131">
        <v>18.158906095284951</v>
      </c>
      <c r="K339" s="113">
        <f>IF(ISERROR(I339/J339-1),"",IF((I339/J339-1)&gt;10000%,"",I339/J339-1))</f>
        <v>-0.73649036194161654</v>
      </c>
      <c r="L339" s="91">
        <f>IF(ISERROR(I339/F339),"",IF(I339/F339&gt;10000%,"",I339/F339))</f>
        <v>6.7081757882428494</v>
      </c>
      <c r="N339" s="47"/>
    </row>
    <row r="340" spans="1:14" x14ac:dyDescent="0.2">
      <c r="A340" s="90" t="s">
        <v>418</v>
      </c>
      <c r="B340" s="90" t="s">
        <v>419</v>
      </c>
      <c r="C340" s="90" t="s">
        <v>1569</v>
      </c>
      <c r="D340" s="90" t="s">
        <v>403</v>
      </c>
      <c r="E340" s="90" t="s">
        <v>405</v>
      </c>
      <c r="F340" s="112">
        <v>0.50528759000000001</v>
      </c>
      <c r="G340" s="112">
        <v>0.247632293</v>
      </c>
      <c r="H340" s="113">
        <f>IF(ISERROR(F340/G340-1),"",IF((F340/G340-1)&gt;10000%,"",F340/G340-1))</f>
        <v>1.0404753510883977</v>
      </c>
      <c r="I340" s="131">
        <v>4.7289029800000009</v>
      </c>
      <c r="J340" s="131">
        <v>9.28238539</v>
      </c>
      <c r="K340" s="113">
        <f>IF(ISERROR(I340/J340-1),"",IF((I340/J340-1)&gt;10000%,"",I340/J340-1))</f>
        <v>-0.49055088952733072</v>
      </c>
      <c r="L340" s="91">
        <f>IF(ISERROR(I340/F340),"",IF(I340/F340&gt;10000%,"",I340/F340))</f>
        <v>9.3588345995198505</v>
      </c>
      <c r="N340" s="47"/>
    </row>
    <row r="341" spans="1:14" x14ac:dyDescent="0.2">
      <c r="A341" s="90" t="s">
        <v>2455</v>
      </c>
      <c r="B341" s="90" t="s">
        <v>2456</v>
      </c>
      <c r="C341" s="90" t="s">
        <v>1196</v>
      </c>
      <c r="D341" s="90" t="s">
        <v>403</v>
      </c>
      <c r="E341" s="90" t="s">
        <v>405</v>
      </c>
      <c r="F341" s="112">
        <v>3.2243625699999998</v>
      </c>
      <c r="G341" s="112">
        <v>3.2284511600000001</v>
      </c>
      <c r="H341" s="113">
        <f>IF(ISERROR(F341/G341-1),"",IF((F341/G341-1)&gt;10000%,"",F341/G341-1))</f>
        <v>-1.2664246096262266E-3</v>
      </c>
      <c r="I341" s="131">
        <v>4.7273610899999996</v>
      </c>
      <c r="J341" s="131">
        <v>3.24845842</v>
      </c>
      <c r="K341" s="113">
        <f>IF(ISERROR(I341/J341-1),"",IF((I341/J341-1)&gt;10000%,"",I341/J341-1))</f>
        <v>0.45526292129668078</v>
      </c>
      <c r="L341" s="91">
        <f>IF(ISERROR(I341/F341),"",IF(I341/F341&gt;10000%,"",I341/F341))</f>
        <v>1.4661381861903948</v>
      </c>
      <c r="N341" s="47"/>
    </row>
    <row r="342" spans="1:14" x14ac:dyDescent="0.2">
      <c r="A342" s="90" t="s">
        <v>2328</v>
      </c>
      <c r="B342" s="90" t="s">
        <v>2329</v>
      </c>
      <c r="C342" s="90" t="s">
        <v>1562</v>
      </c>
      <c r="D342" s="90" t="s">
        <v>403</v>
      </c>
      <c r="E342" s="90" t="s">
        <v>405</v>
      </c>
      <c r="F342" s="112">
        <v>2.26972365</v>
      </c>
      <c r="G342" s="112">
        <v>0.52021552999999998</v>
      </c>
      <c r="H342" s="113">
        <f>IF(ISERROR(F342/G342-1),"",IF((F342/G342-1)&gt;10000%,"",F342/G342-1))</f>
        <v>3.3630447749224253</v>
      </c>
      <c r="I342" s="131">
        <v>4.7021543099999992</v>
      </c>
      <c r="J342" s="131">
        <v>0.72199435000000001</v>
      </c>
      <c r="K342" s="113">
        <f>IF(ISERROR(I342/J342-1),"",IF((I342/J342-1)&gt;10000%,"",I342/J342-1))</f>
        <v>5.5127300649928896</v>
      </c>
      <c r="L342" s="91">
        <f>IF(ISERROR(I342/F342),"",IF(I342/F342&gt;10000%,"",I342/F342))</f>
        <v>2.0716858239548235</v>
      </c>
      <c r="N342" s="47"/>
    </row>
    <row r="343" spans="1:14" x14ac:dyDescent="0.2">
      <c r="A343" s="90" t="s">
        <v>2103</v>
      </c>
      <c r="B343" s="90" t="s">
        <v>549</v>
      </c>
      <c r="C343" s="90" t="s">
        <v>1196</v>
      </c>
      <c r="D343" s="90" t="s">
        <v>403</v>
      </c>
      <c r="E343" s="90" t="s">
        <v>1893</v>
      </c>
      <c r="F343" s="112">
        <v>2.7754335800000001</v>
      </c>
      <c r="G343" s="112">
        <v>5.7065958700000001</v>
      </c>
      <c r="H343" s="113">
        <f>IF(ISERROR(F343/G343-1),"",IF((F343/G343-1)&gt;10000%,"",F343/G343-1))</f>
        <v>-0.51364462400594002</v>
      </c>
      <c r="I343" s="131">
        <v>4.7004475100000001</v>
      </c>
      <c r="J343" s="131">
        <v>8.1660513899999998</v>
      </c>
      <c r="K343" s="113">
        <f>IF(ISERROR(I343/J343-1),"",IF((I343/J343-1)&gt;10000%,"",I343/J343-1))</f>
        <v>-0.42439163244109834</v>
      </c>
      <c r="L343" s="91">
        <f>IF(ISERROR(I343/F343),"",IF(I343/F343&gt;10000%,"",I343/F343))</f>
        <v>1.6935903434590569</v>
      </c>
      <c r="N343" s="47"/>
    </row>
    <row r="344" spans="1:14" x14ac:dyDescent="0.2">
      <c r="A344" s="90" t="s">
        <v>591</v>
      </c>
      <c r="B344" s="90" t="s">
        <v>592</v>
      </c>
      <c r="C344" s="90" t="s">
        <v>1196</v>
      </c>
      <c r="D344" s="90" t="s">
        <v>403</v>
      </c>
      <c r="E344" s="90" t="s">
        <v>1893</v>
      </c>
      <c r="F344" s="112">
        <v>4.0450755689999998</v>
      </c>
      <c r="G344" s="112">
        <v>6.4826399620000004</v>
      </c>
      <c r="H344" s="113">
        <f>IF(ISERROR(F344/G344-1),"",IF((F344/G344-1)&gt;10000%,"",F344/G344-1))</f>
        <v>-0.37601415585140285</v>
      </c>
      <c r="I344" s="131">
        <v>4.6318569199999997</v>
      </c>
      <c r="J344" s="131">
        <v>5.9106680899999997</v>
      </c>
      <c r="K344" s="113">
        <f>IF(ISERROR(I344/J344-1),"",IF((I344/J344-1)&gt;10000%,"",I344/J344-1))</f>
        <v>-0.21635645083227806</v>
      </c>
      <c r="L344" s="91">
        <f>IF(ISERROR(I344/F344),"",IF(I344/F344&gt;10000%,"",I344/F344))</f>
        <v>1.1450606647492276</v>
      </c>
      <c r="N344" s="47"/>
    </row>
    <row r="345" spans="1:14" x14ac:dyDescent="0.2">
      <c r="A345" s="90" t="s">
        <v>1805</v>
      </c>
      <c r="B345" s="90" t="s">
        <v>1806</v>
      </c>
      <c r="C345" s="90" t="s">
        <v>303</v>
      </c>
      <c r="D345" s="90" t="s">
        <v>1465</v>
      </c>
      <c r="E345" s="90" t="s">
        <v>405</v>
      </c>
      <c r="F345" s="112">
        <v>1.11141E-2</v>
      </c>
      <c r="G345" s="112">
        <v>0.24876612000000001</v>
      </c>
      <c r="H345" s="113">
        <f>IF(ISERROR(F345/G345-1),"",IF((F345/G345-1)&gt;10000%,"",F345/G345-1))</f>
        <v>-0.95532309624799394</v>
      </c>
      <c r="I345" s="131">
        <v>4.5767688866060752</v>
      </c>
      <c r="J345" s="131">
        <v>1.7204221421632149</v>
      </c>
      <c r="K345" s="113">
        <f>IF(ISERROR(I345/J345-1),"",IF((I345/J345-1)&gt;10000%,"",I345/J345-1))</f>
        <v>1.6602592319878906</v>
      </c>
      <c r="L345" s="91" t="str">
        <f>IF(ISERROR(I345/F345),"",IF(I345/F345&gt;10000%,"",I345/F345))</f>
        <v/>
      </c>
      <c r="N345" s="47"/>
    </row>
    <row r="346" spans="1:14" x14ac:dyDescent="0.2">
      <c r="A346" s="90" t="s">
        <v>1710</v>
      </c>
      <c r="B346" s="90" t="s">
        <v>1711</v>
      </c>
      <c r="C346" s="90" t="s">
        <v>1568</v>
      </c>
      <c r="D346" s="90" t="s">
        <v>404</v>
      </c>
      <c r="E346" s="90" t="s">
        <v>405</v>
      </c>
      <c r="F346" s="112">
        <v>4.5897002110000003</v>
      </c>
      <c r="G346" s="112">
        <v>8.1847772620000008</v>
      </c>
      <c r="H346" s="113">
        <f>IF(ISERROR(F346/G346-1),"",IF((F346/G346-1)&gt;10000%,"",F346/G346-1))</f>
        <v>-0.43923944854200236</v>
      </c>
      <c r="I346" s="131">
        <v>4.5712122099999997</v>
      </c>
      <c r="J346" s="131">
        <v>4.0344261499999998</v>
      </c>
      <c r="K346" s="113">
        <f>IF(ISERROR(I346/J346-1),"",IF((I346/J346-1)&gt;10000%,"",I346/J346-1))</f>
        <v>0.13305140310970853</v>
      </c>
      <c r="L346" s="91">
        <f>IF(ISERROR(I346/F346),"",IF(I346/F346&gt;10000%,"",I346/F346))</f>
        <v>0.99597184997928823</v>
      </c>
      <c r="N346" s="47"/>
    </row>
    <row r="347" spans="1:14" x14ac:dyDescent="0.2">
      <c r="A347" s="90" t="s">
        <v>2164</v>
      </c>
      <c r="B347" s="90" t="s">
        <v>2163</v>
      </c>
      <c r="C347" s="90" t="s">
        <v>303</v>
      </c>
      <c r="D347" s="90" t="s">
        <v>1465</v>
      </c>
      <c r="E347" s="90" t="s">
        <v>405</v>
      </c>
      <c r="F347" s="112">
        <v>1.33865232</v>
      </c>
      <c r="G347" s="112">
        <v>2.7650225600000002</v>
      </c>
      <c r="H347" s="113">
        <f>IF(ISERROR(F347/G347-1),"",IF((F347/G347-1)&gt;10000%,"",F347/G347-1))</f>
        <v>-0.51586206226107612</v>
      </c>
      <c r="I347" s="131">
        <v>4.5396881593226901</v>
      </c>
      <c r="J347" s="131">
        <v>3.1411869795615797</v>
      </c>
      <c r="K347" s="113">
        <f>IF(ISERROR(I347/J347-1),"",IF((I347/J347-1)&gt;10000%,"",I347/J347-1))</f>
        <v>0.4452142418966416</v>
      </c>
      <c r="L347" s="91">
        <f>IF(ISERROR(I347/F347),"",IF(I347/F347&gt;10000%,"",I347/F347))</f>
        <v>3.3912376585749242</v>
      </c>
      <c r="N347" s="47"/>
    </row>
    <row r="348" spans="1:14" x14ac:dyDescent="0.2">
      <c r="A348" s="90" t="s">
        <v>354</v>
      </c>
      <c r="B348" s="90" t="s">
        <v>355</v>
      </c>
      <c r="C348" s="90" t="s">
        <v>1566</v>
      </c>
      <c r="D348" s="90" t="s">
        <v>404</v>
      </c>
      <c r="E348" s="90" t="s">
        <v>405</v>
      </c>
      <c r="F348" s="112">
        <v>0.78566561000000001</v>
      </c>
      <c r="G348" s="112">
        <v>6.091812268</v>
      </c>
      <c r="H348" s="113">
        <f>IF(ISERROR(F348/G348-1),"",IF((F348/G348-1)&gt;10000%,"",F348/G348-1))</f>
        <v>-0.87102924787635627</v>
      </c>
      <c r="I348" s="131">
        <v>4.4804797399999998</v>
      </c>
      <c r="J348" s="131">
        <v>146.12529606000001</v>
      </c>
      <c r="K348" s="113">
        <f>IF(ISERROR(I348/J348-1),"",IF((I348/J348-1)&gt;10000%,"",I348/J348-1))</f>
        <v>-0.96933809640898672</v>
      </c>
      <c r="L348" s="91">
        <f>IF(ISERROR(I348/F348),"",IF(I348/F348&gt;10000%,"",I348/F348))</f>
        <v>5.702782052532501</v>
      </c>
      <c r="N348" s="47"/>
    </row>
    <row r="349" spans="1:14" x14ac:dyDescent="0.2">
      <c r="A349" s="90" t="s">
        <v>1648</v>
      </c>
      <c r="B349" s="90" t="s">
        <v>811</v>
      </c>
      <c r="C349" s="90" t="s">
        <v>1568</v>
      </c>
      <c r="D349" s="90" t="s">
        <v>404</v>
      </c>
      <c r="E349" s="90" t="s">
        <v>405</v>
      </c>
      <c r="F349" s="112">
        <v>0.80072804000000009</v>
      </c>
      <c r="G349" s="112">
        <v>3.3047757</v>
      </c>
      <c r="H349" s="113">
        <f>IF(ISERROR(F349/G349-1),"",IF((F349/G349-1)&gt;10000%,"",F349/G349-1))</f>
        <v>-0.75770578317917303</v>
      </c>
      <c r="I349" s="131">
        <v>4.4298906300000001</v>
      </c>
      <c r="J349" s="131">
        <v>5.6286364299999994</v>
      </c>
      <c r="K349" s="113">
        <f>IF(ISERROR(I349/J349-1),"",IF((I349/J349-1)&gt;10000%,"",I349/J349-1))</f>
        <v>-0.21297268262181923</v>
      </c>
      <c r="L349" s="91">
        <f>IF(ISERROR(I349/F349),"",IF(I349/F349&gt;10000%,"",I349/F349))</f>
        <v>5.5323285918649727</v>
      </c>
      <c r="N349" s="47"/>
    </row>
    <row r="350" spans="1:14" x14ac:dyDescent="0.2">
      <c r="A350" s="90" t="s">
        <v>479</v>
      </c>
      <c r="B350" s="90" t="s">
        <v>817</v>
      </c>
      <c r="C350" s="90" t="s">
        <v>1563</v>
      </c>
      <c r="D350" s="90" t="s">
        <v>403</v>
      </c>
      <c r="E350" s="90" t="s">
        <v>1893</v>
      </c>
      <c r="F350" s="112">
        <v>122.38062969400001</v>
      </c>
      <c r="G350" s="112">
        <v>40.495751972999997</v>
      </c>
      <c r="H350" s="113">
        <f>IF(ISERROR(F350/G350-1),"",IF((F350/G350-1)&gt;10000%,"",F350/G350-1))</f>
        <v>2.022060925689086</v>
      </c>
      <c r="I350" s="131">
        <v>4.3854780399999997</v>
      </c>
      <c r="J350" s="131">
        <v>4.7292336200000005</v>
      </c>
      <c r="K350" s="113">
        <f>IF(ISERROR(I350/J350-1),"",IF((I350/J350-1)&gt;10000%,"",I350/J350-1))</f>
        <v>-7.2687375507577645E-2</v>
      </c>
      <c r="L350" s="91">
        <f>IF(ISERROR(I350/F350),"",IF(I350/F350&gt;10000%,"",I350/F350))</f>
        <v>3.5834739949985796E-2</v>
      </c>
      <c r="N350" s="47"/>
    </row>
    <row r="351" spans="1:14" x14ac:dyDescent="0.2">
      <c r="A351" s="90" t="s">
        <v>2727</v>
      </c>
      <c r="B351" s="90" t="s">
        <v>194</v>
      </c>
      <c r="C351" s="90" t="s">
        <v>1196</v>
      </c>
      <c r="D351" s="90" t="s">
        <v>403</v>
      </c>
      <c r="E351" s="90" t="s">
        <v>1893</v>
      </c>
      <c r="F351" s="112">
        <v>1.8681688140000001</v>
      </c>
      <c r="G351" s="112">
        <v>4.5459769790000006</v>
      </c>
      <c r="H351" s="113">
        <f>IF(ISERROR(F351/G351-1),"",IF((F351/G351-1)&gt;10000%,"",F351/G351-1))</f>
        <v>-0.58905009360365268</v>
      </c>
      <c r="I351" s="131">
        <v>4.3789380800000002</v>
      </c>
      <c r="J351" s="131">
        <v>12.94279983</v>
      </c>
      <c r="K351" s="113">
        <f>IF(ISERROR(I351/J351-1),"",IF((I351/J351-1)&gt;10000%,"",I351/J351-1))</f>
        <v>-0.66166995259788397</v>
      </c>
      <c r="L351" s="91">
        <f>IF(ISERROR(I351/F351),"",IF(I351/F351&gt;10000%,"",I351/F351))</f>
        <v>2.3439734392226077</v>
      </c>
      <c r="N351" s="47"/>
    </row>
    <row r="352" spans="1:14" x14ac:dyDescent="0.2">
      <c r="A352" s="90" t="s">
        <v>2311</v>
      </c>
      <c r="B352" s="90" t="s">
        <v>2312</v>
      </c>
      <c r="C352" s="90" t="s">
        <v>303</v>
      </c>
      <c r="D352" s="90" t="s">
        <v>1465</v>
      </c>
      <c r="E352" s="90" t="s">
        <v>405</v>
      </c>
      <c r="F352" s="112">
        <v>0</v>
      </c>
      <c r="G352" s="112">
        <v>0.78397692000000008</v>
      </c>
      <c r="H352" s="113">
        <f>IF(ISERROR(F352/G352-1),"",IF((F352/G352-1)&gt;10000%,"",F352/G352-1))</f>
        <v>-1</v>
      </c>
      <c r="I352" s="131">
        <v>4.3427468499999993</v>
      </c>
      <c r="J352" s="131">
        <v>10.291760099999999</v>
      </c>
      <c r="K352" s="113">
        <f>IF(ISERROR(I352/J352-1),"",IF((I352/J352-1)&gt;10000%,"",I352/J352-1))</f>
        <v>-0.5780365255501827</v>
      </c>
      <c r="L352" s="91" t="str">
        <f>IF(ISERROR(I352/F352),"",IF(I352/F352&gt;10000%,"",I352/F352))</f>
        <v/>
      </c>
      <c r="N352" s="47"/>
    </row>
    <row r="353" spans="1:14" x14ac:dyDescent="0.2">
      <c r="A353" s="90" t="s">
        <v>2718</v>
      </c>
      <c r="B353" s="90" t="s">
        <v>1096</v>
      </c>
      <c r="C353" s="90" t="s">
        <v>1196</v>
      </c>
      <c r="D353" s="90" t="s">
        <v>403</v>
      </c>
      <c r="E353" s="90" t="s">
        <v>1893</v>
      </c>
      <c r="F353" s="112">
        <v>0.46965248500000001</v>
      </c>
      <c r="G353" s="112">
        <v>2.5470572850000002</v>
      </c>
      <c r="H353" s="113">
        <f>IF(ISERROR(F353/G353-1),"",IF((F353/G353-1)&gt;10000%,"",F353/G353-1))</f>
        <v>-0.81560976748899461</v>
      </c>
      <c r="I353" s="131">
        <v>4.2990718699999997</v>
      </c>
      <c r="J353" s="131">
        <v>0.15784522000000001</v>
      </c>
      <c r="K353" s="113">
        <f>IF(ISERROR(I353/J353-1),"",IF((I353/J353-1)&gt;10000%,"",I353/J353-1))</f>
        <v>26.235996566763312</v>
      </c>
      <c r="L353" s="91">
        <f>IF(ISERROR(I353/F353),"",IF(I353/F353&gt;10000%,"",I353/F353))</f>
        <v>9.1537296347958215</v>
      </c>
      <c r="N353" s="47"/>
    </row>
    <row r="354" spans="1:14" x14ac:dyDescent="0.2">
      <c r="A354" s="90" t="s">
        <v>1671</v>
      </c>
      <c r="B354" s="90" t="s">
        <v>1619</v>
      </c>
      <c r="C354" s="90" t="s">
        <v>1568</v>
      </c>
      <c r="D354" s="90" t="s">
        <v>404</v>
      </c>
      <c r="E354" s="90" t="s">
        <v>405</v>
      </c>
      <c r="F354" s="112">
        <v>2.0601430700000001</v>
      </c>
      <c r="G354" s="112">
        <v>1.4276162749999999</v>
      </c>
      <c r="H354" s="113">
        <f>IF(ISERROR(F354/G354-1),"",IF((F354/G354-1)&gt;10000%,"",F354/G354-1))</f>
        <v>0.44306499307735914</v>
      </c>
      <c r="I354" s="131">
        <v>4.2744306299999995</v>
      </c>
      <c r="J354" s="131">
        <v>0.47964962999999999</v>
      </c>
      <c r="K354" s="113">
        <f>IF(ISERROR(I354/J354-1),"",IF((I354/J354-1)&gt;10000%,"",I354/J354-1))</f>
        <v>7.9115687006784512</v>
      </c>
      <c r="L354" s="91">
        <f>IF(ISERROR(I354/F354),"",IF(I354/F354&gt;10000%,"",I354/F354))</f>
        <v>2.0748222258175493</v>
      </c>
      <c r="N354" s="47"/>
    </row>
    <row r="355" spans="1:14" x14ac:dyDescent="0.2">
      <c r="A355" s="90" t="s">
        <v>2009</v>
      </c>
      <c r="B355" s="90" t="s">
        <v>130</v>
      </c>
      <c r="C355" s="90" t="s">
        <v>1562</v>
      </c>
      <c r="D355" s="90" t="s">
        <v>403</v>
      </c>
      <c r="E355" s="90" t="s">
        <v>1893</v>
      </c>
      <c r="F355" s="112">
        <v>2.7003669599999998</v>
      </c>
      <c r="G355" s="112">
        <v>3.619542005</v>
      </c>
      <c r="H355" s="113">
        <f>IF(ISERROR(F355/G355-1),"",IF((F355/G355-1)&gt;10000%,"",F355/G355-1))</f>
        <v>-0.25394788725486839</v>
      </c>
      <c r="I355" s="131">
        <v>4.2253225599999995</v>
      </c>
      <c r="J355" s="131">
        <v>11.78770501</v>
      </c>
      <c r="K355" s="113">
        <f>IF(ISERROR(I355/J355-1),"",IF((I355/J355-1)&gt;10000%,"",I355/J355-1))</f>
        <v>-0.64154832883793045</v>
      </c>
      <c r="L355" s="91">
        <f>IF(ISERROR(I355/F355),"",IF(I355/F355&gt;10000%,"",I355/F355))</f>
        <v>1.5647216184277413</v>
      </c>
      <c r="N355" s="47"/>
    </row>
    <row r="356" spans="1:14" x14ac:dyDescent="0.2">
      <c r="A356" s="90" t="s">
        <v>228</v>
      </c>
      <c r="B356" s="90" t="s">
        <v>33</v>
      </c>
      <c r="C356" s="90" t="s">
        <v>1581</v>
      </c>
      <c r="D356" s="90" t="s">
        <v>404</v>
      </c>
      <c r="E356" s="90" t="s">
        <v>1893</v>
      </c>
      <c r="F356" s="112">
        <v>0</v>
      </c>
      <c r="G356" s="112">
        <v>0</v>
      </c>
      <c r="H356" s="113" t="str">
        <f>IF(ISERROR(F356/G356-1),"",IF((F356/G356-1)&gt;10000%,"",F356/G356-1))</f>
        <v/>
      </c>
      <c r="I356" s="131">
        <v>4.2242342200535203</v>
      </c>
      <c r="J356" s="131">
        <v>0</v>
      </c>
      <c r="K356" s="113" t="str">
        <f>IF(ISERROR(I356/J356-1),"",IF((I356/J356-1)&gt;10000%,"",I356/J356-1))</f>
        <v/>
      </c>
      <c r="L356" s="91" t="str">
        <f>IF(ISERROR(I356/F356),"",IF(I356/F356&gt;10000%,"",I356/F356))</f>
        <v/>
      </c>
      <c r="N356" s="47"/>
    </row>
    <row r="357" spans="1:14" x14ac:dyDescent="0.2">
      <c r="A357" s="90" t="s">
        <v>1946</v>
      </c>
      <c r="B357" s="90" t="s">
        <v>1417</v>
      </c>
      <c r="C357" s="90" t="s">
        <v>1792</v>
      </c>
      <c r="D357" s="90" t="s">
        <v>403</v>
      </c>
      <c r="E357" s="90" t="s">
        <v>1893</v>
      </c>
      <c r="F357" s="112">
        <v>8.2158866432849003</v>
      </c>
      <c r="G357" s="112">
        <v>0</v>
      </c>
      <c r="H357" s="113" t="str">
        <f>IF(ISERROR(F357/G357-1),"",IF((F357/G357-1)&gt;10000%,"",F357/G357-1))</f>
        <v/>
      </c>
      <c r="I357" s="131">
        <v>4.1413950734725402</v>
      </c>
      <c r="J357" s="131">
        <v>0</v>
      </c>
      <c r="K357" s="113" t="str">
        <f>IF(ISERROR(I357/J357-1),"",IF((I357/J357-1)&gt;10000%,"",I357/J357-1))</f>
        <v/>
      </c>
      <c r="L357" s="91">
        <f>IF(ISERROR(I357/F357),"",IF(I357/F357&gt;10000%,"",I357/F357))</f>
        <v>0.50407159364320486</v>
      </c>
      <c r="N357" s="47"/>
    </row>
    <row r="358" spans="1:14" x14ac:dyDescent="0.2">
      <c r="A358" s="90" t="s">
        <v>707</v>
      </c>
      <c r="B358" s="90" t="s">
        <v>164</v>
      </c>
      <c r="C358" s="90" t="s">
        <v>1792</v>
      </c>
      <c r="D358" s="90" t="s">
        <v>404</v>
      </c>
      <c r="E358" s="90" t="s">
        <v>405</v>
      </c>
      <c r="F358" s="112">
        <v>3.8709842839999999</v>
      </c>
      <c r="G358" s="112">
        <v>2.4823937620000001</v>
      </c>
      <c r="H358" s="113">
        <f>IF(ISERROR(F358/G358-1),"",IF((F358/G358-1)&gt;10000%,"",F358/G358-1))</f>
        <v>0.55937560884025461</v>
      </c>
      <c r="I358" s="131">
        <v>4.0689823399999998</v>
      </c>
      <c r="J358" s="131">
        <v>5.5407094599999995</v>
      </c>
      <c r="K358" s="113">
        <f>IF(ISERROR(I358/J358-1),"",IF((I358/J358-1)&gt;10000%,"",I358/J358-1))</f>
        <v>-0.26562069905033425</v>
      </c>
      <c r="L358" s="91">
        <f>IF(ISERROR(I358/F358),"",IF(I358/F358&gt;10000%,"",I358/F358))</f>
        <v>1.0511492792203752</v>
      </c>
      <c r="N358" s="47"/>
    </row>
    <row r="359" spans="1:14" x14ac:dyDescent="0.2">
      <c r="A359" s="90" t="s">
        <v>1426</v>
      </c>
      <c r="B359" s="90" t="s">
        <v>1427</v>
      </c>
      <c r="C359" s="90" t="s">
        <v>1581</v>
      </c>
      <c r="D359" s="90" t="s">
        <v>1465</v>
      </c>
      <c r="E359" s="90" t="s">
        <v>1893</v>
      </c>
      <c r="F359" s="112">
        <v>1.493499E-2</v>
      </c>
      <c r="G359" s="112">
        <v>0</v>
      </c>
      <c r="H359" s="113" t="str">
        <f>IF(ISERROR(F359/G359-1),"",IF((F359/G359-1)&gt;10000%,"",F359/G359-1))</f>
        <v/>
      </c>
      <c r="I359" s="131">
        <v>4.0263489713843796</v>
      </c>
      <c r="J359" s="131">
        <v>5.0117050000000003E-2</v>
      </c>
      <c r="K359" s="113">
        <f>IF(ISERROR(I359/J359-1),"",IF((I359/J359-1)&gt;10000%,"",I359/J359-1))</f>
        <v>79.338906048627749</v>
      </c>
      <c r="L359" s="91" t="str">
        <f>IF(ISERROR(I359/F359),"",IF(I359/F359&gt;10000%,"",I359/F359))</f>
        <v/>
      </c>
      <c r="N359" s="47"/>
    </row>
    <row r="360" spans="1:14" x14ac:dyDescent="0.2">
      <c r="A360" s="90" t="s">
        <v>1408</v>
      </c>
      <c r="B360" s="90" t="s">
        <v>1409</v>
      </c>
      <c r="C360" s="90" t="s">
        <v>1581</v>
      </c>
      <c r="D360" s="90" t="s">
        <v>403</v>
      </c>
      <c r="E360" s="90" t="s">
        <v>1893</v>
      </c>
      <c r="F360" s="112">
        <v>0.13135554999999999</v>
      </c>
      <c r="G360" s="112">
        <v>8.9948259999999988E-2</v>
      </c>
      <c r="H360" s="113">
        <f>IF(ISERROR(F360/G360-1),"",IF((F360/G360-1)&gt;10000%,"",F360/G360-1))</f>
        <v>0.46034564759785246</v>
      </c>
      <c r="I360" s="131">
        <v>3.94335602</v>
      </c>
      <c r="J360" s="131">
        <v>0.14017557</v>
      </c>
      <c r="K360" s="113">
        <f>IF(ISERROR(I360/J360-1),"",IF((I360/J360-1)&gt;10000%,"",I360/J360-1))</f>
        <v>27.131549741513446</v>
      </c>
      <c r="L360" s="91">
        <f>IF(ISERROR(I360/F360),"",IF(I360/F360&gt;10000%,"",I360/F360))</f>
        <v>30.020475115059853</v>
      </c>
      <c r="N360" s="47"/>
    </row>
    <row r="361" spans="1:14" x14ac:dyDescent="0.2">
      <c r="A361" s="90" t="s">
        <v>714</v>
      </c>
      <c r="B361" s="90" t="s">
        <v>715</v>
      </c>
      <c r="C361" s="90" t="s">
        <v>1196</v>
      </c>
      <c r="D361" s="90" t="s">
        <v>403</v>
      </c>
      <c r="E361" s="90" t="s">
        <v>405</v>
      </c>
      <c r="F361" s="112">
        <v>1.90552012</v>
      </c>
      <c r="G361" s="112">
        <v>1.1918380900000001</v>
      </c>
      <c r="H361" s="113">
        <f>IF(ISERROR(F361/G361-1),"",IF((F361/G361-1)&gt;10000%,"",F361/G361-1))</f>
        <v>0.59880787162961036</v>
      </c>
      <c r="I361" s="131">
        <v>3.91074163</v>
      </c>
      <c r="J361" s="131">
        <v>1.6785606200000001</v>
      </c>
      <c r="K361" s="113">
        <f>IF(ISERROR(I361/J361-1),"",IF((I361/J361-1)&gt;10000%,"",I361/J361-1))</f>
        <v>1.329818526303804</v>
      </c>
      <c r="L361" s="91">
        <f>IF(ISERROR(I361/F361),"",IF(I361/F361&gt;10000%,"",I361/F361))</f>
        <v>2.0523224021376376</v>
      </c>
      <c r="N361" s="47"/>
    </row>
    <row r="362" spans="1:14" x14ac:dyDescent="0.2">
      <c r="A362" s="90" t="s">
        <v>44</v>
      </c>
      <c r="B362" s="90" t="s">
        <v>305</v>
      </c>
      <c r="C362" s="90" t="s">
        <v>1196</v>
      </c>
      <c r="D362" s="90" t="s">
        <v>403</v>
      </c>
      <c r="E362" s="90" t="s">
        <v>1893</v>
      </c>
      <c r="F362" s="112">
        <v>1.0824079499999999</v>
      </c>
      <c r="G362" s="112">
        <v>2.1518707799999999</v>
      </c>
      <c r="H362" s="113">
        <f>IF(ISERROR(F362/G362-1),"",IF((F362/G362-1)&gt;10000%,"",F362/G362-1))</f>
        <v>-0.49699212422039585</v>
      </c>
      <c r="I362" s="131">
        <v>3.9057912699999999</v>
      </c>
      <c r="J362" s="131">
        <v>21.994734219999998</v>
      </c>
      <c r="K362" s="113">
        <f>IF(ISERROR(I362/J362-1),"",IF((I362/J362-1)&gt;10000%,"",I362/J362-1))</f>
        <v>-0.82242152912907529</v>
      </c>
      <c r="L362" s="91">
        <f>IF(ISERROR(I362/F362),"",IF(I362/F362&gt;10000%,"",I362/F362))</f>
        <v>3.6084281069812914</v>
      </c>
      <c r="N362" s="47"/>
    </row>
    <row r="363" spans="1:14" x14ac:dyDescent="0.2">
      <c r="A363" s="90" t="s">
        <v>619</v>
      </c>
      <c r="B363" s="90" t="s">
        <v>620</v>
      </c>
      <c r="C363" s="90" t="s">
        <v>1581</v>
      </c>
      <c r="D363" s="90" t="s">
        <v>1465</v>
      </c>
      <c r="E363" s="90" t="s">
        <v>1893</v>
      </c>
      <c r="F363" s="112">
        <v>3.3830370000000005E-2</v>
      </c>
      <c r="G363" s="112">
        <v>1.2421095</v>
      </c>
      <c r="H363" s="113">
        <f>IF(ISERROR(F363/G363-1),"",IF((F363/G363-1)&gt;10000%,"",F363/G363-1))</f>
        <v>-0.9727637780727062</v>
      </c>
      <c r="I363" s="131">
        <v>3.8775355938940996</v>
      </c>
      <c r="J363" s="131">
        <v>0.10426808</v>
      </c>
      <c r="K363" s="113">
        <f>IF(ISERROR(I363/J363-1),"",IF((I363/J363-1)&gt;10000%,"",I363/J363-1))</f>
        <v>36.188136521686211</v>
      </c>
      <c r="L363" s="91" t="str">
        <f>IF(ISERROR(I363/F363),"",IF(I363/F363&gt;10000%,"",I363/F363))</f>
        <v/>
      </c>
      <c r="N363" s="47"/>
    </row>
    <row r="364" spans="1:14" x14ac:dyDescent="0.2">
      <c r="A364" s="90" t="s">
        <v>2129</v>
      </c>
      <c r="B364" s="90" t="s">
        <v>1814</v>
      </c>
      <c r="C364" s="90" t="s">
        <v>1562</v>
      </c>
      <c r="D364" s="90" t="s">
        <v>403</v>
      </c>
      <c r="E364" s="90" t="s">
        <v>1893</v>
      </c>
      <c r="F364" s="112">
        <v>4.0565918400000003</v>
      </c>
      <c r="G364" s="112">
        <v>4.0002725899999998</v>
      </c>
      <c r="H364" s="113">
        <f>IF(ISERROR(F364/G364-1),"",IF((F364/G364-1)&gt;10000%,"",F364/G364-1))</f>
        <v>1.4078853061361141E-2</v>
      </c>
      <c r="I364" s="131">
        <v>3.8524678100000003</v>
      </c>
      <c r="J364" s="131">
        <v>0</v>
      </c>
      <c r="K364" s="113" t="str">
        <f>IF(ISERROR(I364/J364-1),"",IF((I364/J364-1)&gt;10000%,"",I364/J364-1))</f>
        <v/>
      </c>
      <c r="L364" s="91">
        <f>IF(ISERROR(I364/F364),"",IF(I364/F364&gt;10000%,"",I364/F364))</f>
        <v>0.9496809050426922</v>
      </c>
      <c r="N364" s="47"/>
    </row>
    <row r="365" spans="1:14" x14ac:dyDescent="0.2">
      <c r="A365" s="90" t="s">
        <v>915</v>
      </c>
      <c r="B365" s="90" t="s">
        <v>734</v>
      </c>
      <c r="C365" s="90" t="s">
        <v>1568</v>
      </c>
      <c r="D365" s="90" t="s">
        <v>1465</v>
      </c>
      <c r="E365" s="90" t="s">
        <v>405</v>
      </c>
      <c r="F365" s="112">
        <v>1.6713601380000001</v>
      </c>
      <c r="G365" s="112">
        <v>3.5970688059999998</v>
      </c>
      <c r="H365" s="113">
        <f>IF(ISERROR(F365/G365-1),"",IF((F365/G365-1)&gt;10000%,"",F365/G365-1))</f>
        <v>-0.5353549714667315</v>
      </c>
      <c r="I365" s="131">
        <v>3.7717345199999999</v>
      </c>
      <c r="J365" s="131">
        <v>0.27979714</v>
      </c>
      <c r="K365" s="113">
        <f>IF(ISERROR(I365/J365-1),"",IF((I365/J365-1)&gt;10000%,"",I365/J365-1))</f>
        <v>12.480246867426878</v>
      </c>
      <c r="L365" s="91">
        <f>IF(ISERROR(I365/F365),"",IF(I365/F365&gt;10000%,"",I365/F365))</f>
        <v>2.2566856982202359</v>
      </c>
      <c r="N365" s="47"/>
    </row>
    <row r="366" spans="1:14" x14ac:dyDescent="0.2">
      <c r="A366" s="90" t="s">
        <v>1645</v>
      </c>
      <c r="B366" s="90" t="s">
        <v>1129</v>
      </c>
      <c r="C366" s="90" t="s">
        <v>1568</v>
      </c>
      <c r="D366" s="90" t="s">
        <v>404</v>
      </c>
      <c r="E366" s="90" t="s">
        <v>405</v>
      </c>
      <c r="F366" s="112">
        <v>3.9330789300000002</v>
      </c>
      <c r="G366" s="112">
        <v>4.5888590999999996</v>
      </c>
      <c r="H366" s="113">
        <f>IF(ISERROR(F366/G366-1),"",IF((F366/G366-1)&gt;10000%,"",F366/G366-1))</f>
        <v>-0.14290701799931038</v>
      </c>
      <c r="I366" s="131">
        <v>3.7394142700000002</v>
      </c>
      <c r="J366" s="131">
        <v>20.381192379999998</v>
      </c>
      <c r="K366" s="113">
        <f>IF(ISERROR(I366/J366-1),"",IF((I366/J366-1)&gt;10000%,"",I366/J366-1))</f>
        <v>-0.81652622671529873</v>
      </c>
      <c r="L366" s="91">
        <f>IF(ISERROR(I366/F366),"",IF(I366/F366&gt;10000%,"",I366/F366))</f>
        <v>0.95076003725152802</v>
      </c>
      <c r="N366" s="47"/>
    </row>
    <row r="367" spans="1:14" x14ac:dyDescent="0.2">
      <c r="A367" s="90" t="s">
        <v>2731</v>
      </c>
      <c r="B367" s="90" t="s">
        <v>197</v>
      </c>
      <c r="C367" s="90" t="s">
        <v>1196</v>
      </c>
      <c r="D367" s="90" t="s">
        <v>403</v>
      </c>
      <c r="E367" s="90" t="s">
        <v>1893</v>
      </c>
      <c r="F367" s="112">
        <v>1.5889585400000001</v>
      </c>
      <c r="G367" s="112">
        <v>2.7419866850000001</v>
      </c>
      <c r="H367" s="113">
        <f>IF(ISERROR(F367/G367-1),"",IF((F367/G367-1)&gt;10000%,"",F367/G367-1))</f>
        <v>-0.42050829470019835</v>
      </c>
      <c r="I367" s="131">
        <v>3.7021054500000004</v>
      </c>
      <c r="J367" s="131">
        <v>6.3740271900000005</v>
      </c>
      <c r="K367" s="113">
        <f>IF(ISERROR(I367/J367-1),"",IF((I367/J367-1)&gt;10000%,"",I367/J367-1))</f>
        <v>-0.41918894607037283</v>
      </c>
      <c r="L367" s="91">
        <f>IF(ISERROR(I367/F367),"",IF(I367/F367&gt;10000%,"",I367/F367))</f>
        <v>2.3298943029690378</v>
      </c>
      <c r="N367" s="47"/>
    </row>
    <row r="368" spans="1:14" x14ac:dyDescent="0.2">
      <c r="A368" s="90" t="s">
        <v>2007</v>
      </c>
      <c r="B368" s="90" t="s">
        <v>128</v>
      </c>
      <c r="C368" s="90" t="s">
        <v>1562</v>
      </c>
      <c r="D368" s="90" t="s">
        <v>403</v>
      </c>
      <c r="E368" s="90" t="s">
        <v>1893</v>
      </c>
      <c r="F368" s="112">
        <v>10.8204294</v>
      </c>
      <c r="G368" s="112">
        <v>9.5960968599999994</v>
      </c>
      <c r="H368" s="113">
        <f>IF(ISERROR(F368/G368-1),"",IF((F368/G368-1)&gt;10000%,"",F368/G368-1))</f>
        <v>0.12758651333579807</v>
      </c>
      <c r="I368" s="131">
        <v>3.6986523999999998</v>
      </c>
      <c r="J368" s="131">
        <v>5.9858764200000003</v>
      </c>
      <c r="K368" s="113">
        <f>IF(ISERROR(I368/J368-1),"",IF((I368/J368-1)&gt;10000%,"",I368/J368-1))</f>
        <v>-0.38210344810292629</v>
      </c>
      <c r="L368" s="91">
        <f>IF(ISERROR(I368/F368),"",IF(I368/F368&gt;10000%,"",I368/F368))</f>
        <v>0.34182122199327875</v>
      </c>
      <c r="N368" s="47"/>
    </row>
    <row r="369" spans="1:14" x14ac:dyDescent="0.2">
      <c r="A369" s="90" t="s">
        <v>941</v>
      </c>
      <c r="B369" s="90" t="s">
        <v>1079</v>
      </c>
      <c r="C369" s="90" t="s">
        <v>1569</v>
      </c>
      <c r="D369" s="90" t="s">
        <v>403</v>
      </c>
      <c r="E369" s="90" t="s">
        <v>405</v>
      </c>
      <c r="F369" s="112">
        <v>9.9836999999999999E-3</v>
      </c>
      <c r="G369" s="112">
        <v>0.28433842999999998</v>
      </c>
      <c r="H369" s="113">
        <f>IF(ISERROR(F369/G369-1),"",IF((F369/G369-1)&gt;10000%,"",F369/G369-1))</f>
        <v>-0.96488796818636158</v>
      </c>
      <c r="I369" s="131">
        <v>3.63686679</v>
      </c>
      <c r="J369" s="131">
        <v>3.0908777700000001</v>
      </c>
      <c r="K369" s="113">
        <f>IF(ISERROR(I369/J369-1),"",IF((I369/J369-1)&gt;10000%,"",I369/J369-1))</f>
        <v>0.17664529645894089</v>
      </c>
      <c r="L369" s="91" t="str">
        <f>IF(ISERROR(I369/F369),"",IF(I369/F369&gt;10000%,"",I369/F369))</f>
        <v/>
      </c>
      <c r="N369" s="47"/>
    </row>
    <row r="370" spans="1:14" x14ac:dyDescent="0.2">
      <c r="A370" s="90" t="s">
        <v>414</v>
      </c>
      <c r="B370" s="90" t="s">
        <v>415</v>
      </c>
      <c r="C370" s="90" t="s">
        <v>1569</v>
      </c>
      <c r="D370" s="90" t="s">
        <v>403</v>
      </c>
      <c r="E370" s="90" t="s">
        <v>405</v>
      </c>
      <c r="F370" s="112">
        <v>37.381626814000001</v>
      </c>
      <c r="G370" s="112">
        <v>11.517527651</v>
      </c>
      <c r="H370" s="113">
        <f>IF(ISERROR(F370/G370-1),"",IF((F370/G370-1)&gt;10000%,"",F370/G370-1))</f>
        <v>2.2456294394704033</v>
      </c>
      <c r="I370" s="131">
        <v>3.6337372799999996</v>
      </c>
      <c r="J370" s="131">
        <v>20.916528449999998</v>
      </c>
      <c r="K370" s="113">
        <f>IF(ISERROR(I370/J370-1),"",IF((I370/J370-1)&gt;10000%,"",I370/J370-1))</f>
        <v>-0.82627436055240799</v>
      </c>
      <c r="L370" s="91">
        <f>IF(ISERROR(I370/F370),"",IF(I370/F370&gt;10000%,"",I370/F370))</f>
        <v>9.7206504630748397E-2</v>
      </c>
      <c r="N370" s="47"/>
    </row>
    <row r="371" spans="1:14" x14ac:dyDescent="0.2">
      <c r="A371" s="90" t="s">
        <v>1684</v>
      </c>
      <c r="B371" s="90" t="s">
        <v>1106</v>
      </c>
      <c r="C371" s="90" t="s">
        <v>1568</v>
      </c>
      <c r="D371" s="90" t="s">
        <v>404</v>
      </c>
      <c r="E371" s="90" t="s">
        <v>405</v>
      </c>
      <c r="F371" s="112">
        <v>4.9924324230000003</v>
      </c>
      <c r="G371" s="112">
        <v>4.6163112499999999</v>
      </c>
      <c r="H371" s="113">
        <f>IF(ISERROR(F371/G371-1),"",IF((F371/G371-1)&gt;10000%,"",F371/G371-1))</f>
        <v>8.1476562699276611E-2</v>
      </c>
      <c r="I371" s="131">
        <v>3.6130494300000002</v>
      </c>
      <c r="J371" s="131">
        <v>13.44497161</v>
      </c>
      <c r="K371" s="113">
        <f>IF(ISERROR(I371/J371-1),"",IF((I371/J371-1)&gt;10000%,"",I371/J371-1))</f>
        <v>-0.73127132322743527</v>
      </c>
      <c r="L371" s="91">
        <f>IF(ISERROR(I371/F371),"",IF(I371/F371&gt;10000%,"",I371/F371))</f>
        <v>0.72370522500310264</v>
      </c>
      <c r="N371" s="47"/>
    </row>
    <row r="372" spans="1:14" x14ac:dyDescent="0.2">
      <c r="A372" s="90" t="s">
        <v>2886</v>
      </c>
      <c r="B372" s="90" t="s">
        <v>2887</v>
      </c>
      <c r="C372" s="90" t="s">
        <v>1568</v>
      </c>
      <c r="D372" s="90" t="s">
        <v>1465</v>
      </c>
      <c r="E372" s="90" t="s">
        <v>405</v>
      </c>
      <c r="F372" s="112">
        <v>1.15275763</v>
      </c>
      <c r="G372" s="112">
        <v>1.7455356899999999</v>
      </c>
      <c r="H372" s="113">
        <f>IF(ISERROR(F372/G372-1),"",IF((F372/G372-1)&gt;10000%,"",F372/G372-1))</f>
        <v>-0.33959664267878698</v>
      </c>
      <c r="I372" s="131">
        <v>3.5995113621583599</v>
      </c>
      <c r="J372" s="131">
        <v>0.68476999704406505</v>
      </c>
      <c r="K372" s="113">
        <f>IF(ISERROR(I372/J372-1),"",IF((I372/J372-1)&gt;10000%,"",I372/J372-1))</f>
        <v>4.2565261002910599</v>
      </c>
      <c r="L372" s="91">
        <f>IF(ISERROR(I372/F372),"",IF(I372/F372&gt;10000%,"",I372/F372))</f>
        <v>3.1225222618204316</v>
      </c>
      <c r="N372" s="47"/>
    </row>
    <row r="373" spans="1:14" x14ac:dyDescent="0.2">
      <c r="A373" s="90" t="s">
        <v>583</v>
      </c>
      <c r="B373" s="90" t="s">
        <v>584</v>
      </c>
      <c r="C373" s="90" t="s">
        <v>1196</v>
      </c>
      <c r="D373" s="90" t="s">
        <v>403</v>
      </c>
      <c r="E373" s="90" t="s">
        <v>1893</v>
      </c>
      <c r="F373" s="112">
        <v>1.8124266499999999</v>
      </c>
      <c r="G373" s="112">
        <v>0.54715541000000001</v>
      </c>
      <c r="H373" s="113">
        <f>IF(ISERROR(F373/G373-1),"",IF((F373/G373-1)&gt;10000%,"",F373/G373-1))</f>
        <v>2.3124531291758585</v>
      </c>
      <c r="I373" s="131">
        <v>3.5878063</v>
      </c>
      <c r="J373" s="131">
        <v>1.04103199</v>
      </c>
      <c r="K373" s="113">
        <f>IF(ISERROR(I373/J373-1),"",IF((I373/J373-1)&gt;10000%,"",I373/J373-1))</f>
        <v>2.4463938999607495</v>
      </c>
      <c r="L373" s="91">
        <f>IF(ISERROR(I373/F373),"",IF(I373/F373&gt;10000%,"",I373/F373))</f>
        <v>1.9795594486541015</v>
      </c>
      <c r="N373" s="47"/>
    </row>
    <row r="374" spans="1:14" x14ac:dyDescent="0.2">
      <c r="A374" s="90" t="s">
        <v>1908</v>
      </c>
      <c r="B374" s="90" t="s">
        <v>965</v>
      </c>
      <c r="C374" s="90" t="s">
        <v>1568</v>
      </c>
      <c r="D374" s="90" t="s">
        <v>1465</v>
      </c>
      <c r="E374" s="90" t="s">
        <v>405</v>
      </c>
      <c r="F374" s="112">
        <v>7.0864852059999999</v>
      </c>
      <c r="G374" s="112">
        <v>14.413952809</v>
      </c>
      <c r="H374" s="113">
        <f>IF(ISERROR(F374/G374-1),"",IF((F374/G374-1)&gt;10000%,"",F374/G374-1))</f>
        <v>-0.50835934459454912</v>
      </c>
      <c r="I374" s="131">
        <v>3.5844849500000002</v>
      </c>
      <c r="J374" s="131">
        <v>29.550179789999998</v>
      </c>
      <c r="K374" s="113">
        <f>IF(ISERROR(I374/J374-1),"",IF((I374/J374-1)&gt;10000%,"",I374/J374-1))</f>
        <v>-0.87869837085684954</v>
      </c>
      <c r="L374" s="91">
        <f>IF(ISERROR(I374/F374),"",IF(I374/F374&gt;10000%,"",I374/F374))</f>
        <v>0.5058198593239257</v>
      </c>
      <c r="N374" s="47"/>
    </row>
    <row r="375" spans="1:14" x14ac:dyDescent="0.2">
      <c r="A375" s="90" t="s">
        <v>220</v>
      </c>
      <c r="B375" s="90" t="s">
        <v>32</v>
      </c>
      <c r="C375" s="90" t="s">
        <v>1581</v>
      </c>
      <c r="D375" s="90" t="s">
        <v>1465</v>
      </c>
      <c r="E375" s="90" t="s">
        <v>1893</v>
      </c>
      <c r="F375" s="112">
        <v>3.45027683</v>
      </c>
      <c r="G375" s="112">
        <v>0.36889753999999997</v>
      </c>
      <c r="H375" s="113">
        <f>IF(ISERROR(F375/G375-1),"",IF((F375/G375-1)&gt;10000%,"",F375/G375-1))</f>
        <v>8.3529407379620917</v>
      </c>
      <c r="I375" s="131">
        <v>3.564902</v>
      </c>
      <c r="J375" s="131">
        <v>0</v>
      </c>
      <c r="K375" s="113" t="str">
        <f>IF(ISERROR(I375/J375-1),"",IF((I375/J375-1)&gt;10000%,"",I375/J375-1))</f>
        <v/>
      </c>
      <c r="L375" s="91">
        <f>IF(ISERROR(I375/F375),"",IF(I375/F375&gt;10000%,"",I375/F375))</f>
        <v>1.0332220212022813</v>
      </c>
      <c r="N375" s="47"/>
    </row>
    <row r="376" spans="1:14" x14ac:dyDescent="0.2">
      <c r="A376" s="90" t="s">
        <v>166</v>
      </c>
      <c r="B376" s="90" t="s">
        <v>167</v>
      </c>
      <c r="C376" s="90" t="s">
        <v>1792</v>
      </c>
      <c r="D376" s="90" t="s">
        <v>404</v>
      </c>
      <c r="E376" s="90" t="s">
        <v>405</v>
      </c>
      <c r="F376" s="112">
        <v>2.798264E-2</v>
      </c>
      <c r="G376" s="112">
        <v>2.0067363999999999</v>
      </c>
      <c r="H376" s="113">
        <f>IF(ISERROR(F376/G376-1),"",IF((F376/G376-1)&gt;10000%,"",F376/G376-1))</f>
        <v>-0.98605564736853335</v>
      </c>
      <c r="I376" s="131">
        <v>3.5608399097232999</v>
      </c>
      <c r="J376" s="131">
        <v>0.62989514000000002</v>
      </c>
      <c r="K376" s="113">
        <f>IF(ISERROR(I376/J376-1),"",IF((I376/J376-1)&gt;10000%,"",I376/J376-1))</f>
        <v>4.6530677625537793</v>
      </c>
      <c r="L376" s="91" t="str">
        <f>IF(ISERROR(I376/F376),"",IF(I376/F376&gt;10000%,"",I376/F376))</f>
        <v/>
      </c>
      <c r="N376" s="47"/>
    </row>
    <row r="377" spans="1:14" x14ac:dyDescent="0.2">
      <c r="A377" s="90" t="s">
        <v>1607</v>
      </c>
      <c r="B377" s="90" t="s">
        <v>161</v>
      </c>
      <c r="C377" s="90" t="s">
        <v>1792</v>
      </c>
      <c r="D377" s="90" t="s">
        <v>404</v>
      </c>
      <c r="E377" s="90" t="s">
        <v>405</v>
      </c>
      <c r="F377" s="112">
        <v>4.9790622500000001</v>
      </c>
      <c r="G377" s="112">
        <v>15.154234279999999</v>
      </c>
      <c r="H377" s="113">
        <f>IF(ISERROR(F377/G377-1),"",IF((F377/G377-1)&gt;10000%,"",F377/G377-1))</f>
        <v>-0.67144085553889166</v>
      </c>
      <c r="I377" s="131">
        <v>3.4632508199999998</v>
      </c>
      <c r="J377" s="131">
        <v>16.047929610000001</v>
      </c>
      <c r="K377" s="113">
        <f>IF(ISERROR(I377/J377-1),"",IF((I377/J377-1)&gt;10000%,"",I377/J377-1))</f>
        <v>-0.78419329445201869</v>
      </c>
      <c r="L377" s="91">
        <f>IF(ISERROR(I377/F377),"",IF(I377/F377&gt;10000%,"",I377/F377))</f>
        <v>0.69556286828910396</v>
      </c>
      <c r="N377" s="47"/>
    </row>
    <row r="378" spans="1:14" x14ac:dyDescent="0.2">
      <c r="A378" s="90" t="s">
        <v>1915</v>
      </c>
      <c r="B378" s="90" t="s">
        <v>1916</v>
      </c>
      <c r="C378" s="90" t="s">
        <v>1569</v>
      </c>
      <c r="D378" s="90" t="s">
        <v>403</v>
      </c>
      <c r="E378" s="90" t="s">
        <v>1893</v>
      </c>
      <c r="F378" s="112">
        <v>2.46335747</v>
      </c>
      <c r="G378" s="112">
        <v>2.1826756</v>
      </c>
      <c r="H378" s="113">
        <f>IF(ISERROR(F378/G378-1),"",IF((F378/G378-1)&gt;10000%,"",F378/G378-1))</f>
        <v>0.12859532126533146</v>
      </c>
      <c r="I378" s="131">
        <v>3.4558652900000002</v>
      </c>
      <c r="J378" s="131">
        <v>1.9474400000000002E-3</v>
      </c>
      <c r="K378" s="113" t="str">
        <f>IF(ISERROR(I378/J378-1),"",IF((I378/J378-1)&gt;10000%,"",I378/J378-1))</f>
        <v/>
      </c>
      <c r="L378" s="91">
        <f>IF(ISERROR(I378/F378),"",IF(I378/F378&gt;10000%,"",I378/F378))</f>
        <v>1.4029085636523555</v>
      </c>
      <c r="N378" s="47"/>
    </row>
    <row r="379" spans="1:14" x14ac:dyDescent="0.2">
      <c r="A379" s="90" t="s">
        <v>1502</v>
      </c>
      <c r="B379" s="90" t="s">
        <v>1503</v>
      </c>
      <c r="C379" s="90" t="s">
        <v>1568</v>
      </c>
      <c r="D379" s="90" t="s">
        <v>404</v>
      </c>
      <c r="E379" s="90" t="s">
        <v>1893</v>
      </c>
      <c r="F379" s="112">
        <v>2.5619915</v>
      </c>
      <c r="G379" s="112">
        <v>2.1715500699999999</v>
      </c>
      <c r="H379" s="113">
        <f>IF(ISERROR(F379/G379-1),"",IF((F379/G379-1)&gt;10000%,"",F379/G379-1))</f>
        <v>0.17979849297234951</v>
      </c>
      <c r="I379" s="131">
        <v>3.39991376480278</v>
      </c>
      <c r="J379" s="131">
        <v>0.47205209000000004</v>
      </c>
      <c r="K379" s="113">
        <f>IF(ISERROR(I379/J379-1),"",IF((I379/J379-1)&gt;10000%,"",I379/J379-1))</f>
        <v>6.2024122693806518</v>
      </c>
      <c r="L379" s="91">
        <f>IF(ISERROR(I379/F379),"",IF(I379/F379&gt;10000%,"",I379/F379))</f>
        <v>1.3270589558172929</v>
      </c>
      <c r="N379" s="47"/>
    </row>
    <row r="380" spans="1:14" x14ac:dyDescent="0.2">
      <c r="A380" s="90" t="s">
        <v>1794</v>
      </c>
      <c r="B380" s="90" t="s">
        <v>1795</v>
      </c>
      <c r="C380" s="90" t="s">
        <v>1569</v>
      </c>
      <c r="D380" s="90" t="s">
        <v>403</v>
      </c>
      <c r="E380" s="90" t="s">
        <v>1893</v>
      </c>
      <c r="F380" s="112">
        <v>29.699764379999998</v>
      </c>
      <c r="G380" s="112">
        <v>66.018368823000003</v>
      </c>
      <c r="H380" s="113">
        <f>IF(ISERROR(F380/G380-1),"",IF((F380/G380-1)&gt;10000%,"",F380/G380-1))</f>
        <v>-0.55012877613460576</v>
      </c>
      <c r="I380" s="131">
        <v>3.3974688399999997</v>
      </c>
      <c r="J380" s="131">
        <v>12.333217400000001</v>
      </c>
      <c r="K380" s="113">
        <f>IF(ISERROR(I380/J380-1),"",IF((I380/J380-1)&gt;10000%,"",I380/J380-1))</f>
        <v>-0.72452696406697581</v>
      </c>
      <c r="L380" s="91">
        <f>IF(ISERROR(I380/F380),"",IF(I380/F380&gt;10000%,"",I380/F380))</f>
        <v>0.11439379775981913</v>
      </c>
      <c r="N380" s="47"/>
    </row>
    <row r="381" spans="1:14" x14ac:dyDescent="0.2">
      <c r="A381" s="90" t="s">
        <v>1797</v>
      </c>
      <c r="B381" s="90" t="s">
        <v>1798</v>
      </c>
      <c r="C381" s="90" t="s">
        <v>1799</v>
      </c>
      <c r="D381" s="90" t="s">
        <v>403</v>
      </c>
      <c r="E381" s="90" t="s">
        <v>1893</v>
      </c>
      <c r="F381" s="112">
        <v>7.7399399999999998E-3</v>
      </c>
      <c r="G381" s="112">
        <v>0.66213208000000001</v>
      </c>
      <c r="H381" s="113">
        <f>IF(ISERROR(F381/G381-1),"",IF((F381/G381-1)&gt;10000%,"",F381/G381-1))</f>
        <v>-0.98831057996767047</v>
      </c>
      <c r="I381" s="131">
        <v>3.33169958</v>
      </c>
      <c r="J381" s="131">
        <v>0.64330517000000009</v>
      </c>
      <c r="K381" s="113">
        <f>IF(ISERROR(I381/J381-1),"",IF((I381/J381-1)&gt;10000%,"",I381/J381-1))</f>
        <v>4.1790343609394585</v>
      </c>
      <c r="L381" s="91" t="str">
        <f>IF(ISERROR(I381/F381),"",IF(I381/F381&gt;10000%,"",I381/F381))</f>
        <v/>
      </c>
      <c r="N381" s="47"/>
    </row>
    <row r="382" spans="1:14" x14ac:dyDescent="0.2">
      <c r="A382" s="90" t="s">
        <v>940</v>
      </c>
      <c r="B382" s="90" t="s">
        <v>1078</v>
      </c>
      <c r="C382" s="90" t="s">
        <v>1569</v>
      </c>
      <c r="D382" s="90" t="s">
        <v>403</v>
      </c>
      <c r="E382" s="90" t="s">
        <v>405</v>
      </c>
      <c r="F382" s="112">
        <v>1.6585815230000001</v>
      </c>
      <c r="G382" s="112">
        <v>1.2998527499999999</v>
      </c>
      <c r="H382" s="113">
        <f>IF(ISERROR(F382/G382-1),"",IF((F382/G382-1)&gt;10000%,"",F382/G382-1))</f>
        <v>0.27597646964242695</v>
      </c>
      <c r="I382" s="131">
        <v>3.2943957099999999</v>
      </c>
      <c r="J382" s="131">
        <v>1.41765845</v>
      </c>
      <c r="K382" s="113">
        <f>IF(ISERROR(I382/J382-1),"",IF((I382/J382-1)&gt;10000%,"",I382/J382-1))</f>
        <v>1.3238289236733993</v>
      </c>
      <c r="L382" s="91">
        <f>IF(ISERROR(I382/F382),"",IF(I382/F382&gt;10000%,"",I382/F382))</f>
        <v>1.9862730075764867</v>
      </c>
      <c r="N382" s="47"/>
    </row>
    <row r="383" spans="1:14" x14ac:dyDescent="0.2">
      <c r="A383" s="90" t="s">
        <v>1029</v>
      </c>
      <c r="B383" s="90" t="s">
        <v>1030</v>
      </c>
      <c r="C383" s="90" t="s">
        <v>1563</v>
      </c>
      <c r="D383" s="90" t="s">
        <v>403</v>
      </c>
      <c r="E383" s="90" t="s">
        <v>1893</v>
      </c>
      <c r="F383" s="112">
        <v>0.754392006</v>
      </c>
      <c r="G383" s="112">
        <v>6.3146166859999999</v>
      </c>
      <c r="H383" s="113">
        <f>IF(ISERROR(F383/G383-1),"",IF((F383/G383-1)&gt;10000%,"",F383/G383-1))</f>
        <v>-0.88053241494886836</v>
      </c>
      <c r="I383" s="131">
        <v>3.2581899700000001</v>
      </c>
      <c r="J383" s="131">
        <v>59.841750633056002</v>
      </c>
      <c r="K383" s="113">
        <f>IF(ISERROR(I383/J383-1),"",IF((I383/J383-1)&gt;10000%,"",I383/J383-1))</f>
        <v>-0.94555323105470435</v>
      </c>
      <c r="L383" s="91">
        <f>IF(ISERROR(I383/F383),"",IF(I383/F383&gt;10000%,"",I383/F383))</f>
        <v>4.3189614207020108</v>
      </c>
      <c r="N383" s="47"/>
    </row>
    <row r="384" spans="1:14" x14ac:dyDescent="0.2">
      <c r="A384" s="90" t="s">
        <v>1736</v>
      </c>
      <c r="B384" s="90" t="s">
        <v>1737</v>
      </c>
      <c r="C384" s="90" t="s">
        <v>1568</v>
      </c>
      <c r="D384" s="90" t="s">
        <v>404</v>
      </c>
      <c r="E384" s="90" t="s">
        <v>405</v>
      </c>
      <c r="F384" s="112">
        <v>16.023052599</v>
      </c>
      <c r="G384" s="112">
        <v>23.299804050999999</v>
      </c>
      <c r="H384" s="113">
        <f>IF(ISERROR(F384/G384-1),"",IF((F384/G384-1)&gt;10000%,"",F384/G384-1))</f>
        <v>-0.31230955574013464</v>
      </c>
      <c r="I384" s="131">
        <v>3.2193984500000004</v>
      </c>
      <c r="J384" s="131">
        <v>3.6847049599999999</v>
      </c>
      <c r="K384" s="113">
        <f>IF(ISERROR(I384/J384-1),"",IF((I384/J384-1)&gt;10000%,"",I384/J384-1))</f>
        <v>-0.12628053400508887</v>
      </c>
      <c r="L384" s="91">
        <f>IF(ISERROR(I384/F384),"",IF(I384/F384&gt;10000%,"",I384/F384))</f>
        <v>0.20092291591184835</v>
      </c>
      <c r="N384" s="47"/>
    </row>
    <row r="385" spans="1:14" x14ac:dyDescent="0.2">
      <c r="A385" s="90" t="s">
        <v>2110</v>
      </c>
      <c r="B385" s="90" t="s">
        <v>783</v>
      </c>
      <c r="C385" s="90" t="s">
        <v>1196</v>
      </c>
      <c r="D385" s="90" t="s">
        <v>403</v>
      </c>
      <c r="E385" s="90" t="s">
        <v>1893</v>
      </c>
      <c r="F385" s="112">
        <v>0.69926999999999995</v>
      </c>
      <c r="G385" s="112">
        <v>0</v>
      </c>
      <c r="H385" s="113" t="str">
        <f>IF(ISERROR(F385/G385-1),"",IF((F385/G385-1)&gt;10000%,"",F385/G385-1))</f>
        <v/>
      </c>
      <c r="I385" s="131">
        <v>3.1672897</v>
      </c>
      <c r="J385" s="131">
        <v>0</v>
      </c>
      <c r="K385" s="113" t="str">
        <f>IF(ISERROR(I385/J385-1),"",IF((I385/J385-1)&gt;10000%,"",I385/J385-1))</f>
        <v/>
      </c>
      <c r="L385" s="91">
        <f>IF(ISERROR(I385/F385),"",IF(I385/F385&gt;10000%,"",I385/F385))</f>
        <v>4.5294231126746469</v>
      </c>
      <c r="N385" s="47"/>
    </row>
    <row r="386" spans="1:14" x14ac:dyDescent="0.2">
      <c r="A386" s="90" t="s">
        <v>2876</v>
      </c>
      <c r="B386" s="90" t="s">
        <v>2877</v>
      </c>
      <c r="C386" s="90" t="s">
        <v>1568</v>
      </c>
      <c r="D386" s="90" t="s">
        <v>1465</v>
      </c>
      <c r="E386" s="90" t="s">
        <v>405</v>
      </c>
      <c r="F386" s="112">
        <v>1.3049E-2</v>
      </c>
      <c r="G386" s="112">
        <v>0</v>
      </c>
      <c r="H386" s="113" t="str">
        <f>IF(ISERROR(F386/G386-1),"",IF((F386/G386-1)&gt;10000%,"",F386/G386-1))</f>
        <v/>
      </c>
      <c r="I386" s="131">
        <v>3.1149439999999999</v>
      </c>
      <c r="J386" s="131">
        <v>11.98975985</v>
      </c>
      <c r="K386" s="113">
        <f>IF(ISERROR(I386/J386-1),"",IF((I386/J386-1)&gt;10000%,"",I386/J386-1))</f>
        <v>-0.74019963377331532</v>
      </c>
      <c r="L386" s="91" t="str">
        <f>IF(ISERROR(I386/F386),"",IF(I386/F386&gt;10000%,"",I386/F386))</f>
        <v/>
      </c>
      <c r="N386" s="47"/>
    </row>
    <row r="387" spans="1:14" x14ac:dyDescent="0.2">
      <c r="A387" s="90" t="s">
        <v>2087</v>
      </c>
      <c r="B387" s="90" t="s">
        <v>177</v>
      </c>
      <c r="C387" s="90" t="s">
        <v>1196</v>
      </c>
      <c r="D387" s="90" t="s">
        <v>403</v>
      </c>
      <c r="E387" s="90" t="s">
        <v>1893</v>
      </c>
      <c r="F387" s="112">
        <v>1.4841992399999999</v>
      </c>
      <c r="G387" s="112">
        <v>3.0213361760000002</v>
      </c>
      <c r="H387" s="113">
        <f>IF(ISERROR(F387/G387-1),"",IF((F387/G387-1)&gt;10000%,"",F387/G387-1))</f>
        <v>-0.50876064312546732</v>
      </c>
      <c r="I387" s="131">
        <v>3.0782773900000002</v>
      </c>
      <c r="J387" s="131">
        <v>1.56570947</v>
      </c>
      <c r="K387" s="113">
        <f>IF(ISERROR(I387/J387-1),"",IF((I387/J387-1)&gt;10000%,"",I387/J387-1))</f>
        <v>0.96605912462163257</v>
      </c>
      <c r="L387" s="91">
        <f>IF(ISERROR(I387/F387),"",IF(I387/F387&gt;10000%,"",I387/F387))</f>
        <v>2.0740324526779843</v>
      </c>
      <c r="N387" s="47"/>
    </row>
    <row r="388" spans="1:14" x14ac:dyDescent="0.2">
      <c r="A388" s="90" t="s">
        <v>1870</v>
      </c>
      <c r="B388" s="90" t="s">
        <v>1891</v>
      </c>
      <c r="C388" s="90" t="s">
        <v>1196</v>
      </c>
      <c r="D388" s="90" t="s">
        <v>403</v>
      </c>
      <c r="E388" s="90" t="s">
        <v>1893</v>
      </c>
      <c r="F388" s="112">
        <v>3.525706665</v>
      </c>
      <c r="G388" s="112">
        <v>0.69939675000000001</v>
      </c>
      <c r="H388" s="113">
        <f>IF(ISERROR(F388/G388-1),"",IF((F388/G388-1)&gt;10000%,"",F388/G388-1))</f>
        <v>4.0410681276399982</v>
      </c>
      <c r="I388" s="131">
        <v>3.0378741900000001</v>
      </c>
      <c r="J388" s="131">
        <v>0.34612153000000001</v>
      </c>
      <c r="K388" s="113">
        <f>IF(ISERROR(I388/J388-1),"",IF((I388/J388-1)&gt;10000%,"",I388/J388-1))</f>
        <v>7.7769003852490766</v>
      </c>
      <c r="L388" s="91">
        <f>IF(ISERROR(I388/F388),"",IF(I388/F388&gt;10000%,"",I388/F388))</f>
        <v>0.86163554675641174</v>
      </c>
      <c r="N388" s="47"/>
    </row>
    <row r="389" spans="1:14" x14ac:dyDescent="0.2">
      <c r="A389" s="90" t="s">
        <v>2810</v>
      </c>
      <c r="B389" s="90" t="s">
        <v>2811</v>
      </c>
      <c r="C389" s="90" t="s">
        <v>1562</v>
      </c>
      <c r="D389" s="90" t="s">
        <v>403</v>
      </c>
      <c r="E389" s="90" t="s">
        <v>405</v>
      </c>
      <c r="F389" s="112">
        <v>1.3481079499999999</v>
      </c>
      <c r="G389" s="112">
        <v>0.48250845000000003</v>
      </c>
      <c r="H389" s="113">
        <f>IF(ISERROR(F389/G389-1),"",IF((F389/G389-1)&gt;10000%,"",F389/G389-1))</f>
        <v>1.7939571835477697</v>
      </c>
      <c r="I389" s="131">
        <v>3.0356846000000002</v>
      </c>
      <c r="J389" s="131">
        <v>1.36538351</v>
      </c>
      <c r="K389" s="113">
        <f>IF(ISERROR(I389/J389-1),"",IF((I389/J389-1)&gt;10000%,"",I389/J389-1))</f>
        <v>1.2233200985413983</v>
      </c>
      <c r="L389" s="91">
        <f>IF(ISERROR(I389/F389),"",IF(I389/F389&gt;10000%,"",I389/F389))</f>
        <v>2.2518112143764157</v>
      </c>
      <c r="N389" s="47"/>
    </row>
    <row r="390" spans="1:14" x14ac:dyDescent="0.2">
      <c r="A390" s="90" t="s">
        <v>1683</v>
      </c>
      <c r="B390" s="90" t="s">
        <v>704</v>
      </c>
      <c r="C390" s="90" t="s">
        <v>1568</v>
      </c>
      <c r="D390" s="90" t="s">
        <v>404</v>
      </c>
      <c r="E390" s="90" t="s">
        <v>405</v>
      </c>
      <c r="F390" s="112">
        <v>5.1296971900000008</v>
      </c>
      <c r="G390" s="112">
        <v>2.1213224199999998</v>
      </c>
      <c r="H390" s="113">
        <f>IF(ISERROR(F390/G390-1),"",IF((F390/G390-1)&gt;10000%,"",F390/G390-1))</f>
        <v>1.4181600786550876</v>
      </c>
      <c r="I390" s="131">
        <v>2.8894118</v>
      </c>
      <c r="J390" s="131">
        <v>3.0627938500000003</v>
      </c>
      <c r="K390" s="113">
        <f>IF(ISERROR(I390/J390-1),"",IF((I390/J390-1)&gt;10000%,"",I390/J390-1))</f>
        <v>-5.6609115236404217E-2</v>
      </c>
      <c r="L390" s="91">
        <f>IF(ISERROR(I390/F390),"",IF(I390/F390&gt;10000%,"",I390/F390))</f>
        <v>0.56327141602680053</v>
      </c>
      <c r="N390" s="47"/>
    </row>
    <row r="391" spans="1:14" x14ac:dyDescent="0.2">
      <c r="A391" s="90" t="s">
        <v>1178</v>
      </c>
      <c r="B391" s="90" t="s">
        <v>1184</v>
      </c>
      <c r="C391" s="90" t="s">
        <v>1569</v>
      </c>
      <c r="D391" s="90" t="s">
        <v>403</v>
      </c>
      <c r="E391" s="90" t="s">
        <v>405</v>
      </c>
      <c r="F391" s="112">
        <v>3.35611156</v>
      </c>
      <c r="G391" s="112">
        <v>1.9766967200000001</v>
      </c>
      <c r="H391" s="113">
        <f>IF(ISERROR(F391/G391-1),"",IF((F391/G391-1)&gt;10000%,"",F391/G391-1))</f>
        <v>0.69783838160059264</v>
      </c>
      <c r="I391" s="131">
        <v>2.8382489100000003</v>
      </c>
      <c r="J391" s="131">
        <v>4.5430000000000004E-4</v>
      </c>
      <c r="K391" s="113" t="str">
        <f>IF(ISERROR(I391/J391-1),"",IF((I391/J391-1)&gt;10000%,"",I391/J391-1))</f>
        <v/>
      </c>
      <c r="L391" s="91">
        <f>IF(ISERROR(I391/F391),"",IF(I391/F391&gt;10000%,"",I391/F391))</f>
        <v>0.84569563891374344</v>
      </c>
      <c r="N391" s="47"/>
    </row>
    <row r="392" spans="1:14" x14ac:dyDescent="0.2">
      <c r="A392" s="90" t="s">
        <v>2753</v>
      </c>
      <c r="B392" s="90" t="s">
        <v>984</v>
      </c>
      <c r="C392" s="90" t="s">
        <v>1792</v>
      </c>
      <c r="D392" s="90" t="s">
        <v>403</v>
      </c>
      <c r="E392" s="90" t="s">
        <v>1893</v>
      </c>
      <c r="F392" s="112">
        <v>2.9890446699999997</v>
      </c>
      <c r="G392" s="112">
        <v>6.2378513299999998</v>
      </c>
      <c r="H392" s="113">
        <f>IF(ISERROR(F392/G392-1),"",IF((F392/G392-1)&gt;10000%,"",F392/G392-1))</f>
        <v>-0.52082143163229255</v>
      </c>
      <c r="I392" s="131">
        <v>2.7922739600000002</v>
      </c>
      <c r="J392" s="131">
        <v>4.8503828600000007</v>
      </c>
      <c r="K392" s="113">
        <f>IF(ISERROR(I392/J392-1),"",IF((I392/J392-1)&gt;10000%,"",I392/J392-1))</f>
        <v>-0.42431885469758568</v>
      </c>
      <c r="L392" s="91">
        <f>IF(ISERROR(I392/F392),"",IF(I392/F392&gt;10000%,"",I392/F392))</f>
        <v>0.9341693645548631</v>
      </c>
      <c r="N392" s="47"/>
    </row>
    <row r="393" spans="1:14" x14ac:dyDescent="0.2">
      <c r="A393" s="90" t="s">
        <v>476</v>
      </c>
      <c r="B393" s="90" t="s">
        <v>869</v>
      </c>
      <c r="C393" s="90" t="s">
        <v>1563</v>
      </c>
      <c r="D393" s="90" t="s">
        <v>403</v>
      </c>
      <c r="E393" s="90" t="s">
        <v>1893</v>
      </c>
      <c r="F393" s="112">
        <v>3.3917440910000001</v>
      </c>
      <c r="G393" s="112">
        <v>1.4756150859999999</v>
      </c>
      <c r="H393" s="113">
        <f>IF(ISERROR(F393/G393-1),"",IF((F393/G393-1)&gt;10000%,"",F393/G393-1))</f>
        <v>1.2985290155809643</v>
      </c>
      <c r="I393" s="131">
        <v>2.7832841400000001</v>
      </c>
      <c r="J393" s="131">
        <v>3.98892E-2</v>
      </c>
      <c r="K393" s="113">
        <f>IF(ISERROR(I393/J393-1),"",IF((I393/J393-1)&gt;10000%,"",I393/J393-1))</f>
        <v>68.775381306218222</v>
      </c>
      <c r="L393" s="91">
        <f>IF(ISERROR(I393/F393),"",IF(I393/F393&gt;10000%,"",I393/F393))</f>
        <v>0.82060558383088222</v>
      </c>
      <c r="N393" s="47"/>
    </row>
    <row r="394" spans="1:14" x14ac:dyDescent="0.2">
      <c r="A394" s="90" t="s">
        <v>266</v>
      </c>
      <c r="B394" s="90" t="s">
        <v>274</v>
      </c>
      <c r="C394" s="90" t="s">
        <v>1563</v>
      </c>
      <c r="D394" s="90" t="s">
        <v>403</v>
      </c>
      <c r="E394" s="90" t="s">
        <v>1893</v>
      </c>
      <c r="F394" s="112">
        <v>1.9511010200000001</v>
      </c>
      <c r="G394" s="112">
        <v>3.0439424E-2</v>
      </c>
      <c r="H394" s="113">
        <f>IF(ISERROR(F394/G394-1),"",IF((F394/G394-1)&gt;10000%,"",F394/G394-1))</f>
        <v>63.097829840669789</v>
      </c>
      <c r="I394" s="131">
        <v>2.7796511800000001</v>
      </c>
      <c r="J394" s="131">
        <v>0</v>
      </c>
      <c r="K394" s="113" t="str">
        <f>IF(ISERROR(I394/J394-1),"",IF((I394/J394-1)&gt;10000%,"",I394/J394-1))</f>
        <v/>
      </c>
      <c r="L394" s="91">
        <f>IF(ISERROR(I394/F394),"",IF(I394/F394&gt;10000%,"",I394/F394))</f>
        <v>1.424657745297063</v>
      </c>
      <c r="N394" s="47"/>
    </row>
    <row r="395" spans="1:14" x14ac:dyDescent="0.2">
      <c r="A395" s="90" t="s">
        <v>241</v>
      </c>
      <c r="B395" s="90" t="s">
        <v>22</v>
      </c>
      <c r="C395" s="90" t="s">
        <v>1581</v>
      </c>
      <c r="D395" s="90" t="s">
        <v>404</v>
      </c>
      <c r="E395" s="90" t="s">
        <v>1893</v>
      </c>
      <c r="F395" s="112">
        <v>0.25302000000000002</v>
      </c>
      <c r="G395" s="112">
        <v>0.67149290000000006</v>
      </c>
      <c r="H395" s="113">
        <f>IF(ISERROR(F395/G395-1),"",IF((F395/G395-1)&gt;10000%,"",F395/G395-1))</f>
        <v>-0.62319780298496075</v>
      </c>
      <c r="I395" s="131">
        <v>2.7785375174013898</v>
      </c>
      <c r="J395" s="131">
        <v>0</v>
      </c>
      <c r="K395" s="113" t="str">
        <f>IF(ISERROR(I395/J395-1),"",IF((I395/J395-1)&gt;10000%,"",I395/J395-1))</f>
        <v/>
      </c>
      <c r="L395" s="91">
        <f>IF(ISERROR(I395/F395),"",IF(I395/F395&gt;10000%,"",I395/F395))</f>
        <v>10.981493626596276</v>
      </c>
      <c r="N395" s="47"/>
    </row>
    <row r="396" spans="1:14" x14ac:dyDescent="0.2">
      <c r="A396" s="90" t="s">
        <v>938</v>
      </c>
      <c r="B396" s="90" t="s">
        <v>1076</v>
      </c>
      <c r="C396" s="90" t="s">
        <v>1569</v>
      </c>
      <c r="D396" s="90" t="s">
        <v>403</v>
      </c>
      <c r="E396" s="90" t="s">
        <v>405</v>
      </c>
      <c r="F396" s="112">
        <v>2.5179962799999998</v>
      </c>
      <c r="G396" s="112">
        <v>7.1152339999999994E-2</v>
      </c>
      <c r="H396" s="113">
        <f>IF(ISERROR(F396/G396-1),"",IF((F396/G396-1)&gt;10000%,"",F396/G396-1))</f>
        <v>34.388804921946345</v>
      </c>
      <c r="I396" s="131">
        <v>2.7590102299999999</v>
      </c>
      <c r="J396" s="131">
        <v>0</v>
      </c>
      <c r="K396" s="113" t="str">
        <f>IF(ISERROR(I396/J396-1),"",IF((I396/J396-1)&gt;10000%,"",I396/J396-1))</f>
        <v/>
      </c>
      <c r="L396" s="91">
        <f>IF(ISERROR(I396/F396),"",IF(I396/F396&gt;10000%,"",I396/F396))</f>
        <v>1.0957165631714119</v>
      </c>
      <c r="N396" s="47"/>
    </row>
    <row r="397" spans="1:14" x14ac:dyDescent="0.2">
      <c r="A397" s="90" t="s">
        <v>752</v>
      </c>
      <c r="B397" s="90" t="s">
        <v>753</v>
      </c>
      <c r="C397" s="90" t="s">
        <v>1563</v>
      </c>
      <c r="D397" s="90" t="s">
        <v>403</v>
      </c>
      <c r="E397" s="90" t="s">
        <v>1893</v>
      </c>
      <c r="F397" s="112">
        <v>1.2484734240000002</v>
      </c>
      <c r="G397" s="112">
        <v>7.6949188039999994</v>
      </c>
      <c r="H397" s="113">
        <f>IF(ISERROR(F397/G397-1),"",IF((F397/G397-1)&gt;10000%,"",F397/G397-1))</f>
        <v>-0.83775352855562113</v>
      </c>
      <c r="I397" s="131">
        <v>2.75302034</v>
      </c>
      <c r="J397" s="131">
        <v>0.17124263000000001</v>
      </c>
      <c r="K397" s="113">
        <f>IF(ISERROR(I397/J397-1),"",IF((I397/J397-1)&gt;10000%,"",I397/J397-1))</f>
        <v>15.076723068315406</v>
      </c>
      <c r="L397" s="91">
        <f>IF(ISERROR(I397/F397),"",IF(I397/F397&gt;10000%,"",I397/F397))</f>
        <v>2.2051092855301335</v>
      </c>
      <c r="N397" s="47"/>
    </row>
    <row r="398" spans="1:14" x14ac:dyDescent="0.2">
      <c r="A398" s="90" t="s">
        <v>496</v>
      </c>
      <c r="B398" s="90" t="s">
        <v>819</v>
      </c>
      <c r="C398" s="90" t="s">
        <v>1563</v>
      </c>
      <c r="D398" s="90" t="s">
        <v>403</v>
      </c>
      <c r="E398" s="90" t="s">
        <v>1893</v>
      </c>
      <c r="F398" s="112">
        <v>5.1164346929999995</v>
      </c>
      <c r="G398" s="112">
        <v>14.099479369999999</v>
      </c>
      <c r="H398" s="113">
        <f>IF(ISERROR(F398/G398-1),"",IF((F398/G398-1)&gt;10000%,"",F398/G398-1))</f>
        <v>-0.63711889221339391</v>
      </c>
      <c r="I398" s="131">
        <v>2.7385411</v>
      </c>
      <c r="J398" s="131">
        <v>5.3284138299999997</v>
      </c>
      <c r="K398" s="113">
        <f>IF(ISERROR(I398/J398-1),"",IF((I398/J398-1)&gt;10000%,"",I398/J398-1))</f>
        <v>-0.48604947224979334</v>
      </c>
      <c r="L398" s="91">
        <f>IF(ISERROR(I398/F398),"",IF(I398/F398&gt;10000%,"",I398/F398))</f>
        <v>0.53524402524803227</v>
      </c>
      <c r="N398" s="47"/>
    </row>
    <row r="399" spans="1:14" x14ac:dyDescent="0.2">
      <c r="A399" s="90" t="s">
        <v>896</v>
      </c>
      <c r="B399" s="90" t="s">
        <v>116</v>
      </c>
      <c r="C399" s="90" t="s">
        <v>901</v>
      </c>
      <c r="D399" s="90" t="s">
        <v>403</v>
      </c>
      <c r="E399" s="90" t="s">
        <v>1893</v>
      </c>
      <c r="F399" s="112">
        <v>9.6112359999999994E-2</v>
      </c>
      <c r="G399" s="112">
        <v>0.71106575000000005</v>
      </c>
      <c r="H399" s="113">
        <f>IF(ISERROR(F399/G399-1),"",IF((F399/G399-1)&gt;10000%,"",F399/G399-1))</f>
        <v>-0.86483337159749296</v>
      </c>
      <c r="I399" s="131">
        <v>2.7059290299999996</v>
      </c>
      <c r="J399" s="131">
        <v>1.688284E-2</v>
      </c>
      <c r="K399" s="113" t="str">
        <f>IF(ISERROR(I399/J399-1),"",IF((I399/J399-1)&gt;10000%,"",I399/J399-1))</f>
        <v/>
      </c>
      <c r="L399" s="91">
        <f>IF(ISERROR(I399/F399),"",IF(I399/F399&gt;10000%,"",I399/F399))</f>
        <v>28.153809041833952</v>
      </c>
      <c r="N399" s="47"/>
    </row>
    <row r="400" spans="1:14" x14ac:dyDescent="0.2">
      <c r="A400" s="90" t="s">
        <v>148</v>
      </c>
      <c r="B400" s="90" t="s">
        <v>149</v>
      </c>
      <c r="C400" s="90" t="s">
        <v>1570</v>
      </c>
      <c r="D400" s="90" t="s">
        <v>404</v>
      </c>
      <c r="E400" s="90" t="s">
        <v>405</v>
      </c>
      <c r="F400" s="112">
        <v>2.3666689999999997E-2</v>
      </c>
      <c r="G400" s="112">
        <v>2.7953249999999999E-2</v>
      </c>
      <c r="H400" s="113">
        <f>IF(ISERROR(F400/G400-1),"",IF((F400/G400-1)&gt;10000%,"",F400/G400-1))</f>
        <v>-0.15334746406947319</v>
      </c>
      <c r="I400" s="131">
        <v>2.7022917299999998</v>
      </c>
      <c r="J400" s="131">
        <v>0</v>
      </c>
      <c r="K400" s="113" t="str">
        <f>IF(ISERROR(I400/J400-1),"",IF((I400/J400-1)&gt;10000%,"",I400/J400-1))</f>
        <v/>
      </c>
      <c r="L400" s="91" t="str">
        <f>IF(ISERROR(I400/F400),"",IF(I400/F400&gt;10000%,"",I400/F400))</f>
        <v/>
      </c>
      <c r="N400" s="47"/>
    </row>
    <row r="401" spans="1:14" x14ac:dyDescent="0.2">
      <c r="A401" s="90" t="s">
        <v>1662</v>
      </c>
      <c r="B401" s="90" t="s">
        <v>813</v>
      </c>
      <c r="C401" s="90" t="s">
        <v>1568</v>
      </c>
      <c r="D401" s="90" t="s">
        <v>404</v>
      </c>
      <c r="E401" s="90" t="s">
        <v>405</v>
      </c>
      <c r="F401" s="112">
        <v>1.6035873700000001</v>
      </c>
      <c r="G401" s="112">
        <v>3.2978773779999999</v>
      </c>
      <c r="H401" s="113">
        <f>IF(ISERROR(F401/G401-1),"",IF((F401/G401-1)&gt;10000%,"",F401/G401-1))</f>
        <v>-0.51375166927143401</v>
      </c>
      <c r="I401" s="131">
        <v>2.6924325099999997</v>
      </c>
      <c r="J401" s="131">
        <v>0.27843334000000003</v>
      </c>
      <c r="K401" s="113">
        <f>IF(ISERROR(I401/J401-1),"",IF((I401/J401-1)&gt;10000%,"",I401/J401-1))</f>
        <v>8.6699357555384697</v>
      </c>
      <c r="L401" s="91">
        <f>IF(ISERROR(I401/F401),"",IF(I401/F401&gt;10000%,"",I401/F401))</f>
        <v>1.6790058093311122</v>
      </c>
      <c r="N401" s="47"/>
    </row>
    <row r="402" spans="1:14" x14ac:dyDescent="0.2">
      <c r="A402" s="90" t="s">
        <v>1108</v>
      </c>
      <c r="B402" s="90" t="s">
        <v>1109</v>
      </c>
      <c r="C402" s="90" t="s">
        <v>1568</v>
      </c>
      <c r="D402" s="90" t="s">
        <v>404</v>
      </c>
      <c r="E402" s="90" t="s">
        <v>405</v>
      </c>
      <c r="F402" s="112">
        <v>3.5484513629999999</v>
      </c>
      <c r="G402" s="112">
        <v>9.6288371060000006</v>
      </c>
      <c r="H402" s="113">
        <f>IF(ISERROR(F402/G402-1),"",IF((F402/G402-1)&gt;10000%,"",F402/G402-1))</f>
        <v>-0.63147664417452243</v>
      </c>
      <c r="I402" s="131">
        <v>2.67722215</v>
      </c>
      <c r="J402" s="131">
        <v>14.599008400000001</v>
      </c>
      <c r="K402" s="113">
        <f>IF(ISERROR(I402/J402-1),"",IF((I402/J402-1)&gt;10000%,"",I402/J402-1))</f>
        <v>-0.81661616483486643</v>
      </c>
      <c r="L402" s="91">
        <f>IF(ISERROR(I402/F402),"",IF(I402/F402&gt;10000%,"",I402/F402))</f>
        <v>0.75447621402271992</v>
      </c>
      <c r="N402" s="47"/>
    </row>
    <row r="403" spans="1:14" x14ac:dyDescent="0.2">
      <c r="A403" s="90" t="s">
        <v>2133</v>
      </c>
      <c r="B403" s="90" t="s">
        <v>126</v>
      </c>
      <c r="C403" s="90" t="s">
        <v>1562</v>
      </c>
      <c r="D403" s="90" t="s">
        <v>403</v>
      </c>
      <c r="E403" s="90" t="s">
        <v>1893</v>
      </c>
      <c r="F403" s="112">
        <v>2.8535846030000003</v>
      </c>
      <c r="G403" s="112">
        <v>3.4896318270000002</v>
      </c>
      <c r="H403" s="113">
        <f>IF(ISERROR(F403/G403-1),"",IF((F403/G403-1)&gt;10000%,"",F403/G403-1))</f>
        <v>-0.18226771634725802</v>
      </c>
      <c r="I403" s="131">
        <v>2.6542589799999998</v>
      </c>
      <c r="J403" s="131">
        <v>1.2541615500000001</v>
      </c>
      <c r="K403" s="113">
        <f>IF(ISERROR(I403/J403-1),"",IF((I403/J403-1)&gt;10000%,"",I403/J403-1))</f>
        <v>1.1163613092747102</v>
      </c>
      <c r="L403" s="91">
        <f>IF(ISERROR(I403/F403),"",IF(I403/F403&gt;10000%,"",I403/F403))</f>
        <v>0.93014904033668822</v>
      </c>
      <c r="N403" s="47"/>
    </row>
    <row r="404" spans="1:14" x14ac:dyDescent="0.2">
      <c r="A404" s="90" t="s">
        <v>1606</v>
      </c>
      <c r="B404" s="90" t="s">
        <v>1362</v>
      </c>
      <c r="C404" s="90" t="s">
        <v>1568</v>
      </c>
      <c r="D404" s="90" t="s">
        <v>404</v>
      </c>
      <c r="E404" s="90" t="s">
        <v>1893</v>
      </c>
      <c r="F404" s="112">
        <v>1.6812699099999999</v>
      </c>
      <c r="G404" s="112">
        <v>6.9999590300000003</v>
      </c>
      <c r="H404" s="113">
        <f>IF(ISERROR(F404/G404-1),"",IF((F404/G404-1)&gt;10000%,"",F404/G404-1))</f>
        <v>-0.7598171785299721</v>
      </c>
      <c r="I404" s="131">
        <v>2.6464400000000001</v>
      </c>
      <c r="J404" s="131">
        <v>2.0969608600000003</v>
      </c>
      <c r="K404" s="113">
        <f>IF(ISERROR(I404/J404-1),"",IF((I404/J404-1)&gt;10000%,"",I404/J404-1))</f>
        <v>0.2620359542619215</v>
      </c>
      <c r="L404" s="91">
        <f>IF(ISERROR(I404/F404),"",IF(I404/F404&gt;10000%,"",I404/F404))</f>
        <v>1.5740720655614424</v>
      </c>
      <c r="N404" s="47"/>
    </row>
    <row r="405" spans="1:14" x14ac:dyDescent="0.2">
      <c r="A405" s="90" t="s">
        <v>1484</v>
      </c>
      <c r="B405" s="90" t="s">
        <v>1485</v>
      </c>
      <c r="C405" s="90" t="s">
        <v>1563</v>
      </c>
      <c r="D405" s="90" t="s">
        <v>403</v>
      </c>
      <c r="E405" s="90" t="s">
        <v>1893</v>
      </c>
      <c r="F405" s="112">
        <v>3.1929900920000001</v>
      </c>
      <c r="G405" s="112">
        <v>0.954180319</v>
      </c>
      <c r="H405" s="113">
        <f>IF(ISERROR(F405/G405-1),"",IF((F405/G405-1)&gt;10000%,"",F405/G405-1))</f>
        <v>2.3463172824045642</v>
      </c>
      <c r="I405" s="131">
        <v>2.6320928599999998</v>
      </c>
      <c r="J405" s="131">
        <v>0.89928490000000005</v>
      </c>
      <c r="K405" s="113">
        <f>IF(ISERROR(I405/J405-1),"",IF((I405/J405-1)&gt;10000%,"",I405/J405-1))</f>
        <v>1.9268731855722248</v>
      </c>
      <c r="L405" s="91">
        <f>IF(ISERROR(I405/F405),"",IF(I405/F405&gt;10000%,"",I405/F405))</f>
        <v>0.82433480347924604</v>
      </c>
      <c r="N405" s="47"/>
    </row>
    <row r="406" spans="1:14" x14ac:dyDescent="0.2">
      <c r="A406" s="90" t="s">
        <v>1494</v>
      </c>
      <c r="B406" s="90" t="s">
        <v>1495</v>
      </c>
      <c r="C406" s="90" t="s">
        <v>303</v>
      </c>
      <c r="D406" s="90" t="s">
        <v>1465</v>
      </c>
      <c r="E406" s="90" t="s">
        <v>1893</v>
      </c>
      <c r="F406" s="112">
        <v>0.14993546999999999</v>
      </c>
      <c r="G406" s="112">
        <v>3.3106999999999998E-2</v>
      </c>
      <c r="H406" s="113">
        <f>IF(ISERROR(F406/G406-1),"",IF((F406/G406-1)&gt;10000%,"",F406/G406-1))</f>
        <v>3.5288147521672153</v>
      </c>
      <c r="I406" s="131">
        <v>2.6196199999999998</v>
      </c>
      <c r="J406" s="131">
        <v>0</v>
      </c>
      <c r="K406" s="113" t="str">
        <f>IF(ISERROR(I406/J406-1),"",IF((I406/J406-1)&gt;10000%,"",I406/J406-1))</f>
        <v/>
      </c>
      <c r="L406" s="91">
        <f>IF(ISERROR(I406/F406),"",IF(I406/F406&gt;10000%,"",I406/F406))</f>
        <v>17.471649637007175</v>
      </c>
      <c r="N406" s="47"/>
    </row>
    <row r="407" spans="1:14" x14ac:dyDescent="0.2">
      <c r="A407" s="90" t="s">
        <v>221</v>
      </c>
      <c r="B407" s="90" t="s">
        <v>34</v>
      </c>
      <c r="C407" s="90" t="s">
        <v>1581</v>
      </c>
      <c r="D407" s="90" t="s">
        <v>1465</v>
      </c>
      <c r="E407" s="90" t="s">
        <v>1893</v>
      </c>
      <c r="F407" s="112">
        <v>0.64752323999999994</v>
      </c>
      <c r="G407" s="112">
        <v>0.11086660000000001</v>
      </c>
      <c r="H407" s="113">
        <f>IF(ISERROR(F407/G407-1),"",IF((F407/G407-1)&gt;10000%,"",F407/G407-1))</f>
        <v>4.8405619005182796</v>
      </c>
      <c r="I407" s="131">
        <v>2.6145045599999999</v>
      </c>
      <c r="J407" s="131">
        <v>37.329514189999998</v>
      </c>
      <c r="K407" s="113">
        <f>IF(ISERROR(I407/J407-1),"",IF((I407/J407-1)&gt;10000%,"",I407/J407-1))</f>
        <v>-0.92996146302111837</v>
      </c>
      <c r="L407" s="91">
        <f>IF(ISERROR(I407/F407),"",IF(I407/F407&gt;10000%,"",I407/F407))</f>
        <v>4.037699959618438</v>
      </c>
      <c r="N407" s="47"/>
    </row>
    <row r="408" spans="1:14" x14ac:dyDescent="0.2">
      <c r="A408" s="90" t="s">
        <v>1601</v>
      </c>
      <c r="B408" s="90" t="s">
        <v>1754</v>
      </c>
      <c r="C408" s="90" t="s">
        <v>1196</v>
      </c>
      <c r="D408" s="90" t="s">
        <v>403</v>
      </c>
      <c r="E408" s="90" t="s">
        <v>1893</v>
      </c>
      <c r="F408" s="112">
        <v>2.7152937100000001</v>
      </c>
      <c r="G408" s="112">
        <v>1.4184346399999999</v>
      </c>
      <c r="H408" s="113">
        <f>IF(ISERROR(F408/G408-1),"",IF((F408/G408-1)&gt;10000%,"",F408/G408-1))</f>
        <v>0.91428891640717436</v>
      </c>
      <c r="I408" s="131">
        <v>2.5838070200000001</v>
      </c>
      <c r="J408" s="131">
        <v>1.5052572500000001</v>
      </c>
      <c r="K408" s="113">
        <f>IF(ISERROR(I408/J408-1),"",IF((I408/J408-1)&gt;10000%,"",I408/J408-1))</f>
        <v>0.71652189019518087</v>
      </c>
      <c r="L408" s="91">
        <f>IF(ISERROR(I408/F408),"",IF(I408/F408&gt;10000%,"",I408/F408))</f>
        <v>0.9515755185099295</v>
      </c>
      <c r="N408" s="47"/>
    </row>
    <row r="409" spans="1:14" x14ac:dyDescent="0.2">
      <c r="A409" s="90" t="s">
        <v>395</v>
      </c>
      <c r="B409" s="90" t="s">
        <v>396</v>
      </c>
      <c r="C409" s="90" t="s">
        <v>1569</v>
      </c>
      <c r="D409" s="90" t="s">
        <v>403</v>
      </c>
      <c r="E409" s="90" t="s">
        <v>405</v>
      </c>
      <c r="F409" s="112">
        <v>0.27133784000000005</v>
      </c>
      <c r="G409" s="112">
        <v>6.3266500000000003E-2</v>
      </c>
      <c r="H409" s="113">
        <f>IF(ISERROR(F409/G409-1),"",IF((F409/G409-1)&gt;10000%,"",F409/G409-1))</f>
        <v>3.2888075047616043</v>
      </c>
      <c r="I409" s="131">
        <v>2.55751705</v>
      </c>
      <c r="J409" s="131">
        <v>4.8687999999999997E-4</v>
      </c>
      <c r="K409" s="113" t="str">
        <f>IF(ISERROR(I409/J409-1),"",IF((I409/J409-1)&gt;10000%,"",I409/J409-1))</f>
        <v/>
      </c>
      <c r="L409" s="91">
        <f>IF(ISERROR(I409/F409),"",IF(I409/F409&gt;10000%,"",I409/F409))</f>
        <v>9.4255819608499856</v>
      </c>
      <c r="N409" s="47"/>
    </row>
    <row r="410" spans="1:14" x14ac:dyDescent="0.2">
      <c r="A410" s="90" t="s">
        <v>422</v>
      </c>
      <c r="B410" s="90" t="s">
        <v>423</v>
      </c>
      <c r="C410" s="90" t="s">
        <v>1569</v>
      </c>
      <c r="D410" s="90" t="s">
        <v>403</v>
      </c>
      <c r="E410" s="90" t="s">
        <v>405</v>
      </c>
      <c r="F410" s="112">
        <v>11.288550249</v>
      </c>
      <c r="G410" s="112">
        <v>17.026515155999999</v>
      </c>
      <c r="H410" s="113">
        <f>IF(ISERROR(F410/G410-1),"",IF((F410/G410-1)&gt;10000%,"",F410/G410-1))</f>
        <v>-0.33700172081178859</v>
      </c>
      <c r="I410" s="131">
        <v>2.5257391899999999</v>
      </c>
      <c r="J410" s="131">
        <v>1.9190170200000001</v>
      </c>
      <c r="K410" s="113">
        <f>IF(ISERROR(I410/J410-1),"",IF((I410/J410-1)&gt;10000%,"",I410/J410-1))</f>
        <v>0.31616299578207996</v>
      </c>
      <c r="L410" s="91">
        <f>IF(ISERROR(I410/F410),"",IF(I410/F410&gt;10000%,"",I410/F410))</f>
        <v>0.22374345104445484</v>
      </c>
      <c r="N410" s="47"/>
    </row>
    <row r="411" spans="1:14" x14ac:dyDescent="0.2">
      <c r="A411" s="90" t="s">
        <v>1920</v>
      </c>
      <c r="B411" s="90" t="s">
        <v>114</v>
      </c>
      <c r="C411" s="90" t="s">
        <v>901</v>
      </c>
      <c r="D411" s="90" t="s">
        <v>403</v>
      </c>
      <c r="E411" s="90" t="s">
        <v>1893</v>
      </c>
      <c r="F411" s="112">
        <v>0.49351434599999999</v>
      </c>
      <c r="G411" s="112">
        <v>0.30068771</v>
      </c>
      <c r="H411" s="113">
        <f>IF(ISERROR(F411/G411-1),"",IF((F411/G411-1)&gt;10000%,"",F411/G411-1))</f>
        <v>0.64128539207671631</v>
      </c>
      <c r="I411" s="131">
        <v>2.5085383999999999</v>
      </c>
      <c r="J411" s="131">
        <v>9.0739729999999991E-2</v>
      </c>
      <c r="K411" s="113">
        <f>IF(ISERROR(I411/J411-1),"",IF((I411/J411-1)&gt;10000%,"",I411/J411-1))</f>
        <v>26.645424997407421</v>
      </c>
      <c r="L411" s="91">
        <f>IF(ISERROR(I411/F411),"",IF(I411/F411&gt;10000%,"",I411/F411))</f>
        <v>5.083010089437197</v>
      </c>
      <c r="N411" s="47"/>
    </row>
    <row r="412" spans="1:14" x14ac:dyDescent="0.2">
      <c r="A412" s="90" t="s">
        <v>944</v>
      </c>
      <c r="B412" s="90" t="s">
        <v>1082</v>
      </c>
      <c r="C412" s="90" t="s">
        <v>1569</v>
      </c>
      <c r="D412" s="90" t="s">
        <v>403</v>
      </c>
      <c r="E412" s="90" t="s">
        <v>405</v>
      </c>
      <c r="F412" s="112">
        <v>1.7249379499999999</v>
      </c>
      <c r="G412" s="112">
        <v>0.67132469299999997</v>
      </c>
      <c r="H412" s="113">
        <f>IF(ISERROR(F412/G412-1),"",IF((F412/G412-1)&gt;10000%,"",F412/G412-1))</f>
        <v>1.5694540480726813</v>
      </c>
      <c r="I412" s="131">
        <v>2.4994733900000004</v>
      </c>
      <c r="J412" s="131">
        <v>0.28456819</v>
      </c>
      <c r="K412" s="113">
        <f>IF(ISERROR(I412/J412-1),"",IF((I412/J412-1)&gt;10000%,"",I412/J412-1))</f>
        <v>7.7833899846641348</v>
      </c>
      <c r="L412" s="91">
        <f>IF(ISERROR(I412/F412),"",IF(I412/F412&gt;10000%,"",I412/F412))</f>
        <v>1.4490222039581195</v>
      </c>
      <c r="N412" s="47"/>
    </row>
    <row r="413" spans="1:14" x14ac:dyDescent="0.2">
      <c r="A413" s="90" t="s">
        <v>2551</v>
      </c>
      <c r="B413" s="90" t="s">
        <v>2552</v>
      </c>
      <c r="C413" s="90" t="s">
        <v>1792</v>
      </c>
      <c r="D413" s="90" t="s">
        <v>404</v>
      </c>
      <c r="E413" s="90" t="s">
        <v>405</v>
      </c>
      <c r="F413" s="112">
        <v>4.4842E-2</v>
      </c>
      <c r="G413" s="112">
        <v>9.4380000000000002E-3</v>
      </c>
      <c r="H413" s="113">
        <f>IF(ISERROR(F413/G413-1),"",IF((F413/G413-1)&gt;10000%,"",F413/G413-1))</f>
        <v>3.7512184784912055</v>
      </c>
      <c r="I413" s="131">
        <v>2.4926103399999997</v>
      </c>
      <c r="J413" s="131">
        <v>23.54205</v>
      </c>
      <c r="K413" s="113">
        <f>IF(ISERROR(I413/J413-1),"",IF((I413/J413-1)&gt;10000%,"",I413/J413-1))</f>
        <v>-0.89412093084501987</v>
      </c>
      <c r="L413" s="91">
        <f>IF(ISERROR(I413/F413),"",IF(I413/F413&gt;10000%,"",I413/F413))</f>
        <v>55.586511306364564</v>
      </c>
      <c r="N413" s="47"/>
    </row>
    <row r="414" spans="1:14" x14ac:dyDescent="0.2">
      <c r="A414" s="90" t="s">
        <v>2450</v>
      </c>
      <c r="B414" s="90" t="s">
        <v>2451</v>
      </c>
      <c r="C414" s="90" t="s">
        <v>1196</v>
      </c>
      <c r="D414" s="90" t="s">
        <v>403</v>
      </c>
      <c r="E414" s="90" t="s">
        <v>1893</v>
      </c>
      <c r="F414" s="112">
        <v>1.0963831499999999</v>
      </c>
      <c r="G414" s="112">
        <v>0.33555565000000004</v>
      </c>
      <c r="H414" s="113">
        <f>IF(ISERROR(F414/G414-1),"",IF((F414/G414-1)&gt;10000%,"",F414/G414-1))</f>
        <v>2.2673660836883531</v>
      </c>
      <c r="I414" s="131">
        <v>2.4592031299999997</v>
      </c>
      <c r="J414" s="131">
        <v>0</v>
      </c>
      <c r="K414" s="113" t="str">
        <f>IF(ISERROR(I414/J414-1),"",IF((I414/J414-1)&gt;10000%,"",I414/J414-1))</f>
        <v/>
      </c>
      <c r="L414" s="91">
        <f>IF(ISERROR(I414/F414),"",IF(I414/F414&gt;10000%,"",I414/F414))</f>
        <v>2.2430143422032707</v>
      </c>
      <c r="N414" s="47"/>
    </row>
    <row r="415" spans="1:14" x14ac:dyDescent="0.2">
      <c r="A415" s="90" t="s">
        <v>605</v>
      </c>
      <c r="B415" s="90" t="s">
        <v>606</v>
      </c>
      <c r="C415" s="90" t="s">
        <v>1581</v>
      </c>
      <c r="D415" s="90" t="s">
        <v>404</v>
      </c>
      <c r="E415" s="90" t="s">
        <v>1893</v>
      </c>
      <c r="F415" s="112">
        <v>1.90974789</v>
      </c>
      <c r="G415" s="112">
        <v>3.19370208</v>
      </c>
      <c r="H415" s="113">
        <f>IF(ISERROR(F415/G415-1),"",IF((F415/G415-1)&gt;10000%,"",F415/G415-1))</f>
        <v>-0.40202691354354503</v>
      </c>
      <c r="I415" s="131">
        <v>2.4529797203631802</v>
      </c>
      <c r="J415" s="131">
        <v>2.6766960372191799</v>
      </c>
      <c r="K415" s="113">
        <f>IF(ISERROR(I415/J415-1),"",IF((I415/J415-1)&gt;10000%,"",I415/J415-1))</f>
        <v>-8.3579275997441416E-2</v>
      </c>
      <c r="L415" s="91">
        <f>IF(ISERROR(I415/F415),"",IF(I415/F415&gt;10000%,"",I415/F415))</f>
        <v>1.2844521170609489</v>
      </c>
      <c r="N415" s="47"/>
    </row>
    <row r="416" spans="1:14" x14ac:dyDescent="0.2">
      <c r="A416" s="90" t="s">
        <v>1854</v>
      </c>
      <c r="B416" s="90" t="s">
        <v>1875</v>
      </c>
      <c r="C416" s="90" t="s">
        <v>1196</v>
      </c>
      <c r="D416" s="90" t="s">
        <v>403</v>
      </c>
      <c r="E416" s="90" t="s">
        <v>1893</v>
      </c>
      <c r="F416" s="112">
        <v>2.334E-5</v>
      </c>
      <c r="G416" s="112">
        <v>1.0526299999999999E-2</v>
      </c>
      <c r="H416" s="113">
        <f>IF(ISERROR(F416/G416-1),"",IF((F416/G416-1)&gt;10000%,"",F416/G416-1))</f>
        <v>-0.99778269667404507</v>
      </c>
      <c r="I416" s="131">
        <v>2.4251752999999998</v>
      </c>
      <c r="J416" s="131">
        <v>5.4208561399999997</v>
      </c>
      <c r="K416" s="113">
        <f>IF(ISERROR(I416/J416-1),"",IF((I416/J416-1)&gt;10000%,"",I416/J416-1))</f>
        <v>-0.55262135032419435</v>
      </c>
      <c r="L416" s="91" t="str">
        <f>IF(ISERROR(I416/F416),"",IF(I416/F416&gt;10000%,"",I416/F416))</f>
        <v/>
      </c>
      <c r="N416" s="47"/>
    </row>
    <row r="417" spans="1:14" x14ac:dyDescent="0.2">
      <c r="A417" s="90" t="s">
        <v>897</v>
      </c>
      <c r="B417" s="90" t="s">
        <v>115</v>
      </c>
      <c r="C417" s="90" t="s">
        <v>901</v>
      </c>
      <c r="D417" s="90" t="s">
        <v>403</v>
      </c>
      <c r="E417" s="90" t="s">
        <v>1893</v>
      </c>
      <c r="F417" s="112">
        <v>0.74246221999999995</v>
      </c>
      <c r="G417" s="112">
        <v>0.73873796999999997</v>
      </c>
      <c r="H417" s="113">
        <f>IF(ISERROR(F417/G417-1),"",IF((F417/G417-1)&gt;10000%,"",F417/G417-1))</f>
        <v>5.0413680509748815E-3</v>
      </c>
      <c r="I417" s="131">
        <v>2.3627631099999999</v>
      </c>
      <c r="J417" s="131">
        <v>0.52657752000000002</v>
      </c>
      <c r="K417" s="113">
        <f>IF(ISERROR(I417/J417-1),"",IF((I417/J417-1)&gt;10000%,"",I417/J417-1))</f>
        <v>3.4870185685101021</v>
      </c>
      <c r="L417" s="91">
        <f>IF(ISERROR(I417/F417),"",IF(I417/F417&gt;10000%,"",I417/F417))</f>
        <v>3.1823344627555596</v>
      </c>
      <c r="N417" s="47"/>
    </row>
    <row r="418" spans="1:14" x14ac:dyDescent="0.2">
      <c r="A418" s="90" t="s">
        <v>487</v>
      </c>
      <c r="B418" s="90" t="s">
        <v>822</v>
      </c>
      <c r="C418" s="90" t="s">
        <v>1563</v>
      </c>
      <c r="D418" s="90" t="s">
        <v>403</v>
      </c>
      <c r="E418" s="90" t="s">
        <v>1893</v>
      </c>
      <c r="F418" s="112">
        <v>4.334225118</v>
      </c>
      <c r="G418" s="112">
        <v>0.75970817700000004</v>
      </c>
      <c r="H418" s="113">
        <f>IF(ISERROR(F418/G418-1),"",IF((F418/G418-1)&gt;10000%,"",F418/G418-1))</f>
        <v>4.7051184247026994</v>
      </c>
      <c r="I418" s="131">
        <v>2.34265634</v>
      </c>
      <c r="J418" s="131">
        <v>2.4623550000000001E-2</v>
      </c>
      <c r="K418" s="113">
        <f>IF(ISERROR(I418/J418-1),"",IF((I418/J418-1)&gt;10000%,"",I418/J418-1))</f>
        <v>94.138854470618568</v>
      </c>
      <c r="L418" s="91">
        <f>IF(ISERROR(I418/F418),"",IF(I418/F418&gt;10000%,"",I418/F418))</f>
        <v>0.54050176818711337</v>
      </c>
      <c r="N418" s="47"/>
    </row>
    <row r="419" spans="1:14" x14ac:dyDescent="0.2">
      <c r="A419" s="90" t="s">
        <v>1361</v>
      </c>
      <c r="B419" s="90" t="s">
        <v>1365</v>
      </c>
      <c r="C419" s="90" t="s">
        <v>1569</v>
      </c>
      <c r="D419" s="90" t="s">
        <v>403</v>
      </c>
      <c r="E419" s="90" t="s">
        <v>1893</v>
      </c>
      <c r="F419" s="112">
        <v>12.201115847999999</v>
      </c>
      <c r="G419" s="112">
        <v>16.354709413000002</v>
      </c>
      <c r="H419" s="113">
        <f>IF(ISERROR(F419/G419-1),"",IF((F419/G419-1)&gt;10000%,"",F419/G419-1))</f>
        <v>-0.25396926720681456</v>
      </c>
      <c r="I419" s="131">
        <v>2.3345412099999998</v>
      </c>
      <c r="J419" s="131">
        <v>2.6932811600000002</v>
      </c>
      <c r="K419" s="113">
        <f>IF(ISERROR(I419/J419-1),"",IF((I419/J419-1)&gt;10000%,"",I419/J419-1))</f>
        <v>-0.13319810620885952</v>
      </c>
      <c r="L419" s="91">
        <f>IF(ISERROR(I419/F419),"",IF(I419/F419&gt;10000%,"",I419/F419))</f>
        <v>0.19133833651638318</v>
      </c>
      <c r="N419" s="47"/>
    </row>
    <row r="420" spans="1:14" x14ac:dyDescent="0.2">
      <c r="A420" s="90" t="s">
        <v>2809</v>
      </c>
      <c r="B420" s="90" t="s">
        <v>614</v>
      </c>
      <c r="C420" s="90" t="s">
        <v>1581</v>
      </c>
      <c r="D420" s="90" t="s">
        <v>404</v>
      </c>
      <c r="E420" s="90" t="s">
        <v>1893</v>
      </c>
      <c r="F420" s="112">
        <v>2.6966579100000003</v>
      </c>
      <c r="G420" s="112">
        <v>2.5722187999999999</v>
      </c>
      <c r="H420" s="113">
        <f>IF(ISERROR(F420/G420-1),"",IF((F420/G420-1)&gt;10000%,"",F420/G420-1))</f>
        <v>4.8378120088384602E-2</v>
      </c>
      <c r="I420" s="131">
        <v>2.32436521156133</v>
      </c>
      <c r="J420" s="131">
        <v>7.6336516447924998</v>
      </c>
      <c r="K420" s="113">
        <f>IF(ISERROR(I420/J420-1),"",IF((I420/J420-1)&gt;10000%,"",I420/J420-1))</f>
        <v>-0.69551070448086816</v>
      </c>
      <c r="L420" s="91">
        <f>IF(ISERROR(I420/F420),"",IF(I420/F420&gt;10000%,"",I420/F420))</f>
        <v>0.86194292681392792</v>
      </c>
      <c r="N420" s="47"/>
    </row>
    <row r="421" spans="1:14" x14ac:dyDescent="0.2">
      <c r="A421" s="90" t="s">
        <v>671</v>
      </c>
      <c r="B421" s="90" t="s">
        <v>672</v>
      </c>
      <c r="C421" s="90" t="s">
        <v>1196</v>
      </c>
      <c r="D421" s="90" t="s">
        <v>403</v>
      </c>
      <c r="E421" s="90" t="s">
        <v>1893</v>
      </c>
      <c r="F421" s="112">
        <v>0.90540777000000006</v>
      </c>
      <c r="G421" s="112">
        <v>0.79095546299999997</v>
      </c>
      <c r="H421" s="113">
        <f>IF(ISERROR(F421/G421-1),"",IF((F421/G421-1)&gt;10000%,"",F421/G421-1))</f>
        <v>0.14470132940974456</v>
      </c>
      <c r="I421" s="131">
        <v>2.25758423</v>
      </c>
      <c r="J421" s="131">
        <v>1.4128011399999998</v>
      </c>
      <c r="K421" s="113">
        <f>IF(ISERROR(I421/J421-1),"",IF((I421/J421-1)&gt;10000%,"",I421/J421-1))</f>
        <v>0.59794904327441323</v>
      </c>
      <c r="L421" s="91">
        <f>IF(ISERROR(I421/F421),"",IF(I421/F421&gt;10000%,"",I421/F421))</f>
        <v>2.4934447271200244</v>
      </c>
      <c r="N421" s="47"/>
    </row>
    <row r="422" spans="1:14" x14ac:dyDescent="0.2">
      <c r="A422" s="90" t="s">
        <v>632</v>
      </c>
      <c r="B422" s="90" t="s">
        <v>633</v>
      </c>
      <c r="C422" s="90" t="s">
        <v>1581</v>
      </c>
      <c r="D422" s="90" t="s">
        <v>404</v>
      </c>
      <c r="E422" s="90" t="s">
        <v>1893</v>
      </c>
      <c r="F422" s="112">
        <v>2.1225626600000003</v>
      </c>
      <c r="G422" s="112">
        <v>0.62410543399999996</v>
      </c>
      <c r="H422" s="113">
        <f>IF(ISERROR(F422/G422-1),"",IF((F422/G422-1)&gt;10000%,"",F422/G422-1))</f>
        <v>2.4009680806592697</v>
      </c>
      <c r="I422" s="131">
        <v>2.2259218500000002</v>
      </c>
      <c r="J422" s="131">
        <v>6.5545000000000004E-3</v>
      </c>
      <c r="K422" s="113" t="str">
        <f>IF(ISERROR(I422/J422-1),"",IF((I422/J422-1)&gt;10000%,"",I422/J422-1))</f>
        <v/>
      </c>
      <c r="L422" s="91">
        <f>IF(ISERROR(I422/F422),"",IF(I422/F422&gt;10000%,"",I422/F422))</f>
        <v>1.0486954717275578</v>
      </c>
      <c r="N422" s="47"/>
    </row>
    <row r="423" spans="1:14" x14ac:dyDescent="0.2">
      <c r="A423" s="90" t="s">
        <v>245</v>
      </c>
      <c r="B423" s="90" t="s">
        <v>35</v>
      </c>
      <c r="C423" s="90" t="s">
        <v>1581</v>
      </c>
      <c r="D423" s="90" t="s">
        <v>1465</v>
      </c>
      <c r="E423" s="90" t="s">
        <v>405</v>
      </c>
      <c r="F423" s="112">
        <v>1.9201495100000001</v>
      </c>
      <c r="G423" s="112">
        <v>4.0928457729999996</v>
      </c>
      <c r="H423" s="113">
        <f>IF(ISERROR(F423/G423-1),"",IF((F423/G423-1)&gt;10000%,"",F423/G423-1))</f>
        <v>-0.53085221958105766</v>
      </c>
      <c r="I423" s="131">
        <v>2.1742325974189001</v>
      </c>
      <c r="J423" s="131">
        <v>33.00383429</v>
      </c>
      <c r="K423" s="113">
        <f>IF(ISERROR(I423/J423-1),"",IF((I423/J423-1)&gt;10000%,"",I423/J423-1))</f>
        <v>-0.93412181814045525</v>
      </c>
      <c r="L423" s="91">
        <f>IF(ISERROR(I423/F423),"",IF(I423/F423&gt;10000%,"",I423/F423))</f>
        <v>1.1323246372720737</v>
      </c>
      <c r="N423" s="47"/>
    </row>
    <row r="424" spans="1:14" x14ac:dyDescent="0.2">
      <c r="A424" s="90" t="s">
        <v>467</v>
      </c>
      <c r="B424" s="90" t="s">
        <v>468</v>
      </c>
      <c r="C424" s="90" t="s">
        <v>1563</v>
      </c>
      <c r="D424" s="90" t="s">
        <v>403</v>
      </c>
      <c r="E424" s="90" t="s">
        <v>1893</v>
      </c>
      <c r="F424" s="112">
        <v>1.780686921</v>
      </c>
      <c r="G424" s="112">
        <v>5.5658712900000005</v>
      </c>
      <c r="H424" s="113">
        <f>IF(ISERROR(F424/G424-1),"",IF((F424/G424-1)&gt;10000%,"",F424/G424-1))</f>
        <v>-0.68007040978484434</v>
      </c>
      <c r="I424" s="131">
        <v>2.17344063</v>
      </c>
      <c r="J424" s="131">
        <v>30.99056805</v>
      </c>
      <c r="K424" s="113">
        <f>IF(ISERROR(I424/J424-1),"",IF((I424/J424-1)&gt;10000%,"",I424/J424-1))</f>
        <v>-0.92986767372274737</v>
      </c>
      <c r="L424" s="91">
        <f>IF(ISERROR(I424/F424),"",IF(I424/F424&gt;10000%,"",I424/F424))</f>
        <v>1.2205630334946453</v>
      </c>
      <c r="N424" s="47"/>
    </row>
    <row r="425" spans="1:14" x14ac:dyDescent="0.2">
      <c r="A425" s="90" t="s">
        <v>2457</v>
      </c>
      <c r="B425" s="90" t="s">
        <v>2458</v>
      </c>
      <c r="C425" s="90" t="s">
        <v>1196</v>
      </c>
      <c r="D425" s="90" t="s">
        <v>403</v>
      </c>
      <c r="E425" s="90" t="s">
        <v>405</v>
      </c>
      <c r="F425" s="112">
        <v>3.170692E-2</v>
      </c>
      <c r="G425" s="112">
        <v>0.35691465999999999</v>
      </c>
      <c r="H425" s="113">
        <f>IF(ISERROR(F425/G425-1),"",IF((F425/G425-1)&gt;10000%,"",F425/G425-1))</f>
        <v>-0.91116386197193466</v>
      </c>
      <c r="I425" s="131">
        <v>2.1694986600000004</v>
      </c>
      <c r="J425" s="131">
        <v>2.4486033300000001</v>
      </c>
      <c r="K425" s="113">
        <f>IF(ISERROR(I425/J425-1),"",IF((I425/J425-1)&gt;10000%,"",I425/J425-1))</f>
        <v>-0.11398525297276296</v>
      </c>
      <c r="L425" s="91">
        <f>IF(ISERROR(I425/F425),"",IF(I425/F425&gt;10000%,"",I425/F425))</f>
        <v>68.423506918994349</v>
      </c>
      <c r="N425" s="47"/>
    </row>
    <row r="426" spans="1:14" x14ac:dyDescent="0.2">
      <c r="A426" s="90" t="s">
        <v>2531</v>
      </c>
      <c r="B426" s="90" t="s">
        <v>2532</v>
      </c>
      <c r="C426" s="90" t="s">
        <v>303</v>
      </c>
      <c r="D426" s="90" t="s">
        <v>404</v>
      </c>
      <c r="E426" s="90" t="s">
        <v>405</v>
      </c>
      <c r="F426" s="112">
        <v>0.45673664000000003</v>
      </c>
      <c r="G426" s="112">
        <v>1.7119848700000002</v>
      </c>
      <c r="H426" s="113">
        <f>IF(ISERROR(F426/G426-1),"",IF((F426/G426-1)&gt;10000%,"",F426/G426-1))</f>
        <v>-0.73321222167109457</v>
      </c>
      <c r="I426" s="131">
        <v>2.0757431999999998</v>
      </c>
      <c r="J426" s="131">
        <v>13.457567470000001</v>
      </c>
      <c r="K426" s="113">
        <f>IF(ISERROR(I426/J426-1),"",IF((I426/J426-1)&gt;10000%,"",I426/J426-1))</f>
        <v>-0.8457564337219704</v>
      </c>
      <c r="L426" s="91">
        <f>IF(ISERROR(I426/F426),"",IF(I426/F426&gt;10000%,"",I426/F426))</f>
        <v>4.5447266941404125</v>
      </c>
      <c r="N426" s="47"/>
    </row>
    <row r="427" spans="1:14" x14ac:dyDescent="0.2">
      <c r="A427" s="90" t="s">
        <v>2111</v>
      </c>
      <c r="B427" s="90" t="s">
        <v>784</v>
      </c>
      <c r="C427" s="90" t="s">
        <v>1196</v>
      </c>
      <c r="D427" s="90" t="s">
        <v>403</v>
      </c>
      <c r="E427" s="90" t="s">
        <v>1893</v>
      </c>
      <c r="F427" s="112">
        <v>1.0202090500000001</v>
      </c>
      <c r="G427" s="112">
        <v>0.14921697</v>
      </c>
      <c r="H427" s="113">
        <f>IF(ISERROR(F427/G427-1),"",IF((F427/G427-1)&gt;10000%,"",F427/G427-1))</f>
        <v>5.8370846157779512</v>
      </c>
      <c r="I427" s="131">
        <v>2.03902289</v>
      </c>
      <c r="J427" s="131">
        <v>0.18856648000000001</v>
      </c>
      <c r="K427" s="113">
        <f>IF(ISERROR(I427/J427-1),"",IF((I427/J427-1)&gt;10000%,"",I427/J427-1))</f>
        <v>9.8132839410270574</v>
      </c>
      <c r="L427" s="91">
        <f>IF(ISERROR(I427/F427),"",IF(I427/F427&gt;10000%,"",I427/F427))</f>
        <v>1.99863242734418</v>
      </c>
      <c r="N427" s="47"/>
    </row>
    <row r="428" spans="1:14" x14ac:dyDescent="0.2">
      <c r="A428" s="90" t="s">
        <v>1919</v>
      </c>
      <c r="B428" s="90" t="s">
        <v>113</v>
      </c>
      <c r="C428" s="90" t="s">
        <v>901</v>
      </c>
      <c r="D428" s="90" t="s">
        <v>403</v>
      </c>
      <c r="E428" s="90" t="s">
        <v>1893</v>
      </c>
      <c r="F428" s="112">
        <v>3.9239660000000003E-2</v>
      </c>
      <c r="G428" s="112">
        <v>5.8050857000000004E-2</v>
      </c>
      <c r="H428" s="113">
        <f>IF(ISERROR(F428/G428-1),"",IF((F428/G428-1)&gt;10000%,"",F428/G428-1))</f>
        <v>-0.32404684395959904</v>
      </c>
      <c r="I428" s="131">
        <v>2</v>
      </c>
      <c r="J428" s="131">
        <v>0</v>
      </c>
      <c r="K428" s="113" t="str">
        <f>IF(ISERROR(I428/J428-1),"",IF((I428/J428-1)&gt;10000%,"",I428/J428-1))</f>
        <v/>
      </c>
      <c r="L428" s="91">
        <f>IF(ISERROR(I428/F428),"",IF(I428/F428&gt;10000%,"",I428/F428))</f>
        <v>50.968841218298017</v>
      </c>
      <c r="N428" s="47"/>
    </row>
    <row r="429" spans="1:14" x14ac:dyDescent="0.2">
      <c r="A429" s="90" t="s">
        <v>726</v>
      </c>
      <c r="B429" s="90" t="s">
        <v>450</v>
      </c>
      <c r="C429" s="90" t="s">
        <v>1569</v>
      </c>
      <c r="D429" s="90" t="s">
        <v>403</v>
      </c>
      <c r="E429" s="90" t="s">
        <v>405</v>
      </c>
      <c r="F429" s="112">
        <v>9.9482510560000001</v>
      </c>
      <c r="G429" s="112">
        <v>9.7261707009999991</v>
      </c>
      <c r="H429" s="113">
        <f>IF(ISERROR(F429/G429-1),"",IF((F429/G429-1)&gt;10000%,"",F429/G429-1))</f>
        <v>2.283327753821629E-2</v>
      </c>
      <c r="I429" s="131">
        <v>1.97989416</v>
      </c>
      <c r="J429" s="131">
        <v>3.9016491200000001</v>
      </c>
      <c r="K429" s="113">
        <f>IF(ISERROR(I429/J429-1),"",IF((I429/J429-1)&gt;10000%,"",I429/J429-1))</f>
        <v>-0.49254940690309945</v>
      </c>
      <c r="L429" s="91">
        <f>IF(ISERROR(I429/F429),"",IF(I429/F429&gt;10000%,"",I429/F429))</f>
        <v>0.19901931996437544</v>
      </c>
      <c r="N429" s="47"/>
    </row>
    <row r="430" spans="1:14" x14ac:dyDescent="0.2">
      <c r="A430" s="90" t="s">
        <v>1676</v>
      </c>
      <c r="B430" s="90" t="s">
        <v>1731</v>
      </c>
      <c r="C430" s="90" t="s">
        <v>1568</v>
      </c>
      <c r="D430" s="90" t="s">
        <v>404</v>
      </c>
      <c r="E430" s="90" t="s">
        <v>405</v>
      </c>
      <c r="F430" s="112">
        <v>8.8800000000000001E-4</v>
      </c>
      <c r="G430" s="112">
        <v>0.26549678000000004</v>
      </c>
      <c r="H430" s="113">
        <f>IF(ISERROR(F430/G430-1),"",IF((F430/G430-1)&gt;10000%,"",F430/G430-1))</f>
        <v>-0.99665532666723866</v>
      </c>
      <c r="I430" s="131">
        <v>1.97402634</v>
      </c>
      <c r="J430" s="131">
        <v>0.31912009999999996</v>
      </c>
      <c r="K430" s="113">
        <f>IF(ISERROR(I430/J430-1),"",IF((I430/J430-1)&gt;10000%,"",I430/J430-1))</f>
        <v>5.1858414433938824</v>
      </c>
      <c r="L430" s="91" t="str">
        <f>IF(ISERROR(I430/F430),"",IF(I430/F430&gt;10000%,"",I430/F430))</f>
        <v/>
      </c>
      <c r="N430" s="47"/>
    </row>
    <row r="431" spans="1:14" x14ac:dyDescent="0.2">
      <c r="A431" s="90" t="s">
        <v>346</v>
      </c>
      <c r="B431" s="90" t="s">
        <v>347</v>
      </c>
      <c r="C431" s="90" t="s">
        <v>1566</v>
      </c>
      <c r="D431" s="90" t="s">
        <v>404</v>
      </c>
      <c r="E431" s="90" t="s">
        <v>405</v>
      </c>
      <c r="F431" s="112">
        <v>8.1442796629999989</v>
      </c>
      <c r="G431" s="112">
        <v>13.983603078</v>
      </c>
      <c r="H431" s="113">
        <f>IF(ISERROR(F431/G431-1),"",IF((F431/G431-1)&gt;10000%,"",F431/G431-1))</f>
        <v>-0.41758360720255572</v>
      </c>
      <c r="I431" s="131">
        <v>1.9648941200000001</v>
      </c>
      <c r="J431" s="131">
        <v>11.097406169999999</v>
      </c>
      <c r="K431" s="113">
        <f>IF(ISERROR(I431/J431-1),"",IF((I431/J431-1)&gt;10000%,"",I431/J431-1))</f>
        <v>-0.82294113688370119</v>
      </c>
      <c r="L431" s="91">
        <f>IF(ISERROR(I431/F431),"",IF(I431/F431&gt;10000%,"",I431/F431))</f>
        <v>0.24126063952919544</v>
      </c>
      <c r="N431" s="47"/>
    </row>
    <row r="432" spans="1:14" x14ac:dyDescent="0.2">
      <c r="A432" s="90" t="s">
        <v>1828</v>
      </c>
      <c r="B432" s="90" t="s">
        <v>1829</v>
      </c>
      <c r="C432" s="90" t="s">
        <v>1196</v>
      </c>
      <c r="D432" s="90" t="s">
        <v>403</v>
      </c>
      <c r="E432" s="90" t="s">
        <v>1893</v>
      </c>
      <c r="F432" s="112">
        <v>0.147663295</v>
      </c>
      <c r="G432" s="112">
        <v>0.119022372</v>
      </c>
      <c r="H432" s="113">
        <f>IF(ISERROR(F432/G432-1),"",IF((F432/G432-1)&gt;10000%,"",F432/G432-1))</f>
        <v>0.24063478587034037</v>
      </c>
      <c r="I432" s="131">
        <v>1.93447291</v>
      </c>
      <c r="J432" s="131">
        <v>6.4767588899999993</v>
      </c>
      <c r="K432" s="113">
        <f>IF(ISERROR(I432/J432-1),"",IF((I432/J432-1)&gt;10000%,"",I432/J432-1))</f>
        <v>-0.70132083919523525</v>
      </c>
      <c r="L432" s="91">
        <f>IF(ISERROR(I432/F432),"",IF(I432/F432&gt;10000%,"",I432/F432))</f>
        <v>13.100567138231609</v>
      </c>
      <c r="N432" s="47"/>
    </row>
    <row r="433" spans="1:14" x14ac:dyDescent="0.2">
      <c r="A433" s="90" t="s">
        <v>523</v>
      </c>
      <c r="B433" s="90" t="s">
        <v>524</v>
      </c>
      <c r="C433" s="90" t="s">
        <v>551</v>
      </c>
      <c r="D433" s="90" t="s">
        <v>404</v>
      </c>
      <c r="E433" s="90" t="s">
        <v>405</v>
      </c>
      <c r="F433" s="112">
        <v>2.6012680099999996</v>
      </c>
      <c r="G433" s="112">
        <v>1.0657102899999999</v>
      </c>
      <c r="H433" s="113">
        <f>IF(ISERROR(F433/G433-1),"",IF((F433/G433-1)&gt;10000%,"",F433/G433-1))</f>
        <v>1.440877257551862</v>
      </c>
      <c r="I433" s="131">
        <v>1.9183171399999999</v>
      </c>
      <c r="J433" s="131">
        <v>0</v>
      </c>
      <c r="K433" s="113" t="str">
        <f>IF(ISERROR(I433/J433-1),"",IF((I433/J433-1)&gt;10000%,"",I433/J433-1))</f>
        <v/>
      </c>
      <c r="L433" s="91">
        <f>IF(ISERROR(I433/F433),"",IF(I433/F433&gt;10000%,"",I433/F433))</f>
        <v>0.73745463082829366</v>
      </c>
      <c r="N433" s="47"/>
    </row>
    <row r="434" spans="1:14" x14ac:dyDescent="0.2">
      <c r="A434" s="90" t="s">
        <v>1060</v>
      </c>
      <c r="B434" s="90" t="s">
        <v>568</v>
      </c>
      <c r="C434" s="90" t="s">
        <v>1564</v>
      </c>
      <c r="D434" s="90" t="s">
        <v>403</v>
      </c>
      <c r="E434" s="90" t="s">
        <v>1893</v>
      </c>
      <c r="F434" s="112">
        <v>3.4688171299999997</v>
      </c>
      <c r="G434" s="112">
        <v>7.5628297999999994</v>
      </c>
      <c r="H434" s="113">
        <f>IF(ISERROR(F434/G434-1),"",IF((F434/G434-1)&gt;10000%,"",F434/G434-1))</f>
        <v>-0.54133343976615733</v>
      </c>
      <c r="I434" s="131">
        <v>1.89838127</v>
      </c>
      <c r="J434" s="131">
        <v>24.642593947354648</v>
      </c>
      <c r="K434" s="113">
        <f>IF(ISERROR(I434/J434-1),"",IF((I434/J434-1)&gt;10000%,"",I434/J434-1))</f>
        <v>-0.92296341553751937</v>
      </c>
      <c r="L434" s="91">
        <f>IF(ISERROR(I434/F434),"",IF(I434/F434&gt;10000%,"",I434/F434))</f>
        <v>0.54727049563434327</v>
      </c>
      <c r="N434" s="47"/>
    </row>
    <row r="435" spans="1:14" x14ac:dyDescent="0.2">
      <c r="A435" s="90" t="s">
        <v>1195</v>
      </c>
      <c r="B435" s="90" t="s">
        <v>1191</v>
      </c>
      <c r="C435" s="90" t="s">
        <v>1569</v>
      </c>
      <c r="D435" s="90" t="s">
        <v>403</v>
      </c>
      <c r="E435" s="90" t="s">
        <v>405</v>
      </c>
      <c r="F435" s="112">
        <v>0.64831707999999999</v>
      </c>
      <c r="G435" s="112">
        <v>2.1946555299999999</v>
      </c>
      <c r="H435" s="113">
        <f>IF(ISERROR(F435/G435-1),"",IF((F435/G435-1)&gt;10000%,"",F435/G435-1))</f>
        <v>-0.70459278408944659</v>
      </c>
      <c r="I435" s="131">
        <v>1.82792446</v>
      </c>
      <c r="J435" s="131">
        <v>11.578553039999999</v>
      </c>
      <c r="K435" s="113">
        <f>IF(ISERROR(I435/J435-1),"",IF((I435/J435-1)&gt;10000%,"",I435/J435-1))</f>
        <v>-0.8421284202192505</v>
      </c>
      <c r="L435" s="91">
        <f>IF(ISERROR(I435/F435),"",IF(I435/F435&gt;10000%,"",I435/F435))</f>
        <v>2.8194914439088974</v>
      </c>
      <c r="N435" s="47"/>
    </row>
    <row r="436" spans="1:14" x14ac:dyDescent="0.2">
      <c r="A436" s="90" t="s">
        <v>2005</v>
      </c>
      <c r="B436" s="90" t="s">
        <v>124</v>
      </c>
      <c r="C436" s="90" t="s">
        <v>1562</v>
      </c>
      <c r="D436" s="90" t="s">
        <v>403</v>
      </c>
      <c r="E436" s="90" t="s">
        <v>1893</v>
      </c>
      <c r="F436" s="112">
        <v>1.3785010200000001</v>
      </c>
      <c r="G436" s="112">
        <v>2.7571608900000002</v>
      </c>
      <c r="H436" s="113">
        <f>IF(ISERROR(F436/G436-1),"",IF((F436/G436-1)&gt;10000%,"",F436/G436-1))</f>
        <v>-0.50002880680641026</v>
      </c>
      <c r="I436" s="131">
        <v>1.82554032</v>
      </c>
      <c r="J436" s="131">
        <v>2.3123501600000003</v>
      </c>
      <c r="K436" s="113">
        <f>IF(ISERROR(I436/J436-1),"",IF((I436/J436-1)&gt;10000%,"",I436/J436-1))</f>
        <v>-0.21052600441794689</v>
      </c>
      <c r="L436" s="91">
        <f>IF(ISERROR(I436/F436),"",IF(I436/F436&gt;10000%,"",I436/F436))</f>
        <v>1.3242937752777288</v>
      </c>
      <c r="N436" s="47"/>
    </row>
    <row r="437" spans="1:14" x14ac:dyDescent="0.2">
      <c r="A437" s="90" t="s">
        <v>1868</v>
      </c>
      <c r="B437" s="90" t="s">
        <v>1889</v>
      </c>
      <c r="C437" s="90" t="s">
        <v>1196</v>
      </c>
      <c r="D437" s="90" t="s">
        <v>403</v>
      </c>
      <c r="E437" s="90" t="s">
        <v>1893</v>
      </c>
      <c r="F437" s="112">
        <v>0.70375180000000004</v>
      </c>
      <c r="G437" s="112">
        <v>1.70036304</v>
      </c>
      <c r="H437" s="113">
        <f>IF(ISERROR(F437/G437-1),"",IF((F437/G437-1)&gt;10000%,"",F437/G437-1))</f>
        <v>-0.58611673892888194</v>
      </c>
      <c r="I437" s="131">
        <v>1.8250328600000001</v>
      </c>
      <c r="J437" s="131">
        <v>5.2052926299999998</v>
      </c>
      <c r="K437" s="113">
        <f>IF(ISERROR(I437/J437-1),"",IF((I437/J437-1)&gt;10000%,"",I437/J437-1))</f>
        <v>-0.64938899890437085</v>
      </c>
      <c r="L437" s="91">
        <f>IF(ISERROR(I437/F437),"",IF(I437/F437&gt;10000%,"",I437/F437))</f>
        <v>2.5932905038395639</v>
      </c>
      <c r="N437" s="47"/>
    </row>
    <row r="438" spans="1:14" x14ac:dyDescent="0.2">
      <c r="A438" s="90" t="s">
        <v>683</v>
      </c>
      <c r="B438" s="90" t="s">
        <v>684</v>
      </c>
      <c r="C438" s="90" t="s">
        <v>1565</v>
      </c>
      <c r="D438" s="90" t="s">
        <v>403</v>
      </c>
      <c r="E438" s="90" t="s">
        <v>405</v>
      </c>
      <c r="F438" s="112">
        <v>2.970873031</v>
      </c>
      <c r="G438" s="112">
        <v>6.0918486469999999</v>
      </c>
      <c r="H438" s="113">
        <f>IF(ISERROR(F438/G438-1),"",IF((F438/G438-1)&gt;10000%,"",F438/G438-1))</f>
        <v>-0.51231995357221494</v>
      </c>
      <c r="I438" s="131">
        <v>1.82137729</v>
      </c>
      <c r="J438" s="131">
        <v>3.9628325699999998</v>
      </c>
      <c r="K438" s="113">
        <f>IF(ISERROR(I438/J438-1),"",IF((I438/J438-1)&gt;10000%,"",I438/J438-1))</f>
        <v>-0.54038500041903104</v>
      </c>
      <c r="L438" s="91">
        <f>IF(ISERROR(I438/F438),"",IF(I438/F438&gt;10000%,"",I438/F438))</f>
        <v>0.61307813258748456</v>
      </c>
      <c r="N438" s="47"/>
    </row>
    <row r="439" spans="1:14" x14ac:dyDescent="0.2">
      <c r="A439" s="90" t="s">
        <v>1667</v>
      </c>
      <c r="B439" s="90" t="s">
        <v>1622</v>
      </c>
      <c r="C439" s="90" t="s">
        <v>1568</v>
      </c>
      <c r="D439" s="90" t="s">
        <v>404</v>
      </c>
      <c r="E439" s="90" t="s">
        <v>405</v>
      </c>
      <c r="F439" s="112">
        <v>3.1516384660000001</v>
      </c>
      <c r="G439" s="112">
        <v>2.1759692149999998</v>
      </c>
      <c r="H439" s="113">
        <f>IF(ISERROR(F439/G439-1),"",IF((F439/G439-1)&gt;10000%,"",F439/G439-1))</f>
        <v>0.4483837566608222</v>
      </c>
      <c r="I439" s="131">
        <v>1.79916031</v>
      </c>
      <c r="J439" s="131">
        <v>2.8714014400000001</v>
      </c>
      <c r="K439" s="113">
        <f>IF(ISERROR(I439/J439-1),"",IF((I439/J439-1)&gt;10000%,"",I439/J439-1))</f>
        <v>-0.37342083731768283</v>
      </c>
      <c r="L439" s="91">
        <f>IF(ISERROR(I439/F439),"",IF(I439/F439&gt;10000%,"",I439/F439))</f>
        <v>0.57086506888699717</v>
      </c>
      <c r="N439" s="47"/>
    </row>
    <row r="440" spans="1:14" x14ac:dyDescent="0.2">
      <c r="A440" s="90" t="s">
        <v>945</v>
      </c>
      <c r="B440" s="90" t="s">
        <v>1083</v>
      </c>
      <c r="C440" s="90" t="s">
        <v>1569</v>
      </c>
      <c r="D440" s="90" t="s">
        <v>403</v>
      </c>
      <c r="E440" s="90" t="s">
        <v>405</v>
      </c>
      <c r="F440" s="112">
        <v>9.216644539999999</v>
      </c>
      <c r="G440" s="112">
        <v>1.6368073249999999</v>
      </c>
      <c r="H440" s="113">
        <f>IF(ISERROR(F440/G440-1),"",IF((F440/G440-1)&gt;10000%,"",F440/G440-1))</f>
        <v>4.630867115040556</v>
      </c>
      <c r="I440" s="131">
        <v>1.7949648</v>
      </c>
      <c r="J440" s="131">
        <v>1.4733972200000001</v>
      </c>
      <c r="K440" s="113">
        <f>IF(ISERROR(I440/J440-1),"",IF((I440/J440-1)&gt;10000%,"",I440/J440-1))</f>
        <v>0.2182490747471344</v>
      </c>
      <c r="L440" s="91">
        <f>IF(ISERROR(I440/F440),"",IF(I440/F440&gt;10000%,"",I440/F440))</f>
        <v>0.19475252541311527</v>
      </c>
      <c r="N440" s="47"/>
    </row>
    <row r="441" spans="1:14" x14ac:dyDescent="0.2">
      <c r="A441" s="90" t="s">
        <v>1812</v>
      </c>
      <c r="B441" s="90" t="s">
        <v>1813</v>
      </c>
      <c r="C441" s="90" t="s">
        <v>1799</v>
      </c>
      <c r="D441" s="90" t="s">
        <v>403</v>
      </c>
      <c r="E441" s="90" t="s">
        <v>1893</v>
      </c>
      <c r="F441" s="112">
        <v>0.5415420558786771</v>
      </c>
      <c r="G441" s="112">
        <v>0.42314220894626203</v>
      </c>
      <c r="H441" s="113">
        <f>IF(ISERROR(F441/G441-1),"",IF((F441/G441-1)&gt;10000%,"",F441/G441-1))</f>
        <v>0.27981100544722914</v>
      </c>
      <c r="I441" s="131">
        <v>1.77904423136406</v>
      </c>
      <c r="J441" s="131">
        <v>2.83696198386059</v>
      </c>
      <c r="K441" s="113">
        <f>IF(ISERROR(I441/J441-1),"",IF((I441/J441-1)&gt;10000%,"",I441/J441-1))</f>
        <v>-0.3729051564719581</v>
      </c>
      <c r="L441" s="91">
        <f>IF(ISERROR(I441/F441),"",IF(I441/F441&gt;10000%,"",I441/F441))</f>
        <v>3.2851451000928789</v>
      </c>
      <c r="N441" s="47"/>
    </row>
    <row r="442" spans="1:14" x14ac:dyDescent="0.2">
      <c r="A442" s="90" t="s">
        <v>685</v>
      </c>
      <c r="B442" s="90" t="s">
        <v>686</v>
      </c>
      <c r="C442" s="90" t="s">
        <v>1565</v>
      </c>
      <c r="D442" s="90" t="s">
        <v>403</v>
      </c>
      <c r="E442" s="90" t="s">
        <v>1893</v>
      </c>
      <c r="F442" s="112">
        <v>0.36097655000000001</v>
      </c>
      <c r="G442" s="112">
        <v>0.92260850800000005</v>
      </c>
      <c r="H442" s="113">
        <f>IF(ISERROR(F442/G442-1),"",IF((F442/G442-1)&gt;10000%,"",F442/G442-1))</f>
        <v>-0.60874352786696828</v>
      </c>
      <c r="I442" s="131">
        <v>1.76086195</v>
      </c>
      <c r="J442" s="131">
        <v>3.0692510400000002</v>
      </c>
      <c r="K442" s="113">
        <f>IF(ISERROR(I442/J442-1),"",IF((I442/J442-1)&gt;10000%,"",I442/J442-1))</f>
        <v>-0.42628936927883232</v>
      </c>
      <c r="L442" s="91">
        <f>IF(ISERROR(I442/F442),"",IF(I442/F442&gt;10000%,"",I442/F442))</f>
        <v>4.8780508041311821</v>
      </c>
      <c r="N442" s="47"/>
    </row>
    <row r="443" spans="1:14" x14ac:dyDescent="0.2">
      <c r="A443" s="90" t="s">
        <v>2112</v>
      </c>
      <c r="B443" s="90" t="s">
        <v>788</v>
      </c>
      <c r="C443" s="90" t="s">
        <v>1196</v>
      </c>
      <c r="D443" s="90" t="s">
        <v>403</v>
      </c>
      <c r="E443" s="90" t="s">
        <v>1893</v>
      </c>
      <c r="F443" s="112">
        <v>7.9635499999999998E-2</v>
      </c>
      <c r="G443" s="112">
        <v>1.0587600400000001</v>
      </c>
      <c r="H443" s="113">
        <f>IF(ISERROR(F443/G443-1),"",IF((F443/G443-1)&gt;10000%,"",F443/G443-1))</f>
        <v>-0.92478418433699106</v>
      </c>
      <c r="I443" s="131">
        <v>1.70073645</v>
      </c>
      <c r="J443" s="131">
        <v>1.0905529899999999</v>
      </c>
      <c r="K443" s="113">
        <f>IF(ISERROR(I443/J443-1),"",IF((I443/J443-1)&gt;10000%,"",I443/J443-1))</f>
        <v>0.55951747929277618</v>
      </c>
      <c r="L443" s="91">
        <f>IF(ISERROR(I443/F443),"",IF(I443/F443&gt;10000%,"",I443/F443))</f>
        <v>21.356511229288447</v>
      </c>
      <c r="N443" s="47"/>
    </row>
    <row r="444" spans="1:14" x14ac:dyDescent="0.2">
      <c r="A444" s="90" t="s">
        <v>1023</v>
      </c>
      <c r="B444" s="90" t="s">
        <v>1024</v>
      </c>
      <c r="C444" s="90" t="s">
        <v>1563</v>
      </c>
      <c r="D444" s="90" t="s">
        <v>403</v>
      </c>
      <c r="E444" s="90" t="s">
        <v>1893</v>
      </c>
      <c r="F444" s="112">
        <v>10.05293045</v>
      </c>
      <c r="G444" s="112">
        <v>1.6245689999999999</v>
      </c>
      <c r="H444" s="113">
        <f>IF(ISERROR(F444/G444-1),"",IF((F444/G444-1)&gt;10000%,"",F444/G444-1))</f>
        <v>5.1880600023760151</v>
      </c>
      <c r="I444" s="131">
        <v>1.68693</v>
      </c>
      <c r="J444" s="131">
        <v>0.20006903000000001</v>
      </c>
      <c r="K444" s="113">
        <f>IF(ISERROR(I444/J444-1),"",IF((I444/J444-1)&gt;10000%,"",I444/J444-1))</f>
        <v>7.4317397850132032</v>
      </c>
      <c r="L444" s="91">
        <f>IF(ISERROR(I444/F444),"",IF(I444/F444&gt;10000%,"",I444/F444))</f>
        <v>0.16780480163373657</v>
      </c>
      <c r="N444" s="47"/>
    </row>
    <row r="445" spans="1:14" x14ac:dyDescent="0.2">
      <c r="A445" s="90" t="s">
        <v>2122</v>
      </c>
      <c r="B445" s="90" t="s">
        <v>624</v>
      </c>
      <c r="C445" s="90" t="s">
        <v>1562</v>
      </c>
      <c r="D445" s="90" t="s">
        <v>403</v>
      </c>
      <c r="E445" s="90" t="s">
        <v>1893</v>
      </c>
      <c r="F445" s="112">
        <v>3.5983091099999998</v>
      </c>
      <c r="G445" s="112">
        <v>0.59444520000000001</v>
      </c>
      <c r="H445" s="113">
        <f>IF(ISERROR(F445/G445-1),"",IF((F445/G445-1)&gt;10000%,"",F445/G445-1))</f>
        <v>5.0532225846890508</v>
      </c>
      <c r="I445" s="131">
        <v>1.61359531</v>
      </c>
      <c r="J445" s="131">
        <v>0.54515803000000007</v>
      </c>
      <c r="K445" s="113">
        <f>IF(ISERROR(I445/J445-1),"",IF((I445/J445-1)&gt;10000%,"",I445/J445-1))</f>
        <v>1.9598670866133987</v>
      </c>
      <c r="L445" s="91">
        <f>IF(ISERROR(I445/F445),"",IF(I445/F445&gt;10000%,"",I445/F445))</f>
        <v>0.44843154400373347</v>
      </c>
      <c r="N445" s="47"/>
    </row>
    <row r="446" spans="1:14" x14ac:dyDescent="0.2">
      <c r="A446" s="90" t="s">
        <v>2533</v>
      </c>
      <c r="B446" s="90" t="s">
        <v>2534</v>
      </c>
      <c r="C446" s="90" t="s">
        <v>1563</v>
      </c>
      <c r="D446" s="90" t="s">
        <v>403</v>
      </c>
      <c r="E446" s="90" t="s">
        <v>1893</v>
      </c>
      <c r="F446" s="112">
        <v>0.52275989</v>
      </c>
      <c r="G446" s="112">
        <v>0.46946540000000003</v>
      </c>
      <c r="H446" s="113">
        <f>IF(ISERROR(F446/G446-1),"",IF((F446/G446-1)&gt;10000%,"",F446/G446-1))</f>
        <v>0.11352165676107329</v>
      </c>
      <c r="I446" s="131">
        <v>1.58369173</v>
      </c>
      <c r="J446" s="131">
        <v>0</v>
      </c>
      <c r="K446" s="113" t="str">
        <f>IF(ISERROR(I446/J446-1),"",IF((I446/J446-1)&gt;10000%,"",I446/J446-1))</f>
        <v/>
      </c>
      <c r="L446" s="91">
        <f>IF(ISERROR(I446/F446),"",IF(I446/F446&gt;10000%,"",I446/F446))</f>
        <v>3.0294821012377211</v>
      </c>
      <c r="N446" s="47"/>
    </row>
    <row r="447" spans="1:14" x14ac:dyDescent="0.2">
      <c r="A447" s="90" t="s">
        <v>63</v>
      </c>
      <c r="B447" s="90" t="s">
        <v>74</v>
      </c>
      <c r="C447" s="90" t="s">
        <v>1566</v>
      </c>
      <c r="D447" s="90" t="s">
        <v>404</v>
      </c>
      <c r="E447" s="90" t="s">
        <v>405</v>
      </c>
      <c r="F447" s="112">
        <v>1.5637859999999999</v>
      </c>
      <c r="G447" s="112">
        <v>2.55387203</v>
      </c>
      <c r="H447" s="113">
        <f>IF(ISERROR(F447/G447-1),"",IF((F447/G447-1)&gt;10000%,"",F447/G447-1))</f>
        <v>-0.38768036078926005</v>
      </c>
      <c r="I447" s="131">
        <v>1.5597629900000001</v>
      </c>
      <c r="J447" s="131">
        <v>5.9845087499999998</v>
      </c>
      <c r="K447" s="113">
        <f>IF(ISERROR(I447/J447-1),"",IF((I447/J447-1)&gt;10000%,"",I447/J447-1))</f>
        <v>-0.73936657875218237</v>
      </c>
      <c r="L447" s="91">
        <f>IF(ISERROR(I447/F447),"",IF(I447/F447&gt;10000%,"",I447/F447))</f>
        <v>0.99742739096014432</v>
      </c>
      <c r="N447" s="47"/>
    </row>
    <row r="448" spans="1:14" x14ac:dyDescent="0.2">
      <c r="A448" s="90" t="s">
        <v>1461</v>
      </c>
      <c r="B448" s="90" t="s">
        <v>1462</v>
      </c>
      <c r="C448" s="90" t="s">
        <v>1568</v>
      </c>
      <c r="D448" s="90" t="s">
        <v>403</v>
      </c>
      <c r="E448" s="90" t="s">
        <v>1893</v>
      </c>
      <c r="F448" s="112">
        <v>3.4260604900000002</v>
      </c>
      <c r="G448" s="112">
        <v>2.5038137000000003</v>
      </c>
      <c r="H448" s="113">
        <f>IF(ISERROR(F448/G448-1),"",IF((F448/G448-1)&gt;10000%,"",F448/G448-1))</f>
        <v>0.36833682553937619</v>
      </c>
      <c r="I448" s="131">
        <v>1.5206006999999999</v>
      </c>
      <c r="J448" s="131">
        <v>0</v>
      </c>
      <c r="K448" s="113" t="str">
        <f>IF(ISERROR(I448/J448-1),"",IF((I448/J448-1)&gt;10000%,"",I448/J448-1))</f>
        <v/>
      </c>
      <c r="L448" s="91">
        <f>IF(ISERROR(I448/F448),"",IF(I448/F448&gt;10000%,"",I448/F448))</f>
        <v>0.44383358216772167</v>
      </c>
      <c r="N448" s="47"/>
    </row>
    <row r="449" spans="1:14" x14ac:dyDescent="0.2">
      <c r="A449" s="90" t="s">
        <v>910</v>
      </c>
      <c r="B449" s="90" t="s">
        <v>87</v>
      </c>
      <c r="C449" s="90" t="s">
        <v>1567</v>
      </c>
      <c r="D449" s="90" t="s">
        <v>403</v>
      </c>
      <c r="E449" s="90" t="s">
        <v>1893</v>
      </c>
      <c r="F449" s="112">
        <v>3.9154037969999997</v>
      </c>
      <c r="G449" s="112">
        <v>1.3273969299999999</v>
      </c>
      <c r="H449" s="113">
        <f>IF(ISERROR(F449/G449-1),"",IF((F449/G449-1)&gt;10000%,"",F449/G449-1))</f>
        <v>1.9496857409486399</v>
      </c>
      <c r="I449" s="131">
        <v>1.51540385</v>
      </c>
      <c r="J449" s="131">
        <v>3.767359E-2</v>
      </c>
      <c r="K449" s="113">
        <f>IF(ISERROR(I449/J449-1),"",IF((I449/J449-1)&gt;10000%,"",I449/J449-1))</f>
        <v>39.224567130448676</v>
      </c>
      <c r="L449" s="91">
        <f>IF(ISERROR(I449/F449),"",IF(I449/F449&gt;10000%,"",I449/F449))</f>
        <v>0.38703641528904614</v>
      </c>
      <c r="N449" s="47"/>
    </row>
    <row r="450" spans="1:14" x14ac:dyDescent="0.2">
      <c r="A450" s="90" t="s">
        <v>2139</v>
      </c>
      <c r="B450" s="90" t="s">
        <v>132</v>
      </c>
      <c r="C450" s="90" t="s">
        <v>1562</v>
      </c>
      <c r="D450" s="90" t="s">
        <v>403</v>
      </c>
      <c r="E450" s="90" t="s">
        <v>1893</v>
      </c>
      <c r="F450" s="112">
        <v>2.8425905299999998</v>
      </c>
      <c r="G450" s="112">
        <v>0.61778141000000009</v>
      </c>
      <c r="H450" s="113">
        <f>IF(ISERROR(F450/G450-1),"",IF((F450/G450-1)&gt;10000%,"",F450/G450-1))</f>
        <v>3.6012885528556122</v>
      </c>
      <c r="I450" s="131">
        <v>1.5118855</v>
      </c>
      <c r="J450" s="131">
        <v>0</v>
      </c>
      <c r="K450" s="113" t="str">
        <f>IF(ISERROR(I450/J450-1),"",IF((I450/J450-1)&gt;10000%,"",I450/J450-1))</f>
        <v/>
      </c>
      <c r="L450" s="91">
        <f>IF(ISERROR(I450/F450),"",IF(I450/F450&gt;10000%,"",I450/F450))</f>
        <v>0.53186890058344072</v>
      </c>
      <c r="N450" s="47"/>
    </row>
    <row r="451" spans="1:14" x14ac:dyDescent="0.2">
      <c r="A451" s="90" t="s">
        <v>2135</v>
      </c>
      <c r="B451" s="90" t="s">
        <v>1757</v>
      </c>
      <c r="C451" s="90" t="s">
        <v>1562</v>
      </c>
      <c r="D451" s="90" t="s">
        <v>403</v>
      </c>
      <c r="E451" s="90" t="s">
        <v>1893</v>
      </c>
      <c r="F451" s="112">
        <v>1.8943675</v>
      </c>
      <c r="G451" s="112">
        <v>2.2149381800000003</v>
      </c>
      <c r="H451" s="113">
        <f>IF(ISERROR(F451/G451-1),"",IF((F451/G451-1)&gt;10000%,"",F451/G451-1))</f>
        <v>-0.14473120870578893</v>
      </c>
      <c r="I451" s="131">
        <v>1.5100235</v>
      </c>
      <c r="J451" s="131">
        <v>2.2002381800000004</v>
      </c>
      <c r="K451" s="113">
        <f>IF(ISERROR(I451/J451-1),"",IF((I451/J451-1)&gt;10000%,"",I451/J451-1))</f>
        <v>-0.31369998315364211</v>
      </c>
      <c r="L451" s="91">
        <f>IF(ISERROR(I451/F451),"",IF(I451/F451&gt;10000%,"",I451/F451))</f>
        <v>0.79711222875181298</v>
      </c>
      <c r="N451" s="47"/>
    </row>
    <row r="452" spans="1:14" x14ac:dyDescent="0.2">
      <c r="A452" s="90" t="s">
        <v>1459</v>
      </c>
      <c r="B452" s="90" t="s">
        <v>1460</v>
      </c>
      <c r="C452" s="90" t="s">
        <v>901</v>
      </c>
      <c r="D452" s="90" t="s">
        <v>403</v>
      </c>
      <c r="E452" s="90" t="s">
        <v>1893</v>
      </c>
      <c r="F452" s="112">
        <v>1.0061640000000001</v>
      </c>
      <c r="G452" s="112">
        <v>0.72800898000000003</v>
      </c>
      <c r="H452" s="113">
        <f>IF(ISERROR(F452/G452-1),"",IF((F452/G452-1)&gt;10000%,"",F452/G452-1))</f>
        <v>0.38207635845371035</v>
      </c>
      <c r="I452" s="131">
        <v>1.5</v>
      </c>
      <c r="J452" s="131">
        <v>0.99328958000000001</v>
      </c>
      <c r="K452" s="113">
        <f>IF(ISERROR(I452/J452-1),"",IF((I452/J452-1)&gt;10000%,"",I452/J452-1))</f>
        <v>0.5101336309195954</v>
      </c>
      <c r="L452" s="91">
        <f>IF(ISERROR(I452/F452),"",IF(I452/F452&gt;10000%,"",I452/F452))</f>
        <v>1.4908106431953438</v>
      </c>
      <c r="N452" s="47"/>
    </row>
    <row r="453" spans="1:14" x14ac:dyDescent="0.2">
      <c r="A453" s="90" t="s">
        <v>898</v>
      </c>
      <c r="B453" s="90" t="s">
        <v>117</v>
      </c>
      <c r="C453" s="90" t="s">
        <v>901</v>
      </c>
      <c r="D453" s="90" t="s">
        <v>403</v>
      </c>
      <c r="E453" s="90" t="s">
        <v>1893</v>
      </c>
      <c r="F453" s="112">
        <v>2.8641350299999999</v>
      </c>
      <c r="G453" s="112">
        <v>0.100200184</v>
      </c>
      <c r="H453" s="113">
        <f>IF(ISERROR(F453/G453-1),"",IF((F453/G453-1)&gt;10000%,"",F453/G453-1))</f>
        <v>27.584129446309202</v>
      </c>
      <c r="I453" s="131">
        <v>1.5</v>
      </c>
      <c r="J453" s="131">
        <v>1.148307E-2</v>
      </c>
      <c r="K453" s="113" t="str">
        <f>IF(ISERROR(I453/J453-1),"",IF((I453/J453-1)&gt;10000%,"",I453/J453-1))</f>
        <v/>
      </c>
      <c r="L453" s="91">
        <f>IF(ISERROR(I453/F453),"",IF(I453/F453&gt;10000%,"",I453/F453))</f>
        <v>0.52371832483051617</v>
      </c>
      <c r="N453" s="47"/>
    </row>
    <row r="454" spans="1:14" x14ac:dyDescent="0.2">
      <c r="A454" s="90" t="s">
        <v>1796</v>
      </c>
      <c r="B454" s="90" t="s">
        <v>985</v>
      </c>
      <c r="C454" s="90" t="s">
        <v>2442</v>
      </c>
      <c r="D454" s="90" t="s">
        <v>404</v>
      </c>
      <c r="E454" s="90" t="s">
        <v>405</v>
      </c>
      <c r="F454" s="112">
        <v>3.8046017599999997</v>
      </c>
      <c r="G454" s="112">
        <v>1.44079457</v>
      </c>
      <c r="H454" s="113">
        <f>IF(ISERROR(F454/G454-1),"",IF((F454/G454-1)&gt;10000%,"",F454/G454-1))</f>
        <v>1.6406274976452746</v>
      </c>
      <c r="I454" s="131">
        <v>1.4698326000000002</v>
      </c>
      <c r="J454" s="131">
        <v>0</v>
      </c>
      <c r="K454" s="113" t="str">
        <f>IF(ISERROR(I454/J454-1),"",IF((I454/J454-1)&gt;10000%,"",I454/J454-1))</f>
        <v/>
      </c>
      <c r="L454" s="91">
        <f>IF(ISERROR(I454/F454),"",IF(I454/F454&gt;10000%,"",I454/F454))</f>
        <v>0.38633021081291835</v>
      </c>
      <c r="N454" s="47"/>
    </row>
    <row r="455" spans="1:14" x14ac:dyDescent="0.2">
      <c r="A455" s="90" t="s">
        <v>1571</v>
      </c>
      <c r="B455" s="90" t="s">
        <v>1572</v>
      </c>
      <c r="C455" s="90" t="s">
        <v>1563</v>
      </c>
      <c r="D455" s="90" t="s">
        <v>403</v>
      </c>
      <c r="E455" s="90" t="s">
        <v>1893</v>
      </c>
      <c r="F455" s="112">
        <v>0.82377868099999996</v>
      </c>
      <c r="G455" s="112">
        <v>0.93923437899999995</v>
      </c>
      <c r="H455" s="113">
        <f>IF(ISERROR(F455/G455-1),"",IF((F455/G455-1)&gt;10000%,"",F455/G455-1))</f>
        <v>-0.12292533214438484</v>
      </c>
      <c r="I455" s="131">
        <v>1.4143086200000001</v>
      </c>
      <c r="J455" s="131">
        <v>0</v>
      </c>
      <c r="K455" s="113" t="str">
        <f>IF(ISERROR(I455/J455-1),"",IF((I455/J455-1)&gt;10000%,"",I455/J455-1))</f>
        <v/>
      </c>
      <c r="L455" s="91">
        <f>IF(ISERROR(I455/F455),"",IF(I455/F455&gt;10000%,"",I455/F455))</f>
        <v>1.7168550881690032</v>
      </c>
      <c r="N455" s="47"/>
    </row>
    <row r="456" spans="1:14" x14ac:dyDescent="0.2">
      <c r="A456" s="90" t="s">
        <v>2098</v>
      </c>
      <c r="B456" s="90" t="s">
        <v>247</v>
      </c>
      <c r="C456" s="90" t="s">
        <v>1196</v>
      </c>
      <c r="D456" s="90" t="s">
        <v>403</v>
      </c>
      <c r="E456" s="90" t="s">
        <v>1893</v>
      </c>
      <c r="F456" s="112">
        <v>4.3075622000000005</v>
      </c>
      <c r="G456" s="112">
        <v>6.5281985599999999</v>
      </c>
      <c r="H456" s="113">
        <f>IF(ISERROR(F456/G456-1),"",IF((F456/G456-1)&gt;10000%,"",F456/G456-1))</f>
        <v>-0.34016066447586724</v>
      </c>
      <c r="I456" s="131">
        <v>1.394097620651505</v>
      </c>
      <c r="J456" s="131">
        <v>5.0344266125532497</v>
      </c>
      <c r="K456" s="113">
        <f>IF(ISERROR(I456/J456-1),"",IF((I456/J456-1)&gt;10000%,"",I456/J456-1))</f>
        <v>-0.72308711042180085</v>
      </c>
      <c r="L456" s="91">
        <f>IF(ISERROR(I456/F456),"",IF(I456/F456&gt;10000%,"",I456/F456))</f>
        <v>0.32363957986526692</v>
      </c>
      <c r="N456" s="47"/>
    </row>
    <row r="457" spans="1:14" x14ac:dyDescent="0.2">
      <c r="A457" s="90" t="s">
        <v>2624</v>
      </c>
      <c r="B457" s="90" t="s">
        <v>2625</v>
      </c>
      <c r="C457" s="90" t="s">
        <v>1799</v>
      </c>
      <c r="D457" s="90" t="s">
        <v>403</v>
      </c>
      <c r="E457" s="90" t="s">
        <v>1893</v>
      </c>
      <c r="F457" s="112">
        <v>8.5140000000000007E-3</v>
      </c>
      <c r="G457" s="112">
        <v>1.2191459999999999E-2</v>
      </c>
      <c r="H457" s="113">
        <f>IF(ISERROR(F457/G457-1),"",IF((F457/G457-1)&gt;10000%,"",F457/G457-1))</f>
        <v>-0.30164229714898783</v>
      </c>
      <c r="I457" s="131">
        <v>1.3644799999999999</v>
      </c>
      <c r="J457" s="131">
        <v>0</v>
      </c>
      <c r="K457" s="113" t="str">
        <f>IF(ISERROR(I457/J457-1),"",IF((I457/J457-1)&gt;10000%,"",I457/J457-1))</f>
        <v/>
      </c>
      <c r="L457" s="91" t="str">
        <f>IF(ISERROR(I457/F457),"",IF(I457/F457&gt;10000%,"",I457/F457))</f>
        <v/>
      </c>
      <c r="N457" s="47"/>
    </row>
    <row r="458" spans="1:14" x14ac:dyDescent="0.2">
      <c r="A458" s="90" t="s">
        <v>2025</v>
      </c>
      <c r="B458" s="90" t="s">
        <v>1143</v>
      </c>
      <c r="C458" s="90" t="s">
        <v>1563</v>
      </c>
      <c r="D458" s="90" t="s">
        <v>404</v>
      </c>
      <c r="E458" s="90" t="s">
        <v>405</v>
      </c>
      <c r="F458" s="112">
        <v>3.8246163199999996</v>
      </c>
      <c r="G458" s="112">
        <v>6.6690363650000002</v>
      </c>
      <c r="H458" s="113">
        <f>IF(ISERROR(F458/G458-1),"",IF((F458/G458-1)&gt;10000%,"",F458/G458-1))</f>
        <v>-0.42651140124649789</v>
      </c>
      <c r="I458" s="131">
        <v>1.3553686</v>
      </c>
      <c r="J458" s="131">
        <v>6.0692409000000005</v>
      </c>
      <c r="K458" s="113">
        <f>IF(ISERROR(I458/J458-1),"",IF((I458/J458-1)&gt;10000%,"",I458/J458-1))</f>
        <v>-0.77668235248332296</v>
      </c>
      <c r="L458" s="91">
        <f>IF(ISERROR(I458/F458),"",IF(I458/F458&gt;10000%,"",I458/F458))</f>
        <v>0.35438027937923983</v>
      </c>
      <c r="N458" s="47"/>
    </row>
    <row r="459" spans="1:14" x14ac:dyDescent="0.2">
      <c r="A459" s="90" t="s">
        <v>2315</v>
      </c>
      <c r="B459" s="90" t="s">
        <v>2316</v>
      </c>
      <c r="C459" s="90" t="s">
        <v>1564</v>
      </c>
      <c r="D459" s="90" t="s">
        <v>403</v>
      </c>
      <c r="E459" s="90" t="s">
        <v>1893</v>
      </c>
      <c r="F459" s="112">
        <v>1.4516675000000001</v>
      </c>
      <c r="G459" s="112">
        <v>1.5048319999999999</v>
      </c>
      <c r="H459" s="113">
        <f>IF(ISERROR(F459/G459-1),"",IF((F459/G459-1)&gt;10000%,"",F459/G459-1))</f>
        <v>-3.5329192893292949E-2</v>
      </c>
      <c r="I459" s="131">
        <v>1.3531512400000001</v>
      </c>
      <c r="J459" s="131">
        <v>387.18208126536604</v>
      </c>
      <c r="K459" s="113">
        <f>IF(ISERROR(I459/J459-1),"",IF((I459/J459-1)&gt;10000%,"",I459/J459-1))</f>
        <v>-0.99650512948435599</v>
      </c>
      <c r="L459" s="91">
        <f>IF(ISERROR(I459/F459),"",IF(I459/F459&gt;10000%,"",I459/F459))</f>
        <v>0.93213579555924475</v>
      </c>
      <c r="N459" s="47"/>
    </row>
    <row r="460" spans="1:14" x14ac:dyDescent="0.2">
      <c r="A460" s="90" t="s">
        <v>2563</v>
      </c>
      <c r="B460" s="90" t="s">
        <v>2564</v>
      </c>
      <c r="C460" s="90" t="s">
        <v>303</v>
      </c>
      <c r="D460" s="90" t="s">
        <v>404</v>
      </c>
      <c r="E460" s="90" t="s">
        <v>405</v>
      </c>
      <c r="F460" s="112">
        <v>1.07393954</v>
      </c>
      <c r="G460" s="112">
        <v>2.09173E-3</v>
      </c>
      <c r="H460" s="113" t="str">
        <f>IF(ISERROR(F460/G460-1),"",IF((F460/G460-1)&gt;10000%,"",F460/G460-1))</f>
        <v/>
      </c>
      <c r="I460" s="131">
        <v>1.335673925</v>
      </c>
      <c r="J460" s="131">
        <v>0</v>
      </c>
      <c r="K460" s="113" t="str">
        <f>IF(ISERROR(I460/J460-1),"",IF((I460/J460-1)&gt;10000%,"",I460/J460-1))</f>
        <v/>
      </c>
      <c r="L460" s="91">
        <f>IF(ISERROR(I460/F460),"",IF(I460/F460&gt;10000%,"",I460/F460))</f>
        <v>1.2437142643989065</v>
      </c>
      <c r="N460" s="47"/>
    </row>
    <row r="461" spans="1:14" x14ac:dyDescent="0.2">
      <c r="A461" s="90" t="s">
        <v>2094</v>
      </c>
      <c r="B461" s="90" t="s">
        <v>1101</v>
      </c>
      <c r="C461" s="90" t="s">
        <v>1196</v>
      </c>
      <c r="D461" s="90" t="s">
        <v>403</v>
      </c>
      <c r="E461" s="90" t="s">
        <v>1893</v>
      </c>
      <c r="F461" s="112">
        <v>1.595258155</v>
      </c>
      <c r="G461" s="112">
        <v>4.7977545060000004</v>
      </c>
      <c r="H461" s="113">
        <f>IF(ISERROR(F461/G461-1),"",IF((F461/G461-1)&gt;10000%,"",F461/G461-1))</f>
        <v>-0.66749900333479051</v>
      </c>
      <c r="I461" s="131">
        <v>1.3264857999999999</v>
      </c>
      <c r="J461" s="131">
        <v>3.6315705700000001</v>
      </c>
      <c r="K461" s="113">
        <f>IF(ISERROR(I461/J461-1),"",IF((I461/J461-1)&gt;10000%,"",I461/J461-1))</f>
        <v>-0.63473495160524995</v>
      </c>
      <c r="L461" s="91">
        <f>IF(ISERROR(I461/F461),"",IF(I461/F461&gt;10000%,"",I461/F461))</f>
        <v>0.83151795578816512</v>
      </c>
      <c r="N461" s="47"/>
    </row>
    <row r="462" spans="1:14" x14ac:dyDescent="0.2">
      <c r="A462" s="90" t="s">
        <v>1697</v>
      </c>
      <c r="B462" s="90" t="s">
        <v>428</v>
      </c>
      <c r="C462" s="90" t="s">
        <v>1196</v>
      </c>
      <c r="D462" s="90" t="s">
        <v>403</v>
      </c>
      <c r="E462" s="90" t="s">
        <v>1893</v>
      </c>
      <c r="F462" s="112">
        <v>1.1237492900000001</v>
      </c>
      <c r="G462" s="112">
        <v>1.2670804099999999</v>
      </c>
      <c r="H462" s="113">
        <f>IF(ISERROR(F462/G462-1),"",IF((F462/G462-1)&gt;10000%,"",F462/G462-1))</f>
        <v>-0.11311919817306604</v>
      </c>
      <c r="I462" s="131">
        <v>1.3179583000000001</v>
      </c>
      <c r="J462" s="131">
        <v>1.0414010600000001</v>
      </c>
      <c r="K462" s="113">
        <f>IF(ISERROR(I462/J462-1),"",IF((I462/J462-1)&gt;10000%,"",I462/J462-1))</f>
        <v>0.26556266420546959</v>
      </c>
      <c r="L462" s="91">
        <f>IF(ISERROR(I462/F462),"",IF(I462/F462&gt;10000%,"",I462/F462))</f>
        <v>1.1728223650312606</v>
      </c>
      <c r="N462" s="47"/>
    </row>
    <row r="463" spans="1:14" x14ac:dyDescent="0.2">
      <c r="A463" s="90" t="s">
        <v>673</v>
      </c>
      <c r="B463" s="90" t="s">
        <v>674</v>
      </c>
      <c r="C463" s="90" t="s">
        <v>1196</v>
      </c>
      <c r="D463" s="90" t="s">
        <v>403</v>
      </c>
      <c r="E463" s="90" t="s">
        <v>1893</v>
      </c>
      <c r="F463" s="112">
        <v>1.5094659459999999</v>
      </c>
      <c r="G463" s="112">
        <v>1.329593104</v>
      </c>
      <c r="H463" s="113">
        <f>IF(ISERROR(F463/G463-1),"",IF((F463/G463-1)&gt;10000%,"",F463/G463-1))</f>
        <v>0.13528412674438783</v>
      </c>
      <c r="I463" s="131">
        <v>1.31357455</v>
      </c>
      <c r="J463" s="131">
        <v>0.88143405000000008</v>
      </c>
      <c r="K463" s="113">
        <f>IF(ISERROR(I463/J463-1),"",IF((I463/J463-1)&gt;10000%,"",I463/J463-1))</f>
        <v>0.49026980521117824</v>
      </c>
      <c r="L463" s="91">
        <f>IF(ISERROR(I463/F463),"",IF(I463/F463&gt;10000%,"",I463/F463))</f>
        <v>0.87022469998803142</v>
      </c>
      <c r="N463" s="47"/>
    </row>
    <row r="464" spans="1:14" x14ac:dyDescent="0.2">
      <c r="A464" s="90" t="s">
        <v>2724</v>
      </c>
      <c r="B464" s="90" t="s">
        <v>1098</v>
      </c>
      <c r="C464" s="90" t="s">
        <v>1196</v>
      </c>
      <c r="D464" s="90" t="s">
        <v>403</v>
      </c>
      <c r="E464" s="90" t="s">
        <v>1893</v>
      </c>
      <c r="F464" s="112">
        <v>0.79020400000000002</v>
      </c>
      <c r="G464" s="112">
        <v>0.86882168999999998</v>
      </c>
      <c r="H464" s="113">
        <f>IF(ISERROR(F464/G464-1),"",IF((F464/G464-1)&gt;10000%,"",F464/G464-1))</f>
        <v>-9.0487715609401942E-2</v>
      </c>
      <c r="I464" s="131">
        <v>1.2669157099999999</v>
      </c>
      <c r="J464" s="131">
        <v>0</v>
      </c>
      <c r="K464" s="113" t="str">
        <f>IF(ISERROR(I464/J464-1),"",IF((I464/J464-1)&gt;10000%,"",I464/J464-1))</f>
        <v/>
      </c>
      <c r="L464" s="91">
        <f>IF(ISERROR(I464/F464),"",IF(I464/F464&gt;10000%,"",I464/F464))</f>
        <v>1.6032767614438801</v>
      </c>
      <c r="N464" s="47"/>
    </row>
    <row r="465" spans="1:14" x14ac:dyDescent="0.2">
      <c r="A465" s="90" t="s">
        <v>928</v>
      </c>
      <c r="B465" s="90" t="s">
        <v>1066</v>
      </c>
      <c r="C465" s="90" t="s">
        <v>1569</v>
      </c>
      <c r="D465" s="90" t="s">
        <v>403</v>
      </c>
      <c r="E465" s="90" t="s">
        <v>405</v>
      </c>
      <c r="F465" s="112">
        <v>3.11169669</v>
      </c>
      <c r="G465" s="112">
        <v>1.100228515</v>
      </c>
      <c r="H465" s="113">
        <f>IF(ISERROR(F465/G465-1),"",IF((F465/G465-1)&gt;10000%,"",F465/G465-1))</f>
        <v>1.8282276341474391</v>
      </c>
      <c r="I465" s="131">
        <v>1.25635027</v>
      </c>
      <c r="J465" s="131">
        <v>5.0476734900000002</v>
      </c>
      <c r="K465" s="113">
        <f>IF(ISERROR(I465/J465-1),"",IF((I465/J465-1)&gt;10000%,"",I465/J465-1))</f>
        <v>-0.75110310274843073</v>
      </c>
      <c r="L465" s="91">
        <f>IF(ISERROR(I465/F465),"",IF(I465/F465&gt;10000%,"",I465/F465))</f>
        <v>0.40375087778879887</v>
      </c>
      <c r="N465" s="47"/>
    </row>
    <row r="466" spans="1:14" x14ac:dyDescent="0.2">
      <c r="A466" s="90" t="s">
        <v>934</v>
      </c>
      <c r="B466" s="90" t="s">
        <v>1072</v>
      </c>
      <c r="C466" s="90" t="s">
        <v>1569</v>
      </c>
      <c r="D466" s="90" t="s">
        <v>403</v>
      </c>
      <c r="E466" s="90" t="s">
        <v>405</v>
      </c>
      <c r="F466" s="112">
        <v>1.537160995</v>
      </c>
      <c r="G466" s="112">
        <v>9.6124998479999988</v>
      </c>
      <c r="H466" s="113">
        <f>IF(ISERROR(F466/G466-1),"",IF((F466/G466-1)&gt;10000%,"",F466/G466-1))</f>
        <v>-0.84008728017615253</v>
      </c>
      <c r="I466" s="131">
        <v>1.24679556</v>
      </c>
      <c r="J466" s="131">
        <v>10.85147169</v>
      </c>
      <c r="K466" s="113">
        <f>IF(ISERROR(I466/J466-1),"",IF((I466/J466-1)&gt;10000%,"",I466/J466-1))</f>
        <v>-0.88510355133221563</v>
      </c>
      <c r="L466" s="91">
        <f>IF(ISERROR(I466/F466),"",IF(I466/F466&gt;10000%,"",I466/F466))</f>
        <v>0.81110278237316324</v>
      </c>
      <c r="N466" s="47"/>
    </row>
    <row r="467" spans="1:14" x14ac:dyDescent="0.2">
      <c r="A467" s="90" t="s">
        <v>1011</v>
      </c>
      <c r="B467" s="90" t="s">
        <v>1012</v>
      </c>
      <c r="C467" s="90" t="s">
        <v>1563</v>
      </c>
      <c r="D467" s="90" t="s">
        <v>403</v>
      </c>
      <c r="E467" s="90" t="s">
        <v>1893</v>
      </c>
      <c r="F467" s="112">
        <v>3.060835865</v>
      </c>
      <c r="G467" s="112">
        <v>5.652016637</v>
      </c>
      <c r="H467" s="113">
        <f>IF(ISERROR(F467/G467-1),"",IF((F467/G467-1)&gt;10000%,"",F467/G467-1))</f>
        <v>-0.45845243183419881</v>
      </c>
      <c r="I467" s="131">
        <v>1.243174</v>
      </c>
      <c r="J467" s="131">
        <v>5.5722830000000001E-2</v>
      </c>
      <c r="K467" s="113">
        <f>IF(ISERROR(I467/J467-1),"",IF((I467/J467-1)&gt;10000%,"",I467/J467-1))</f>
        <v>21.309958054894196</v>
      </c>
      <c r="L467" s="91">
        <f>IF(ISERROR(I467/F467),"",IF(I467/F467&gt;10000%,"",I467/F467))</f>
        <v>0.40615506836398102</v>
      </c>
      <c r="N467" s="47"/>
    </row>
    <row r="468" spans="1:14" x14ac:dyDescent="0.2">
      <c r="A468" s="90" t="s">
        <v>1869</v>
      </c>
      <c r="B468" s="90" t="s">
        <v>1890</v>
      </c>
      <c r="C468" s="90" t="s">
        <v>1196</v>
      </c>
      <c r="D468" s="90" t="s">
        <v>403</v>
      </c>
      <c r="E468" s="90" t="s">
        <v>1893</v>
      </c>
      <c r="F468" s="112">
        <v>1.571683035</v>
      </c>
      <c r="G468" s="112">
        <v>2.66753069</v>
      </c>
      <c r="H468" s="113">
        <f>IF(ISERROR(F468/G468-1),"",IF((F468/G468-1)&gt;10000%,"",F468/G468-1))</f>
        <v>-0.41080976466666252</v>
      </c>
      <c r="I468" s="131">
        <v>1.23276338</v>
      </c>
      <c r="J468" s="131">
        <v>0.54314996999999998</v>
      </c>
      <c r="K468" s="113">
        <f>IF(ISERROR(I468/J468-1),"",IF((I468/J468-1)&gt;10000%,"",I468/J468-1))</f>
        <v>1.2696556164773423</v>
      </c>
      <c r="L468" s="91">
        <f>IF(ISERROR(I468/F468),"",IF(I468/F468&gt;10000%,"",I468/F468))</f>
        <v>0.78435877498671358</v>
      </c>
      <c r="N468" s="47"/>
    </row>
    <row r="469" spans="1:14" x14ac:dyDescent="0.2">
      <c r="A469" s="90" t="s">
        <v>793</v>
      </c>
      <c r="B469" s="90" t="s">
        <v>790</v>
      </c>
      <c r="C469" s="90" t="s">
        <v>1570</v>
      </c>
      <c r="D469" s="90" t="s">
        <v>404</v>
      </c>
      <c r="E469" s="90" t="s">
        <v>1893</v>
      </c>
      <c r="F469" s="112">
        <v>1.2647778999999999</v>
      </c>
      <c r="G469" s="112">
        <v>1.6391299799999999</v>
      </c>
      <c r="H469" s="113">
        <f>IF(ISERROR(F469/G469-1),"",IF((F469/G469-1)&gt;10000%,"",F469/G469-1))</f>
        <v>-0.22838462145631677</v>
      </c>
      <c r="I469" s="131">
        <v>1.21402948</v>
      </c>
      <c r="J469" s="131">
        <v>1.66654346</v>
      </c>
      <c r="K469" s="113">
        <f>IF(ISERROR(I469/J469-1),"",IF((I469/J469-1)&gt;10000%,"",I469/J469-1))</f>
        <v>-0.27152846046991175</v>
      </c>
      <c r="L469" s="91">
        <f>IF(ISERROR(I469/F469),"",IF(I469/F469&gt;10000%,"",I469/F469))</f>
        <v>0.95987562717533259</v>
      </c>
      <c r="N469" s="47"/>
    </row>
    <row r="470" spans="1:14" x14ac:dyDescent="0.2">
      <c r="A470" s="90" t="s">
        <v>744</v>
      </c>
      <c r="B470" s="90" t="s">
        <v>745</v>
      </c>
      <c r="C470" s="90" t="s">
        <v>1568</v>
      </c>
      <c r="D470" s="90" t="s">
        <v>1465</v>
      </c>
      <c r="E470" s="90" t="s">
        <v>405</v>
      </c>
      <c r="F470" s="112">
        <v>4.2695900899999994</v>
      </c>
      <c r="G470" s="112">
        <v>6.1566197779999996</v>
      </c>
      <c r="H470" s="113">
        <f>IF(ISERROR(F470/G470-1),"",IF((F470/G470-1)&gt;10000%,"",F470/G470-1))</f>
        <v>-0.30650417859863499</v>
      </c>
      <c r="I470" s="131">
        <v>1.2037324199999999</v>
      </c>
      <c r="J470" s="131">
        <v>3.450071556889895</v>
      </c>
      <c r="K470" s="113">
        <f>IF(ISERROR(I470/J470-1),"",IF((I470/J470-1)&gt;10000%,"",I470/J470-1))</f>
        <v>-0.65109928876805157</v>
      </c>
      <c r="L470" s="91">
        <f>IF(ISERROR(I470/F470),"",IF(I470/F470&gt;10000%,"",I470/F470))</f>
        <v>0.28193161278393358</v>
      </c>
      <c r="N470" s="47"/>
    </row>
    <row r="471" spans="1:14" x14ac:dyDescent="0.2">
      <c r="A471" s="90" t="s">
        <v>554</v>
      </c>
      <c r="B471" s="90" t="s">
        <v>555</v>
      </c>
      <c r="C471" s="90" t="s">
        <v>1566</v>
      </c>
      <c r="D471" s="90" t="s">
        <v>404</v>
      </c>
      <c r="E471" s="90" t="s">
        <v>405</v>
      </c>
      <c r="F471" s="112">
        <v>10.214579580000001</v>
      </c>
      <c r="G471" s="112">
        <v>6.2962885250000005</v>
      </c>
      <c r="H471" s="113">
        <f>IF(ISERROR(F471/G471-1),"",IF((F471/G471-1)&gt;10000%,"",F471/G471-1))</f>
        <v>0.62231758272227533</v>
      </c>
      <c r="I471" s="131">
        <v>1.1791578999999999</v>
      </c>
      <c r="J471" s="131">
        <v>0</v>
      </c>
      <c r="K471" s="113" t="str">
        <f>IF(ISERROR(I471/J471-1),"",IF((I471/J471-1)&gt;10000%,"",I471/J471-1))</f>
        <v/>
      </c>
      <c r="L471" s="91">
        <f>IF(ISERROR(I471/F471),"",IF(I471/F471&gt;10000%,"",I471/F471))</f>
        <v>0.11543871098804438</v>
      </c>
      <c r="N471" s="47"/>
    </row>
    <row r="472" spans="1:14" x14ac:dyDescent="0.2">
      <c r="A472" s="90" t="s">
        <v>1921</v>
      </c>
      <c r="B472" s="90" t="s">
        <v>569</v>
      </c>
      <c r="C472" s="90" t="s">
        <v>1564</v>
      </c>
      <c r="D472" s="90" t="s">
        <v>403</v>
      </c>
      <c r="E472" s="90" t="s">
        <v>1893</v>
      </c>
      <c r="F472" s="112">
        <v>0.21183335</v>
      </c>
      <c r="G472" s="112">
        <v>2.1040152000000001</v>
      </c>
      <c r="H472" s="113">
        <f>IF(ISERROR(F472/G472-1),"",IF((F472/G472-1)&gt;10000%,"",F472/G472-1))</f>
        <v>-0.89931947734978346</v>
      </c>
      <c r="I472" s="131">
        <v>1.1708507500000001</v>
      </c>
      <c r="J472" s="131">
        <v>2.2671950000000001</v>
      </c>
      <c r="K472" s="113">
        <f>IF(ISERROR(I472/J472-1),"",IF((I472/J472-1)&gt;10000%,"",I472/J472-1))</f>
        <v>-0.48356857261947028</v>
      </c>
      <c r="L472" s="91">
        <f>IF(ISERROR(I472/F472),"",IF(I472/F472&gt;10000%,"",I472/F472))</f>
        <v>5.5272257649704359</v>
      </c>
      <c r="N472" s="47"/>
    </row>
    <row r="473" spans="1:14" x14ac:dyDescent="0.2">
      <c r="A473" s="90" t="s">
        <v>2319</v>
      </c>
      <c r="B473" s="90" t="s">
        <v>2320</v>
      </c>
      <c r="C473" s="90" t="s">
        <v>1196</v>
      </c>
      <c r="D473" s="90" t="s">
        <v>403</v>
      </c>
      <c r="E473" s="90" t="s">
        <v>405</v>
      </c>
      <c r="F473" s="112">
        <v>1.1694667599999999</v>
      </c>
      <c r="G473" s="112">
        <v>0.46526518</v>
      </c>
      <c r="H473" s="113">
        <f>IF(ISERROR(F473/G473-1),"",IF((F473/G473-1)&gt;10000%,"",F473/G473-1))</f>
        <v>1.5135488540105233</v>
      </c>
      <c r="I473" s="131">
        <v>1.1694667599999999</v>
      </c>
      <c r="J473" s="131">
        <v>0.46526518</v>
      </c>
      <c r="K473" s="113">
        <f>IF(ISERROR(I473/J473-1),"",IF((I473/J473-1)&gt;10000%,"",I473/J473-1))</f>
        <v>1.5135488540105233</v>
      </c>
      <c r="L473" s="91">
        <f>IF(ISERROR(I473/F473),"",IF(I473/F473&gt;10000%,"",I473/F473))</f>
        <v>1</v>
      </c>
      <c r="N473" s="47"/>
    </row>
    <row r="474" spans="1:14" x14ac:dyDescent="0.2">
      <c r="A474" s="90" t="s">
        <v>485</v>
      </c>
      <c r="B474" s="90" t="s">
        <v>820</v>
      </c>
      <c r="C474" s="90" t="s">
        <v>1563</v>
      </c>
      <c r="D474" s="90" t="s">
        <v>403</v>
      </c>
      <c r="E474" s="90" t="s">
        <v>1893</v>
      </c>
      <c r="F474" s="112">
        <v>0.99642187999999998</v>
      </c>
      <c r="G474" s="112">
        <v>0.3187239</v>
      </c>
      <c r="H474" s="113">
        <f>IF(ISERROR(F474/G474-1),"",IF((F474/G474-1)&gt;10000%,"",F474/G474-1))</f>
        <v>2.126285415056731</v>
      </c>
      <c r="I474" s="131">
        <v>1.1571048000000002</v>
      </c>
      <c r="J474" s="131">
        <v>5.1039460000000002E-2</v>
      </c>
      <c r="K474" s="113">
        <f>IF(ISERROR(I474/J474-1),"",IF((I474/J474-1)&gt;10000%,"",I474/J474-1))</f>
        <v>21.670788444862076</v>
      </c>
      <c r="L474" s="91">
        <f>IF(ISERROR(I474/F474),"",IF(I474/F474&gt;10000%,"",I474/F474))</f>
        <v>1.161259927371326</v>
      </c>
      <c r="N474" s="47"/>
    </row>
    <row r="475" spans="1:14" x14ac:dyDescent="0.2">
      <c r="A475" s="90" t="s">
        <v>2364</v>
      </c>
      <c r="B475" s="90" t="s">
        <v>424</v>
      </c>
      <c r="C475" s="90" t="s">
        <v>1569</v>
      </c>
      <c r="D475" s="90" t="s">
        <v>403</v>
      </c>
      <c r="E475" s="90" t="s">
        <v>405</v>
      </c>
      <c r="F475" s="112">
        <v>2.9783848119999998</v>
      </c>
      <c r="G475" s="112">
        <v>0.55000426599999996</v>
      </c>
      <c r="H475" s="113">
        <f>IF(ISERROR(F475/G475-1),"",IF((F475/G475-1)&gt;10000%,"",F475/G475-1))</f>
        <v>4.4152031104427838</v>
      </c>
      <c r="I475" s="131">
        <v>1.1566903799999999</v>
      </c>
      <c r="J475" s="131">
        <v>5.9471059999999999E-2</v>
      </c>
      <c r="K475" s="113">
        <f>IF(ISERROR(I475/J475-1),"",IF((I475/J475-1)&gt;10000%,"",I475/J475-1))</f>
        <v>18.449634494491942</v>
      </c>
      <c r="L475" s="91">
        <f>IF(ISERROR(I475/F475),"",IF(I475/F475&gt;10000%,"",I475/F475))</f>
        <v>0.38836162988061868</v>
      </c>
      <c r="N475" s="47"/>
    </row>
    <row r="476" spans="1:14" x14ac:dyDescent="0.2">
      <c r="A476" s="90" t="s">
        <v>1758</v>
      </c>
      <c r="B476" s="90" t="s">
        <v>1759</v>
      </c>
      <c r="C476" s="90" t="s">
        <v>1196</v>
      </c>
      <c r="D476" s="90" t="s">
        <v>403</v>
      </c>
      <c r="E476" s="90" t="s">
        <v>1893</v>
      </c>
      <c r="F476" s="112">
        <v>2.6098322</v>
      </c>
      <c r="G476" s="112">
        <v>0.23301843999999999</v>
      </c>
      <c r="H476" s="113">
        <f>IF(ISERROR(F476/G476-1),"",IF((F476/G476-1)&gt;10000%,"",F476/G476-1))</f>
        <v>10.200110171538356</v>
      </c>
      <c r="I476" s="131">
        <v>1.156068705124125</v>
      </c>
      <c r="J476" s="131">
        <v>2.3322111800000003</v>
      </c>
      <c r="K476" s="113">
        <f>IF(ISERROR(I476/J476-1),"",IF((I476/J476-1)&gt;10000%,"",I476/J476-1))</f>
        <v>-0.50430359178531814</v>
      </c>
      <c r="L476" s="91">
        <f>IF(ISERROR(I476/F476),"",IF(I476/F476&gt;10000%,"",I476/F476))</f>
        <v>0.44296668005097223</v>
      </c>
      <c r="N476" s="47"/>
    </row>
    <row r="477" spans="1:14" x14ac:dyDescent="0.2">
      <c r="A477" s="90" t="s">
        <v>1643</v>
      </c>
      <c r="B477" s="90" t="s">
        <v>1123</v>
      </c>
      <c r="C477" s="90" t="s">
        <v>1568</v>
      </c>
      <c r="D477" s="90" t="s">
        <v>404</v>
      </c>
      <c r="E477" s="90" t="s">
        <v>405</v>
      </c>
      <c r="F477" s="112">
        <v>0.94637115099999991</v>
      </c>
      <c r="G477" s="112">
        <v>1.4807436789999999</v>
      </c>
      <c r="H477" s="113">
        <f>IF(ISERROR(F477/G477-1),"",IF((F477/G477-1)&gt;10000%,"",F477/G477-1))</f>
        <v>-0.36088118124595425</v>
      </c>
      <c r="I477" s="131">
        <v>1.12789483</v>
      </c>
      <c r="J477" s="131">
        <v>9.6694699999999995E-2</v>
      </c>
      <c r="K477" s="113">
        <f>IF(ISERROR(I477/J477-1),"",IF((I477/J477-1)&gt;10000%,"",I477/J477-1))</f>
        <v>10.664494848218155</v>
      </c>
      <c r="L477" s="91">
        <f>IF(ISERROR(I477/F477),"",IF(I477/F477&gt;10000%,"",I477/F477))</f>
        <v>1.1918102414768137</v>
      </c>
      <c r="N477" s="47"/>
    </row>
    <row r="478" spans="1:14" x14ac:dyDescent="0.2">
      <c r="A478" s="90" t="s">
        <v>943</v>
      </c>
      <c r="B478" s="90" t="s">
        <v>1081</v>
      </c>
      <c r="C478" s="90" t="s">
        <v>1569</v>
      </c>
      <c r="D478" s="90" t="s">
        <v>403</v>
      </c>
      <c r="E478" s="90" t="s">
        <v>405</v>
      </c>
      <c r="F478" s="112">
        <v>1.7619009099999998</v>
      </c>
      <c r="G478" s="112">
        <v>2.6995870600000003</v>
      </c>
      <c r="H478" s="113">
        <f>IF(ISERROR(F478/G478-1),"",IF((F478/G478-1)&gt;10000%,"",F478/G478-1))</f>
        <v>-0.34734428975963472</v>
      </c>
      <c r="I478" s="131">
        <v>1.1259938799999998</v>
      </c>
      <c r="J478" s="131">
        <v>0.82260032999999999</v>
      </c>
      <c r="K478" s="113">
        <f>IF(ISERROR(I478/J478-1),"",IF((I478/J478-1)&gt;10000%,"",I478/J478-1))</f>
        <v>0.36882254836926665</v>
      </c>
      <c r="L478" s="91">
        <f>IF(ISERROR(I478/F478),"",IF(I478/F478&gt;10000%,"",I478/F478))</f>
        <v>0.63907900473245105</v>
      </c>
      <c r="N478" s="47"/>
    </row>
    <row r="479" spans="1:14" x14ac:dyDescent="0.2">
      <c r="A479" s="90" t="s">
        <v>1871</v>
      </c>
      <c r="B479" s="90" t="s">
        <v>1892</v>
      </c>
      <c r="C479" s="90" t="s">
        <v>1196</v>
      </c>
      <c r="D479" s="90" t="s">
        <v>403</v>
      </c>
      <c r="E479" s="90" t="s">
        <v>1893</v>
      </c>
      <c r="F479" s="112">
        <v>1.0933788740000001</v>
      </c>
      <c r="G479" s="112">
        <v>0.50617016599999998</v>
      </c>
      <c r="H479" s="113">
        <f>IF(ISERROR(F479/G479-1),"",IF((F479/G479-1)&gt;10000%,"",F479/G479-1))</f>
        <v>1.1601013798193711</v>
      </c>
      <c r="I479" s="131">
        <v>1.09633717</v>
      </c>
      <c r="J479" s="131">
        <v>0.70061010999999995</v>
      </c>
      <c r="K479" s="113">
        <f>IF(ISERROR(I479/J479-1),"",IF((I479/J479-1)&gt;10000%,"",I479/J479-1))</f>
        <v>0.56483207186376472</v>
      </c>
      <c r="L479" s="91">
        <f>IF(ISERROR(I479/F479),"",IF(I479/F479&gt;10000%,"",I479/F479))</f>
        <v>1.0027056458381871</v>
      </c>
      <c r="N479" s="47"/>
    </row>
    <row r="480" spans="1:14" x14ac:dyDescent="0.2">
      <c r="A480" s="90" t="s">
        <v>2735</v>
      </c>
      <c r="B480" s="90" t="s">
        <v>1128</v>
      </c>
      <c r="C480" s="90" t="s">
        <v>1568</v>
      </c>
      <c r="D480" s="90" t="s">
        <v>404</v>
      </c>
      <c r="E480" s="90" t="s">
        <v>405</v>
      </c>
      <c r="F480" s="112">
        <v>2.85312337</v>
      </c>
      <c r="G480" s="112">
        <v>4.6526295379999993</v>
      </c>
      <c r="H480" s="113">
        <f>IF(ISERROR(F480/G480-1),"",IF((F480/G480-1)&gt;10000%,"",F480/G480-1))</f>
        <v>-0.38677185735564568</v>
      </c>
      <c r="I480" s="131">
        <v>1.0941465100000001</v>
      </c>
      <c r="J480" s="131">
        <v>2.5673287899999999</v>
      </c>
      <c r="K480" s="113">
        <f>IF(ISERROR(I480/J480-1),"",IF((I480/J480-1)&gt;10000%,"",I480/J480-1))</f>
        <v>-0.5738190938917489</v>
      </c>
      <c r="L480" s="91">
        <f>IF(ISERROR(I480/F480),"",IF(I480/F480&gt;10000%,"",I480/F480))</f>
        <v>0.38349078119254271</v>
      </c>
      <c r="N480" s="47"/>
    </row>
    <row r="481" spans="1:14" x14ac:dyDescent="0.2">
      <c r="A481" s="90" t="s">
        <v>2828</v>
      </c>
      <c r="B481" s="90" t="s">
        <v>2829</v>
      </c>
      <c r="C481" s="90" t="s">
        <v>1792</v>
      </c>
      <c r="D481" s="90" t="s">
        <v>404</v>
      </c>
      <c r="E481" s="90" t="s">
        <v>405</v>
      </c>
      <c r="F481" s="112">
        <v>2.5917199999999996E-3</v>
      </c>
      <c r="G481" s="112">
        <v>0.47871064000000002</v>
      </c>
      <c r="H481" s="113">
        <f>IF(ISERROR(F481/G481-1),"",IF((F481/G481-1)&gt;10000%,"",F481/G481-1))</f>
        <v>-0.99458604053588617</v>
      </c>
      <c r="I481" s="131">
        <v>1.0788270800000002</v>
      </c>
      <c r="J481" s="131">
        <v>0.36102828000000003</v>
      </c>
      <c r="K481" s="113">
        <f>IF(ISERROR(I481/J481-1),"",IF((I481/J481-1)&gt;10000%,"",I481/J481-1))</f>
        <v>1.9882065748422812</v>
      </c>
      <c r="L481" s="91" t="str">
        <f>IF(ISERROR(I481/F481),"",IF(I481/F481&gt;10000%,"",I481/F481))</f>
        <v/>
      </c>
      <c r="N481" s="47"/>
    </row>
    <row r="482" spans="1:14" x14ac:dyDescent="0.2">
      <c r="A482" s="90" t="s">
        <v>1838</v>
      </c>
      <c r="B482" s="90" t="s">
        <v>1839</v>
      </c>
      <c r="C482" s="90" t="s">
        <v>1196</v>
      </c>
      <c r="D482" s="90" t="s">
        <v>403</v>
      </c>
      <c r="E482" s="90" t="s">
        <v>1893</v>
      </c>
      <c r="F482" s="112">
        <v>0.93992053200000003</v>
      </c>
      <c r="G482" s="112">
        <v>0.34566935499999996</v>
      </c>
      <c r="H482" s="113">
        <f>IF(ISERROR(F482/G482-1),"",IF((F482/G482-1)&gt;10000%,"",F482/G482-1))</f>
        <v>1.7191317899731091</v>
      </c>
      <c r="I482" s="131">
        <v>1.0740111299999999</v>
      </c>
      <c r="J482" s="131">
        <v>4.8500750000000002E-2</v>
      </c>
      <c r="K482" s="113">
        <f>IF(ISERROR(I482/J482-1),"",IF((I482/J482-1)&gt;10000%,"",I482/J482-1))</f>
        <v>21.144216945098783</v>
      </c>
      <c r="L482" s="91">
        <f>IF(ISERROR(I482/F482),"",IF(I482/F482&gt;10000%,"",I482/F482))</f>
        <v>1.1426616330155877</v>
      </c>
      <c r="N482" s="47"/>
    </row>
    <row r="483" spans="1:14" x14ac:dyDescent="0.2">
      <c r="A483" s="90" t="s">
        <v>937</v>
      </c>
      <c r="B483" s="90" t="s">
        <v>1075</v>
      </c>
      <c r="C483" s="90" t="s">
        <v>1569</v>
      </c>
      <c r="D483" s="90" t="s">
        <v>403</v>
      </c>
      <c r="E483" s="90" t="s">
        <v>405</v>
      </c>
      <c r="F483" s="112">
        <v>5.53038469</v>
      </c>
      <c r="G483" s="112">
        <v>4.0403198300000005</v>
      </c>
      <c r="H483" s="113">
        <f>IF(ISERROR(F483/G483-1),"",IF((F483/G483-1)&gt;10000%,"",F483/G483-1))</f>
        <v>0.36879873938098595</v>
      </c>
      <c r="I483" s="131">
        <v>1.0718836</v>
      </c>
      <c r="J483" s="131">
        <v>5.4314091600000003</v>
      </c>
      <c r="K483" s="113">
        <f>IF(ISERROR(I483/J483-1),"",IF((I483/J483-1)&gt;10000%,"",I483/J483-1))</f>
        <v>-0.8026509201527362</v>
      </c>
      <c r="L483" s="91">
        <f>IF(ISERROR(I483/F483),"",IF(I483/F483&gt;10000%,"",I483/F483))</f>
        <v>0.19381718634115488</v>
      </c>
      <c r="N483" s="47"/>
    </row>
    <row r="484" spans="1:14" x14ac:dyDescent="0.2">
      <c r="A484" s="90" t="s">
        <v>939</v>
      </c>
      <c r="B484" s="90" t="s">
        <v>1077</v>
      </c>
      <c r="C484" s="90" t="s">
        <v>1569</v>
      </c>
      <c r="D484" s="90" t="s">
        <v>403</v>
      </c>
      <c r="E484" s="90" t="s">
        <v>405</v>
      </c>
      <c r="F484" s="112">
        <v>1.934682383</v>
      </c>
      <c r="G484" s="112">
        <v>5.863679265</v>
      </c>
      <c r="H484" s="113">
        <f>IF(ISERROR(F484/G484-1),"",IF((F484/G484-1)&gt;10000%,"",F484/G484-1))</f>
        <v>-0.67005658127516976</v>
      </c>
      <c r="I484" s="131">
        <v>1.0507863899999998</v>
      </c>
      <c r="J484" s="131">
        <v>2.1271611899999998</v>
      </c>
      <c r="K484" s="113">
        <f>IF(ISERROR(I484/J484-1),"",IF((I484/J484-1)&gt;10000%,"",I484/J484-1))</f>
        <v>-0.50601468523407955</v>
      </c>
      <c r="L484" s="91">
        <f>IF(ISERROR(I484/F484),"",IF(I484/F484&gt;10000%,"",I484/F484))</f>
        <v>0.54313121328504899</v>
      </c>
      <c r="N484" s="47"/>
    </row>
    <row r="485" spans="1:14" x14ac:dyDescent="0.2">
      <c r="A485" s="90" t="s">
        <v>601</v>
      </c>
      <c r="B485" s="90" t="s">
        <v>602</v>
      </c>
      <c r="C485" s="90" t="s">
        <v>1581</v>
      </c>
      <c r="D485" s="90" t="s">
        <v>403</v>
      </c>
      <c r="E485" s="90" t="s">
        <v>1893</v>
      </c>
      <c r="F485" s="112">
        <v>0.47571644000000002</v>
      </c>
      <c r="G485" s="112">
        <v>1.832804935</v>
      </c>
      <c r="H485" s="113">
        <f>IF(ISERROR(F485/G485-1),"",IF((F485/G485-1)&gt;10000%,"",F485/G485-1))</f>
        <v>-0.74044349678707078</v>
      </c>
      <c r="I485" s="131">
        <v>1.0441960799999999</v>
      </c>
      <c r="J485" s="131">
        <v>5.9688029999999996E-2</v>
      </c>
      <c r="K485" s="113">
        <f>IF(ISERROR(I485/J485-1),"",IF((I485/J485-1)&gt;10000%,"",I485/J485-1))</f>
        <v>16.494229244959165</v>
      </c>
      <c r="L485" s="91">
        <f>IF(ISERROR(I485/F485),"",IF(I485/F485&gt;10000%,"",I485/F485))</f>
        <v>2.1949968346689888</v>
      </c>
      <c r="N485" s="47"/>
    </row>
    <row r="486" spans="1:14" x14ac:dyDescent="0.2">
      <c r="A486" s="90" t="s">
        <v>2113</v>
      </c>
      <c r="B486" s="90" t="s">
        <v>789</v>
      </c>
      <c r="C486" s="90" t="s">
        <v>1196</v>
      </c>
      <c r="D486" s="90" t="s">
        <v>403</v>
      </c>
      <c r="E486" s="90" t="s">
        <v>1893</v>
      </c>
      <c r="F486" s="112">
        <v>0.51408699999999996</v>
      </c>
      <c r="G486" s="112">
        <v>0.61586555000000009</v>
      </c>
      <c r="H486" s="113">
        <f>IF(ISERROR(F486/G486-1),"",IF((F486/G486-1)&gt;10000%,"",F486/G486-1))</f>
        <v>-0.16526098918830601</v>
      </c>
      <c r="I486" s="131">
        <v>1.0185081499999999</v>
      </c>
      <c r="J486" s="131">
        <v>1.23073272</v>
      </c>
      <c r="K486" s="113">
        <f>IF(ISERROR(I486/J486-1),"",IF((I486/J486-1)&gt;10000%,"",I486/J486-1))</f>
        <v>-0.1724375784857658</v>
      </c>
      <c r="L486" s="91">
        <f>IF(ISERROR(I486/F486),"",IF(I486/F486&gt;10000%,"",I486/F486))</f>
        <v>1.9811980267931304</v>
      </c>
      <c r="N486" s="47"/>
    </row>
    <row r="487" spans="1:14" x14ac:dyDescent="0.2">
      <c r="A487" s="90" t="s">
        <v>903</v>
      </c>
      <c r="B487" s="90" t="s">
        <v>712</v>
      </c>
      <c r="C487" s="90" t="s">
        <v>1565</v>
      </c>
      <c r="D487" s="90" t="s">
        <v>403</v>
      </c>
      <c r="E487" s="90" t="s">
        <v>1893</v>
      </c>
      <c r="F487" s="112">
        <v>5.4885025899999995</v>
      </c>
      <c r="G487" s="112">
        <v>1.004379E-2</v>
      </c>
      <c r="H487" s="113" t="str">
        <f>IF(ISERROR(F487/G487-1),"",IF((F487/G487-1)&gt;10000%,"",F487/G487-1))</f>
        <v/>
      </c>
      <c r="I487" s="131">
        <v>1.0125202499999999</v>
      </c>
      <c r="J487" s="131">
        <v>0.23053799999999999</v>
      </c>
      <c r="K487" s="113">
        <f>IF(ISERROR(I487/J487-1),"",IF((I487/J487-1)&gt;10000%,"",I487/J487-1))</f>
        <v>3.3919885224995445</v>
      </c>
      <c r="L487" s="91">
        <f>IF(ISERROR(I487/F487),"",IF(I487/F487&gt;10000%,"",I487/F487))</f>
        <v>0.18448023543703931</v>
      </c>
      <c r="N487" s="47"/>
    </row>
    <row r="488" spans="1:14" x14ac:dyDescent="0.2">
      <c r="A488" s="90" t="s">
        <v>1015</v>
      </c>
      <c r="B488" s="90" t="s">
        <v>1016</v>
      </c>
      <c r="C488" s="90" t="s">
        <v>1563</v>
      </c>
      <c r="D488" s="90" t="s">
        <v>403</v>
      </c>
      <c r="E488" s="90" t="s">
        <v>1893</v>
      </c>
      <c r="F488" s="112">
        <v>0.15184262299999998</v>
      </c>
      <c r="G488" s="112">
        <v>0.39064562899999999</v>
      </c>
      <c r="H488" s="113">
        <f>IF(ISERROR(F488/G488-1),"",IF((F488/G488-1)&gt;10000%,"",F488/G488-1))</f>
        <v>-0.61130341228008467</v>
      </c>
      <c r="I488" s="131">
        <v>0.95656030000000003</v>
      </c>
      <c r="J488" s="131">
        <v>0.32433109999999998</v>
      </c>
      <c r="K488" s="113">
        <f>IF(ISERROR(I488/J488-1),"",IF((I488/J488-1)&gt;10000%,"",I488/J488-1))</f>
        <v>1.9493326418588905</v>
      </c>
      <c r="L488" s="91">
        <f>IF(ISERROR(I488/F488),"",IF(I488/F488&gt;10000%,"",I488/F488))</f>
        <v>6.2996824020881155</v>
      </c>
      <c r="N488" s="47"/>
    </row>
    <row r="489" spans="1:14" x14ac:dyDescent="0.2">
      <c r="A489" s="90" t="s">
        <v>2734</v>
      </c>
      <c r="B489" s="90" t="s">
        <v>1097</v>
      </c>
      <c r="C489" s="90" t="s">
        <v>1196</v>
      </c>
      <c r="D489" s="90" t="s">
        <v>403</v>
      </c>
      <c r="E489" s="90" t="s">
        <v>1893</v>
      </c>
      <c r="F489" s="112">
        <v>0</v>
      </c>
      <c r="G489" s="112">
        <v>9.6071200000000002E-3</v>
      </c>
      <c r="H489" s="113">
        <f>IF(ISERROR(F489/G489-1),"",IF((F489/G489-1)&gt;10000%,"",F489/G489-1))</f>
        <v>-1</v>
      </c>
      <c r="I489" s="131">
        <v>0.94931679000000002</v>
      </c>
      <c r="J489" s="131">
        <v>1.00629755</v>
      </c>
      <c r="K489" s="113">
        <f>IF(ISERROR(I489/J489-1),"",IF((I489/J489-1)&gt;10000%,"",I489/J489-1))</f>
        <v>-5.6624166480381488E-2</v>
      </c>
      <c r="L489" s="91" t="str">
        <f>IF(ISERROR(I489/F489),"",IF(I489/F489&gt;10000%,"",I489/F489))</f>
        <v/>
      </c>
      <c r="N489" s="47"/>
    </row>
    <row r="490" spans="1:14" x14ac:dyDescent="0.2">
      <c r="A490" s="90" t="s">
        <v>510</v>
      </c>
      <c r="B490" s="90" t="s">
        <v>390</v>
      </c>
      <c r="C490" s="90" t="s">
        <v>1196</v>
      </c>
      <c r="D490" s="90" t="s">
        <v>403</v>
      </c>
      <c r="E490" s="90" t="s">
        <v>1893</v>
      </c>
      <c r="F490" s="112">
        <v>0.16470804999999999</v>
      </c>
      <c r="G490" s="112">
        <v>2.7225000000000001E-3</v>
      </c>
      <c r="H490" s="113">
        <f>IF(ISERROR(F490/G490-1),"",IF((F490/G490-1)&gt;10000%,"",F490/G490-1))</f>
        <v>59.498824609733695</v>
      </c>
      <c r="I490" s="131">
        <v>0.93641332999999993</v>
      </c>
      <c r="J490" s="131">
        <v>2.7225000000000001E-3</v>
      </c>
      <c r="K490" s="113" t="str">
        <f>IF(ISERROR(I490/J490-1),"",IF((I490/J490-1)&gt;10000%,"",I490/J490-1))</f>
        <v/>
      </c>
      <c r="L490" s="91">
        <f>IF(ISERROR(I490/F490),"",IF(I490/F490&gt;10000%,"",I490/F490))</f>
        <v>5.6852918239272459</v>
      </c>
      <c r="N490" s="47"/>
    </row>
    <row r="491" spans="1:14" x14ac:dyDescent="0.2">
      <c r="A491" s="90" t="s">
        <v>912</v>
      </c>
      <c r="B491" s="90" t="s">
        <v>698</v>
      </c>
      <c r="C491" s="90" t="s">
        <v>1568</v>
      </c>
      <c r="D491" s="90" t="s">
        <v>404</v>
      </c>
      <c r="E491" s="90" t="s">
        <v>1893</v>
      </c>
      <c r="F491" s="112">
        <v>2.5520416250000002</v>
      </c>
      <c r="G491" s="112">
        <v>2.7381891060000001</v>
      </c>
      <c r="H491" s="113">
        <f>IF(ISERROR(F491/G491-1),"",IF((F491/G491-1)&gt;10000%,"",F491/G491-1))</f>
        <v>-6.7981966837903252E-2</v>
      </c>
      <c r="I491" s="131">
        <v>0.90640407999999995</v>
      </c>
      <c r="J491" s="131">
        <v>131.65132964</v>
      </c>
      <c r="K491" s="113">
        <f>IF(ISERROR(I491/J491-1),"",IF((I491/J491-1)&gt;10000%,"",I491/J491-1))</f>
        <v>-0.99311511640270889</v>
      </c>
      <c r="L491" s="91">
        <f>IF(ISERROR(I491/F491),"",IF(I491/F491&gt;10000%,"",I491/F491))</f>
        <v>0.35516821948388083</v>
      </c>
      <c r="N491" s="47"/>
    </row>
    <row r="492" spans="1:14" x14ac:dyDescent="0.2">
      <c r="A492" s="90" t="s">
        <v>2000</v>
      </c>
      <c r="B492" s="90" t="s">
        <v>381</v>
      </c>
      <c r="C492" s="90" t="s">
        <v>1562</v>
      </c>
      <c r="D492" s="90" t="s">
        <v>403</v>
      </c>
      <c r="E492" s="90" t="s">
        <v>1893</v>
      </c>
      <c r="F492" s="112">
        <v>0.6906971999999999</v>
      </c>
      <c r="G492" s="112">
        <v>3.8615385</v>
      </c>
      <c r="H492" s="113">
        <f>IF(ISERROR(F492/G492-1),"",IF((F492/G492-1)&gt;10000%,"",F492/G492-1))</f>
        <v>-0.82113419301659174</v>
      </c>
      <c r="I492" s="131">
        <v>0.89765830000000002</v>
      </c>
      <c r="J492" s="131">
        <v>2.2601505</v>
      </c>
      <c r="K492" s="113">
        <f>IF(ISERROR(I492/J492-1),"",IF((I492/J492-1)&gt;10000%,"",I492/J492-1))</f>
        <v>-0.60283251048989883</v>
      </c>
      <c r="L492" s="91">
        <f>IF(ISERROR(I492/F492),"",IF(I492/F492&gt;10000%,"",I492/F492))</f>
        <v>1.2996408556455712</v>
      </c>
      <c r="N492" s="47"/>
    </row>
    <row r="493" spans="1:14" x14ac:dyDescent="0.2">
      <c r="A493" s="90" t="s">
        <v>529</v>
      </c>
      <c r="B493" s="90" t="s">
        <v>530</v>
      </c>
      <c r="C493" s="90" t="s">
        <v>1563</v>
      </c>
      <c r="D493" s="90" t="s">
        <v>403</v>
      </c>
      <c r="E493" s="90" t="s">
        <v>1893</v>
      </c>
      <c r="F493" s="112">
        <v>5.4673088359999999</v>
      </c>
      <c r="G493" s="112">
        <v>9.5987732440000002</v>
      </c>
      <c r="H493" s="113">
        <f>IF(ISERROR(F493/G493-1),"",IF((F493/G493-1)&gt;10000%,"",F493/G493-1))</f>
        <v>-0.43041587742292964</v>
      </c>
      <c r="I493" s="131">
        <v>0.87789936999999996</v>
      </c>
      <c r="J493" s="131">
        <v>0.78188422000000002</v>
      </c>
      <c r="K493" s="113">
        <f>IF(ISERROR(I493/J493-1),"",IF((I493/J493-1)&gt;10000%,"",I493/J493-1))</f>
        <v>0.12279970300462129</v>
      </c>
      <c r="L493" s="91">
        <f>IF(ISERROR(I493/F493),"",IF(I493/F493&gt;10000%,"",I493/F493))</f>
        <v>0.16057248572083407</v>
      </c>
      <c r="N493" s="47"/>
    </row>
    <row r="494" spans="1:14" x14ac:dyDescent="0.2">
      <c r="A494" s="90" t="s">
        <v>2142</v>
      </c>
      <c r="B494" s="90" t="s">
        <v>134</v>
      </c>
      <c r="C494" s="90" t="s">
        <v>1562</v>
      </c>
      <c r="D494" s="90" t="s">
        <v>403</v>
      </c>
      <c r="E494" s="90" t="s">
        <v>1893</v>
      </c>
      <c r="F494" s="112">
        <v>0.61865709999999996</v>
      </c>
      <c r="G494" s="112">
        <v>0.99420343999999994</v>
      </c>
      <c r="H494" s="113">
        <f>IF(ISERROR(F494/G494-1),"",IF((F494/G494-1)&gt;10000%,"",F494/G494-1))</f>
        <v>-0.37773590885986075</v>
      </c>
      <c r="I494" s="131">
        <v>0.86531709999999995</v>
      </c>
      <c r="J494" s="131">
        <v>0.50127343999999996</v>
      </c>
      <c r="K494" s="113">
        <f>IF(ISERROR(I494/J494-1),"",IF((I494/J494-1)&gt;10000%,"",I494/J494-1))</f>
        <v>0.7262376797781267</v>
      </c>
      <c r="L494" s="91">
        <f>IF(ISERROR(I494/F494),"",IF(I494/F494&gt;10000%,"",I494/F494))</f>
        <v>1.3987022859674607</v>
      </c>
      <c r="N494" s="47"/>
    </row>
    <row r="495" spans="1:14" x14ac:dyDescent="0.2">
      <c r="A495" s="90" t="s">
        <v>1726</v>
      </c>
      <c r="B495" s="90" t="s">
        <v>1727</v>
      </c>
      <c r="C495" s="90" t="s">
        <v>1568</v>
      </c>
      <c r="D495" s="90" t="s">
        <v>404</v>
      </c>
      <c r="E495" s="90" t="s">
        <v>405</v>
      </c>
      <c r="F495" s="112">
        <v>2.0671889999999999</v>
      </c>
      <c r="G495" s="112">
        <v>1.4025908</v>
      </c>
      <c r="H495" s="113">
        <f>IF(ISERROR(F495/G495-1),"",IF((F495/G495-1)&gt;10000%,"",F495/G495-1))</f>
        <v>0.47383613239157141</v>
      </c>
      <c r="I495" s="131">
        <v>0.86344650000000001</v>
      </c>
      <c r="J495" s="131">
        <v>0.56621250000000001</v>
      </c>
      <c r="K495" s="113">
        <f>IF(ISERROR(I495/J495-1),"",IF((I495/J495-1)&gt;10000%,"",I495/J495-1))</f>
        <v>0.52495132127955491</v>
      </c>
      <c r="L495" s="91">
        <f>IF(ISERROR(I495/F495),"",IF(I495/F495&gt;10000%,"",I495/F495))</f>
        <v>0.41769112548489762</v>
      </c>
      <c r="N495" s="47"/>
    </row>
    <row r="496" spans="1:14" x14ac:dyDescent="0.2">
      <c r="A496" s="90" t="s">
        <v>2134</v>
      </c>
      <c r="B496" s="90" t="s">
        <v>127</v>
      </c>
      <c r="C496" s="94" t="s">
        <v>1562</v>
      </c>
      <c r="D496" s="90" t="s">
        <v>403</v>
      </c>
      <c r="E496" s="90" t="s">
        <v>1893</v>
      </c>
      <c r="F496" s="112">
        <v>0.36744849200000002</v>
      </c>
      <c r="G496" s="112">
        <v>1.4287291449999999</v>
      </c>
      <c r="H496" s="113">
        <f>IF(ISERROR(F496/G496-1),"",IF((F496/G496-1)&gt;10000%,"",F496/G496-1))</f>
        <v>-0.74281444927057882</v>
      </c>
      <c r="I496" s="131">
        <v>0.83608017000000001</v>
      </c>
      <c r="J496" s="131">
        <v>0.94632700000000003</v>
      </c>
      <c r="K496" s="113">
        <f>IF(ISERROR(I496/J496-1),"",IF((I496/J496-1)&gt;10000%,"",I496/J496-1))</f>
        <v>-0.11649971944158843</v>
      </c>
      <c r="L496" s="91">
        <f>IF(ISERROR(I496/F496),"",IF(I496/F496&gt;10000%,"",I496/F496))</f>
        <v>2.2753669921170885</v>
      </c>
      <c r="N496" s="47"/>
    </row>
    <row r="497" spans="1:14" x14ac:dyDescent="0.2">
      <c r="A497" s="90" t="s">
        <v>2116</v>
      </c>
      <c r="B497" s="90" t="s">
        <v>1004</v>
      </c>
      <c r="C497" s="90" t="s">
        <v>1196</v>
      </c>
      <c r="D497" s="90" t="s">
        <v>403</v>
      </c>
      <c r="E497" s="90" t="s">
        <v>1893</v>
      </c>
      <c r="F497" s="112">
        <v>4.6053854409999992</v>
      </c>
      <c r="G497" s="112">
        <v>2.7217226559999999</v>
      </c>
      <c r="H497" s="113">
        <f>IF(ISERROR(F497/G497-1),"",IF((F497/G497-1)&gt;10000%,"",F497/G497-1))</f>
        <v>0.69208476508342653</v>
      </c>
      <c r="I497" s="131">
        <v>0.82532857999999998</v>
      </c>
      <c r="J497" s="131">
        <v>0.99507980000000007</v>
      </c>
      <c r="K497" s="113">
        <f>IF(ISERROR(I497/J497-1),"",IF((I497/J497-1)&gt;10000%,"",I497/J497-1))</f>
        <v>-0.17059055967169678</v>
      </c>
      <c r="L497" s="91">
        <f>IF(ISERROR(I497/F497),"",IF(I497/F497&gt;10000%,"",I497/F497))</f>
        <v>0.17920944741180897</v>
      </c>
      <c r="N497" s="47"/>
    </row>
    <row r="498" spans="1:14" x14ac:dyDescent="0.2">
      <c r="A498" s="90" t="s">
        <v>1857</v>
      </c>
      <c r="B498" s="90" t="s">
        <v>1878</v>
      </c>
      <c r="C498" s="90" t="s">
        <v>1196</v>
      </c>
      <c r="D498" s="90" t="s">
        <v>403</v>
      </c>
      <c r="E498" s="90" t="s">
        <v>1893</v>
      </c>
      <c r="F498" s="112">
        <v>0.37812319900000002</v>
      </c>
      <c r="G498" s="112">
        <v>0.17641667699999999</v>
      </c>
      <c r="H498" s="113">
        <f>IF(ISERROR(F498/G498-1),"",IF((F498/G498-1)&gt;10000%,"",F498/G498-1))</f>
        <v>1.1433529155523092</v>
      </c>
      <c r="I498" s="131">
        <v>0.80951802000000006</v>
      </c>
      <c r="J498" s="131">
        <v>8.0280610000000002E-2</v>
      </c>
      <c r="K498" s="113">
        <f>IF(ISERROR(I498/J498-1),"",IF((I498/J498-1)&gt;10000%,"",I498/J498-1))</f>
        <v>9.0836057424077872</v>
      </c>
      <c r="L498" s="91">
        <f>IF(ISERROR(I498/F498),"",IF(I498/F498&gt;10000%,"",I498/F498))</f>
        <v>2.1408842994581776</v>
      </c>
      <c r="N498" s="47"/>
    </row>
    <row r="499" spans="1:14" x14ac:dyDescent="0.2">
      <c r="A499" s="90" t="s">
        <v>2147</v>
      </c>
      <c r="B499" s="90" t="s">
        <v>598</v>
      </c>
      <c r="C499" s="90" t="s">
        <v>1562</v>
      </c>
      <c r="D499" s="90" t="s">
        <v>403</v>
      </c>
      <c r="E499" s="90" t="s">
        <v>1893</v>
      </c>
      <c r="F499" s="112">
        <v>1.1669501070000001</v>
      </c>
      <c r="G499" s="112">
        <v>0.825244482</v>
      </c>
      <c r="H499" s="113">
        <f>IF(ISERROR(F499/G499-1),"",IF((F499/G499-1)&gt;10000%,"",F499/G499-1))</f>
        <v>0.41406593131270419</v>
      </c>
      <c r="I499" s="131">
        <v>0.80128131999999996</v>
      </c>
      <c r="J499" s="131">
        <v>0.59006999999999998</v>
      </c>
      <c r="K499" s="113">
        <f>IF(ISERROR(I499/J499-1),"",IF((I499/J499-1)&gt;10000%,"",I499/J499-1))</f>
        <v>0.35794282034334901</v>
      </c>
      <c r="L499" s="91">
        <f>IF(ISERROR(I499/F499),"",IF(I499/F499&gt;10000%,"",I499/F499))</f>
        <v>0.68664574020215574</v>
      </c>
      <c r="N499" s="47"/>
    </row>
    <row r="500" spans="1:14" x14ac:dyDescent="0.2">
      <c r="A500" s="90" t="s">
        <v>459</v>
      </c>
      <c r="B500" s="90" t="s">
        <v>460</v>
      </c>
      <c r="C500" s="90" t="s">
        <v>1196</v>
      </c>
      <c r="D500" s="90" t="s">
        <v>403</v>
      </c>
      <c r="E500" s="90" t="s">
        <v>1893</v>
      </c>
      <c r="F500" s="112">
        <v>0.65576959999999995</v>
      </c>
      <c r="G500" s="112">
        <v>0.19123732000000002</v>
      </c>
      <c r="H500" s="113">
        <f>IF(ISERROR(F500/G500-1),"",IF((F500/G500-1)&gt;10000%,"",F500/G500-1))</f>
        <v>2.4290880043706946</v>
      </c>
      <c r="I500" s="131">
        <v>0.77082147000000001</v>
      </c>
      <c r="J500" s="131">
        <v>0.13730086455958548</v>
      </c>
      <c r="K500" s="113">
        <f>IF(ISERROR(I500/J500-1),"",IF((I500/J500-1)&gt;10000%,"",I500/J500-1))</f>
        <v>4.6141049983372886</v>
      </c>
      <c r="L500" s="91">
        <f>IF(ISERROR(I500/F500),"",IF(I500/F500&gt;10000%,"",I500/F500))</f>
        <v>1.1754455680775688</v>
      </c>
      <c r="N500" s="47"/>
    </row>
    <row r="501" spans="1:14" x14ac:dyDescent="0.2">
      <c r="A501" s="90" t="s">
        <v>2857</v>
      </c>
      <c r="B501" s="90" t="s">
        <v>2836</v>
      </c>
      <c r="C501" s="90" t="s">
        <v>2442</v>
      </c>
      <c r="D501" s="90" t="s">
        <v>404</v>
      </c>
      <c r="E501" s="90" t="s">
        <v>405</v>
      </c>
      <c r="F501" s="112">
        <v>1.2424225</v>
      </c>
      <c r="G501" s="112">
        <v>1.2674485</v>
      </c>
      <c r="H501" s="113">
        <f>IF(ISERROR(F501/G501-1),"",IF((F501/G501-1)&gt;10000%,"",F501/G501-1))</f>
        <v>-1.9745180967905229E-2</v>
      </c>
      <c r="I501" s="131">
        <v>0.76136559999999998</v>
      </c>
      <c r="J501" s="131">
        <v>5.5015697300000008</v>
      </c>
      <c r="K501" s="113">
        <f>IF(ISERROR(I501/J501-1),"",IF((I501/J501-1)&gt;10000%,"",I501/J501-1))</f>
        <v>-0.86160938834451528</v>
      </c>
      <c r="L501" s="91">
        <f>IF(ISERROR(I501/F501),"",IF(I501/F501&gt;10000%,"",I501/F501))</f>
        <v>0.61280731796148247</v>
      </c>
      <c r="N501" s="47"/>
    </row>
    <row r="502" spans="1:14" x14ac:dyDescent="0.2">
      <c r="A502" s="90" t="s">
        <v>488</v>
      </c>
      <c r="B502" s="90" t="s">
        <v>823</v>
      </c>
      <c r="C502" s="90" t="s">
        <v>1563</v>
      </c>
      <c r="D502" s="90" t="s">
        <v>403</v>
      </c>
      <c r="E502" s="90" t="s">
        <v>1893</v>
      </c>
      <c r="F502" s="112">
        <v>0.97710872999999998</v>
      </c>
      <c r="G502" s="112">
        <v>9.9492863000000001E-2</v>
      </c>
      <c r="H502" s="113">
        <f>IF(ISERROR(F502/G502-1),"",IF((F502/G502-1)&gt;10000%,"",F502/G502-1))</f>
        <v>8.8208926805131735</v>
      </c>
      <c r="I502" s="131">
        <v>0.72492948999999995</v>
      </c>
      <c r="J502" s="131">
        <v>0.77157644999999997</v>
      </c>
      <c r="K502" s="113">
        <f>IF(ISERROR(I502/J502-1),"",IF((I502/J502-1)&gt;10000%,"",I502/J502-1))</f>
        <v>-6.0456692269443946E-2</v>
      </c>
      <c r="L502" s="91">
        <f>IF(ISERROR(I502/F502),"",IF(I502/F502&gt;10000%,"",I502/F502))</f>
        <v>0.74191281660128039</v>
      </c>
      <c r="N502" s="47"/>
    </row>
    <row r="503" spans="1:14" x14ac:dyDescent="0.2">
      <c r="A503" s="90" t="s">
        <v>1486</v>
      </c>
      <c r="B503" s="90" t="s">
        <v>1487</v>
      </c>
      <c r="C503" s="90" t="s">
        <v>303</v>
      </c>
      <c r="D503" s="90" t="s">
        <v>1465</v>
      </c>
      <c r="E503" s="90" t="s">
        <v>1893</v>
      </c>
      <c r="F503" s="112">
        <v>0.10523980000000001</v>
      </c>
      <c r="G503" s="112">
        <v>1.9755999999999999E-2</v>
      </c>
      <c r="H503" s="113">
        <f>IF(ISERROR(F503/G503-1),"",IF((F503/G503-1)&gt;10000%,"",F503/G503-1))</f>
        <v>4.3269791455760283</v>
      </c>
      <c r="I503" s="131">
        <v>0.72465000000000002</v>
      </c>
      <c r="J503" s="131">
        <v>0.34454000000000001</v>
      </c>
      <c r="K503" s="113">
        <f>IF(ISERROR(I503/J503-1),"",IF((I503/J503-1)&gt;10000%,"",I503/J503-1))</f>
        <v>1.1032391014105762</v>
      </c>
      <c r="L503" s="91">
        <f>IF(ISERROR(I503/F503),"",IF(I503/F503&gt;10000%,"",I503/F503))</f>
        <v>6.8857029374818266</v>
      </c>
      <c r="N503" s="47"/>
    </row>
    <row r="504" spans="1:14" x14ac:dyDescent="0.2">
      <c r="A504" s="90" t="s">
        <v>2013</v>
      </c>
      <c r="B504" s="90" t="s">
        <v>386</v>
      </c>
      <c r="C504" s="90" t="s">
        <v>1562</v>
      </c>
      <c r="D504" s="90" t="s">
        <v>403</v>
      </c>
      <c r="E504" s="90" t="s">
        <v>1893</v>
      </c>
      <c r="F504" s="112">
        <v>0</v>
      </c>
      <c r="G504" s="112">
        <v>1.49976</v>
      </c>
      <c r="H504" s="113">
        <f>IF(ISERROR(F504/G504-1),"",IF((F504/G504-1)&gt;10000%,"",F504/G504-1))</f>
        <v>-1</v>
      </c>
      <c r="I504" s="131">
        <v>0.72135000000000005</v>
      </c>
      <c r="J504" s="131">
        <v>1.17438558</v>
      </c>
      <c r="K504" s="113">
        <f>IF(ISERROR(I504/J504-1),"",IF((I504/J504-1)&gt;10000%,"",I504/J504-1))</f>
        <v>-0.38576391580012415</v>
      </c>
      <c r="L504" s="91" t="str">
        <f>IF(ISERROR(I504/F504),"",IF(I504/F504&gt;10000%,"",I504/F504))</f>
        <v/>
      </c>
      <c r="N504" s="47"/>
    </row>
    <row r="505" spans="1:14" x14ac:dyDescent="0.2">
      <c r="A505" s="90" t="s">
        <v>982</v>
      </c>
      <c r="B505" s="90" t="s">
        <v>988</v>
      </c>
      <c r="C505" s="90" t="s">
        <v>1568</v>
      </c>
      <c r="D505" s="90" t="s">
        <v>404</v>
      </c>
      <c r="E505" s="90" t="s">
        <v>405</v>
      </c>
      <c r="F505" s="112">
        <v>0.94917503199999997</v>
      </c>
      <c r="G505" s="112">
        <v>1.0860619280000001</v>
      </c>
      <c r="H505" s="113">
        <f>IF(ISERROR(F505/G505-1),"",IF((F505/G505-1)&gt;10000%,"",F505/G505-1))</f>
        <v>-0.12603967828250773</v>
      </c>
      <c r="I505" s="131">
        <v>0.68544537999999999</v>
      </c>
      <c r="J505" s="131">
        <v>0.77264127000000005</v>
      </c>
      <c r="K505" s="113">
        <f>IF(ISERROR(I505/J505-1),"",IF((I505/J505-1)&gt;10000%,"",I505/J505-1))</f>
        <v>-0.11285430041809708</v>
      </c>
      <c r="L505" s="91">
        <f>IF(ISERROR(I505/F505),"",IF(I505/F505&gt;10000%,"",I505/F505))</f>
        <v>0.72214855731687644</v>
      </c>
      <c r="N505" s="47"/>
    </row>
    <row r="506" spans="1:14" x14ac:dyDescent="0.2">
      <c r="A506" s="90" t="s">
        <v>2722</v>
      </c>
      <c r="B506" s="90" t="s">
        <v>190</v>
      </c>
      <c r="C506" s="90" t="s">
        <v>1196</v>
      </c>
      <c r="D506" s="90" t="s">
        <v>403</v>
      </c>
      <c r="E506" s="90" t="s">
        <v>1893</v>
      </c>
      <c r="F506" s="112">
        <v>0.77257678000000007</v>
      </c>
      <c r="G506" s="112">
        <v>1.2114281999999998</v>
      </c>
      <c r="H506" s="113">
        <f>IF(ISERROR(F506/G506-1),"",IF((F506/G506-1)&gt;10000%,"",F506/G506-1))</f>
        <v>-0.36225953795693366</v>
      </c>
      <c r="I506" s="131">
        <v>0.67772524999999995</v>
      </c>
      <c r="J506" s="131">
        <v>7.5910616500000003</v>
      </c>
      <c r="K506" s="113">
        <f>IF(ISERROR(I506/J506-1),"",IF((I506/J506-1)&gt;10000%,"",I506/J506-1))</f>
        <v>-0.91072062364293938</v>
      </c>
      <c r="L506" s="91">
        <f>IF(ISERROR(I506/F506),"",IF(I506/F506&gt;10000%,"",I506/F506))</f>
        <v>0.87722705049457983</v>
      </c>
      <c r="N506" s="47"/>
    </row>
    <row r="507" spans="1:14" x14ac:dyDescent="0.2">
      <c r="A507" s="90" t="s">
        <v>1046</v>
      </c>
      <c r="B507" s="90" t="s">
        <v>1047</v>
      </c>
      <c r="C507" s="90" t="s">
        <v>1563</v>
      </c>
      <c r="D507" s="90" t="s">
        <v>403</v>
      </c>
      <c r="E507" s="90" t="s">
        <v>1893</v>
      </c>
      <c r="F507" s="112">
        <v>5.2256239999999995E-2</v>
      </c>
      <c r="G507" s="112">
        <v>0.17684761699999998</v>
      </c>
      <c r="H507" s="113">
        <f>IF(ISERROR(F507/G507-1),"",IF((F507/G507-1)&gt;10000%,"",F507/G507-1))</f>
        <v>-0.7045126143825845</v>
      </c>
      <c r="I507" s="131">
        <v>0.67566080000000006</v>
      </c>
      <c r="J507" s="131">
        <v>2.5999199999999999E-3</v>
      </c>
      <c r="K507" s="113" t="str">
        <f>IF(ISERROR(I507/J507-1),"",IF((I507/J507-1)&gt;10000%,"",I507/J507-1))</f>
        <v/>
      </c>
      <c r="L507" s="91">
        <f>IF(ISERROR(I507/F507),"",IF(I507/F507&gt;10000%,"",I507/F507))</f>
        <v>12.929763029257369</v>
      </c>
      <c r="N507" s="47"/>
    </row>
    <row r="508" spans="1:14" x14ac:dyDescent="0.2">
      <c r="A508" s="90" t="s">
        <v>47</v>
      </c>
      <c r="B508" s="90" t="s">
        <v>1006</v>
      </c>
      <c r="C508" s="90" t="s">
        <v>1567</v>
      </c>
      <c r="D508" s="90" t="s">
        <v>403</v>
      </c>
      <c r="E508" s="90" t="s">
        <v>1893</v>
      </c>
      <c r="F508" s="112">
        <v>0.81240379399999996</v>
      </c>
      <c r="G508" s="112">
        <v>0.42231468999999999</v>
      </c>
      <c r="H508" s="113">
        <f>IF(ISERROR(F508/G508-1),"",IF((F508/G508-1)&gt;10000%,"",F508/G508-1))</f>
        <v>0.92369295512784544</v>
      </c>
      <c r="I508" s="131">
        <v>0.66361717000000009</v>
      </c>
      <c r="J508" s="131">
        <v>6.7512399999999995E-3</v>
      </c>
      <c r="K508" s="113">
        <f>IF(ISERROR(I508/J508-1),"",IF((I508/J508-1)&gt;10000%,"",I508/J508-1))</f>
        <v>97.295597549487226</v>
      </c>
      <c r="L508" s="91">
        <f>IF(ISERROR(I508/F508),"",IF(I508/F508&gt;10000%,"",I508/F508))</f>
        <v>0.81685631566609862</v>
      </c>
      <c r="N508" s="47"/>
    </row>
    <row r="509" spans="1:14" x14ac:dyDescent="0.2">
      <c r="A509" s="90" t="s">
        <v>1862</v>
      </c>
      <c r="B509" s="90" t="s">
        <v>1883</v>
      </c>
      <c r="C509" s="90" t="s">
        <v>1196</v>
      </c>
      <c r="D509" s="90" t="s">
        <v>403</v>
      </c>
      <c r="E509" s="90" t="s">
        <v>1893</v>
      </c>
      <c r="F509" s="112">
        <v>7.1051600000000006E-2</v>
      </c>
      <c r="G509" s="112">
        <v>4.5628000000000005E-3</v>
      </c>
      <c r="H509" s="113">
        <f>IF(ISERROR(F509/G509-1),"",IF((F509/G509-1)&gt;10000%,"",F509/G509-1))</f>
        <v>14.571929516963268</v>
      </c>
      <c r="I509" s="131">
        <v>0.64438260000000003</v>
      </c>
      <c r="J509" s="131">
        <v>4.5628000000000005E-3</v>
      </c>
      <c r="K509" s="113" t="str">
        <f>IF(ISERROR(I509/J509-1),"",IF((I509/J509-1)&gt;10000%,"",I509/J509-1))</f>
        <v/>
      </c>
      <c r="L509" s="91">
        <f>IF(ISERROR(I509/F509),"",IF(I509/F509&gt;10000%,"",I509/F509))</f>
        <v>9.0692201160846473</v>
      </c>
      <c r="N509" s="47"/>
    </row>
    <row r="510" spans="1:14" x14ac:dyDescent="0.2">
      <c r="A510" s="90" t="s">
        <v>65</v>
      </c>
      <c r="B510" s="90" t="s">
        <v>76</v>
      </c>
      <c r="C510" s="90" t="s">
        <v>1566</v>
      </c>
      <c r="D510" s="90" t="s">
        <v>404</v>
      </c>
      <c r="E510" s="90" t="s">
        <v>405</v>
      </c>
      <c r="F510" s="112">
        <v>1.3728515400000001</v>
      </c>
      <c r="G510" s="112">
        <v>2.90814694</v>
      </c>
      <c r="H510" s="113">
        <f>IF(ISERROR(F510/G510-1),"",IF((F510/G510-1)&gt;10000%,"",F510/G510-1))</f>
        <v>-0.52792910113407121</v>
      </c>
      <c r="I510" s="131">
        <v>0.62844160999999998</v>
      </c>
      <c r="J510" s="131">
        <v>1.12411555</v>
      </c>
      <c r="K510" s="113">
        <f>IF(ISERROR(I510/J510-1),"",IF((I510/J510-1)&gt;10000%,"",I510/J510-1))</f>
        <v>-0.4409457195036578</v>
      </c>
      <c r="L510" s="91">
        <f>IF(ISERROR(I510/F510),"",IF(I510/F510&gt;10000%,"",I510/F510))</f>
        <v>0.45776370691910351</v>
      </c>
      <c r="N510" s="47"/>
    </row>
    <row r="511" spans="1:14" x14ac:dyDescent="0.2">
      <c r="A511" s="90" t="s">
        <v>2148</v>
      </c>
      <c r="B511" s="90" t="s">
        <v>875</v>
      </c>
      <c r="C511" s="90" t="s">
        <v>1563</v>
      </c>
      <c r="D511" s="90" t="s">
        <v>403</v>
      </c>
      <c r="E511" s="90" t="s">
        <v>1893</v>
      </c>
      <c r="F511" s="112">
        <v>5.6937762200000002</v>
      </c>
      <c r="G511" s="112">
        <v>3.98157702</v>
      </c>
      <c r="H511" s="113">
        <f>IF(ISERROR(F511/G511-1),"",IF((F511/G511-1)&gt;10000%,"",F511/G511-1))</f>
        <v>0.43003041041260581</v>
      </c>
      <c r="I511" s="131">
        <v>0.60987350945627006</v>
      </c>
      <c r="J511" s="131">
        <v>0.6696069</v>
      </c>
      <c r="K511" s="113">
        <f>IF(ISERROR(I511/J511-1),"",IF((I511/J511-1)&gt;10000%,"",I511/J511-1))</f>
        <v>-8.9206653252423052E-2</v>
      </c>
      <c r="L511" s="91">
        <f>IF(ISERROR(I511/F511),"",IF(I511/F511&gt;10000%,"",I511/F511))</f>
        <v>0.10711230752519284</v>
      </c>
      <c r="N511" s="47"/>
    </row>
    <row r="512" spans="1:14" x14ac:dyDescent="0.2">
      <c r="A512" s="90" t="s">
        <v>738</v>
      </c>
      <c r="B512" s="90" t="s">
        <v>739</v>
      </c>
      <c r="C512" s="90" t="s">
        <v>1568</v>
      </c>
      <c r="D512" s="90" t="s">
        <v>404</v>
      </c>
      <c r="E512" s="90" t="s">
        <v>1893</v>
      </c>
      <c r="F512" s="112">
        <v>6.4543466949999999</v>
      </c>
      <c r="G512" s="112">
        <v>10.39901609</v>
      </c>
      <c r="H512" s="113">
        <f>IF(ISERROR(F512/G512-1),"",IF((F512/G512-1)&gt;10000%,"",F512/G512-1))</f>
        <v>-0.37933102140242958</v>
      </c>
      <c r="I512" s="131">
        <v>0.60968347000000001</v>
      </c>
      <c r="J512" s="131">
        <v>7.78528759535335</v>
      </c>
      <c r="K512" s="113">
        <f>IF(ISERROR(I512/J512-1),"",IF((I512/J512-1)&gt;10000%,"",I512/J512-1))</f>
        <v>-0.92168773953015048</v>
      </c>
      <c r="L512" s="91">
        <f>IF(ISERROR(I512/F512),"",IF(I512/F512&gt;10000%,"",I512/F512))</f>
        <v>9.4460911198387371E-2</v>
      </c>
      <c r="N512" s="47"/>
    </row>
    <row r="513" spans="1:14" x14ac:dyDescent="0.2">
      <c r="A513" s="90" t="s">
        <v>1475</v>
      </c>
      <c r="B513" s="90" t="s">
        <v>1476</v>
      </c>
      <c r="C513" s="90" t="s">
        <v>303</v>
      </c>
      <c r="D513" s="90" t="s">
        <v>1465</v>
      </c>
      <c r="E513" s="90" t="s">
        <v>1893</v>
      </c>
      <c r="F513" s="112">
        <v>0.12865099999999999</v>
      </c>
      <c r="G513" s="112">
        <v>5.2499999999999998E-2</v>
      </c>
      <c r="H513" s="113">
        <f>IF(ISERROR(F513/G513-1),"",IF((F513/G513-1)&gt;10000%,"",F513/G513-1))</f>
        <v>1.4504952380952378</v>
      </c>
      <c r="I513" s="131">
        <v>0.60094999999999998</v>
      </c>
      <c r="J513" s="131">
        <v>0.55007819999999996</v>
      </c>
      <c r="K513" s="113">
        <f>IF(ISERROR(I513/J513-1),"",IF((I513/J513-1)&gt;10000%,"",I513/J513-1))</f>
        <v>9.2481032696805743E-2</v>
      </c>
      <c r="L513" s="91">
        <f>IF(ISERROR(I513/F513),"",IF(I513/F513&gt;10000%,"",I513/F513))</f>
        <v>4.6711646236717943</v>
      </c>
      <c r="N513" s="47"/>
    </row>
    <row r="514" spans="1:14" x14ac:dyDescent="0.2">
      <c r="A514" s="90" t="s">
        <v>1463</v>
      </c>
      <c r="B514" s="90" t="s">
        <v>1464</v>
      </c>
      <c r="C514" s="90" t="s">
        <v>1568</v>
      </c>
      <c r="D514" s="90" t="s">
        <v>1465</v>
      </c>
      <c r="E514" s="90" t="s">
        <v>1893</v>
      </c>
      <c r="F514" s="112">
        <v>3.1629860999999999</v>
      </c>
      <c r="G514" s="112">
        <v>0.22432182000000001</v>
      </c>
      <c r="H514" s="113">
        <f>IF(ISERROR(F514/G514-1),"",IF((F514/G514-1)&gt;10000%,"",F514/G514-1))</f>
        <v>13.100215930844355</v>
      </c>
      <c r="I514" s="131">
        <v>0.59990599</v>
      </c>
      <c r="J514" s="131">
        <v>1.8264123999999999</v>
      </c>
      <c r="K514" s="113">
        <f>IF(ISERROR(I514/J514-1),"",IF((I514/J514-1)&gt;10000%,"",I514/J514-1))</f>
        <v>-0.6715385911746985</v>
      </c>
      <c r="L514" s="91">
        <f>IF(ISERROR(I514/F514),"",IF(I514/F514&gt;10000%,"",I514/F514))</f>
        <v>0.18966444082697675</v>
      </c>
      <c r="N514" s="47"/>
    </row>
    <row r="515" spans="1:14" x14ac:dyDescent="0.2">
      <c r="A515" s="90" t="s">
        <v>2884</v>
      </c>
      <c r="B515" s="90" t="s">
        <v>2885</v>
      </c>
      <c r="C515" s="90" t="s">
        <v>1568</v>
      </c>
      <c r="D515" s="90" t="s">
        <v>1465</v>
      </c>
      <c r="E515" s="90" t="s">
        <v>405</v>
      </c>
      <c r="F515" s="112">
        <v>0.75241977999999998</v>
      </c>
      <c r="G515" s="112">
        <v>0.90597581999999999</v>
      </c>
      <c r="H515" s="113">
        <f>IF(ISERROR(F515/G515-1),"",IF((F515/G515-1)&gt;10000%,"",F515/G515-1))</f>
        <v>-0.16949242640934947</v>
      </c>
      <c r="I515" s="131">
        <v>0.59150196999999993</v>
      </c>
      <c r="J515" s="131">
        <v>0.28193275000000001</v>
      </c>
      <c r="K515" s="113">
        <f>IF(ISERROR(I515/J515-1),"",IF((I515/J515-1)&gt;10000%,"",I515/J515-1))</f>
        <v>1.0980250432062251</v>
      </c>
      <c r="L515" s="91">
        <f>IF(ISERROR(I515/F515),"",IF(I515/F515&gt;10000%,"",I515/F515))</f>
        <v>0.78613293499540904</v>
      </c>
      <c r="N515" s="47"/>
    </row>
    <row r="516" spans="1:14" x14ac:dyDescent="0.2">
      <c r="A516" s="90" t="s">
        <v>562</v>
      </c>
      <c r="B516" s="90" t="s">
        <v>563</v>
      </c>
      <c r="C516" s="90" t="s">
        <v>1566</v>
      </c>
      <c r="D516" s="90" t="s">
        <v>404</v>
      </c>
      <c r="E516" s="90" t="s">
        <v>405</v>
      </c>
      <c r="F516" s="112">
        <v>2.4804534999999999</v>
      </c>
      <c r="G516" s="112">
        <v>5.184533955</v>
      </c>
      <c r="H516" s="113">
        <f>IF(ISERROR(F516/G516-1),"",IF((F516/G516-1)&gt;10000%,"",F516/G516-1))</f>
        <v>-0.52156673646474361</v>
      </c>
      <c r="I516" s="131">
        <v>0.58982915000000002</v>
      </c>
      <c r="J516" s="131">
        <v>4.8439775899999997</v>
      </c>
      <c r="K516" s="113">
        <f>IF(ISERROR(I516/J516-1),"",IF((I516/J516-1)&gt;10000%,"",I516/J516-1))</f>
        <v>-0.87823454195625206</v>
      </c>
      <c r="L516" s="91">
        <f>IF(ISERROR(I516/F516),"",IF(I516/F516&gt;10000%,"",I516/F516))</f>
        <v>0.23779085155194404</v>
      </c>
      <c r="N516" s="47"/>
    </row>
    <row r="517" spans="1:14" x14ac:dyDescent="0.2">
      <c r="A517" s="90" t="s">
        <v>1807</v>
      </c>
      <c r="B517" s="90" t="s">
        <v>1808</v>
      </c>
      <c r="C517" s="90" t="s">
        <v>303</v>
      </c>
      <c r="D517" s="90" t="s">
        <v>1465</v>
      </c>
      <c r="E517" s="90" t="s">
        <v>405</v>
      </c>
      <c r="F517" s="112">
        <v>1.121802E-2</v>
      </c>
      <c r="G517" s="112">
        <v>1.9939877000000002E-2</v>
      </c>
      <c r="H517" s="113">
        <f>IF(ISERROR(F517/G517-1),"",IF((F517/G517-1)&gt;10000%,"",F517/G517-1))</f>
        <v>-0.43740776334778797</v>
      </c>
      <c r="I517" s="131">
        <v>0.58437153000000008</v>
      </c>
      <c r="J517" s="131">
        <v>0.26892069000000002</v>
      </c>
      <c r="K517" s="113">
        <f>IF(ISERROR(I517/J517-1),"",IF((I517/J517-1)&gt;10000%,"",I517/J517-1))</f>
        <v>1.1730255489081189</v>
      </c>
      <c r="L517" s="91">
        <f>IF(ISERROR(I517/F517),"",IF(I517/F517&gt;10000%,"",I517/F517))</f>
        <v>52.092216808313772</v>
      </c>
      <c r="N517" s="47"/>
    </row>
    <row r="518" spans="1:14" x14ac:dyDescent="0.2">
      <c r="A518" s="90" t="s">
        <v>1947</v>
      </c>
      <c r="B518" s="90" t="s">
        <v>165</v>
      </c>
      <c r="C518" s="90" t="s">
        <v>1792</v>
      </c>
      <c r="D518" s="90" t="s">
        <v>404</v>
      </c>
      <c r="E518" s="90" t="s">
        <v>405</v>
      </c>
      <c r="F518" s="112">
        <v>2.2902296400000002</v>
      </c>
      <c r="G518" s="112">
        <v>1.5883101810000002</v>
      </c>
      <c r="H518" s="113">
        <f>IF(ISERROR(F518/G518-1),"",IF((F518/G518-1)&gt;10000%,"",F518/G518-1))</f>
        <v>0.44192845163157712</v>
      </c>
      <c r="I518" s="131">
        <v>0.57995317000000002</v>
      </c>
      <c r="J518" s="131">
        <v>2.0670290000000001E-2</v>
      </c>
      <c r="K518" s="113">
        <f>IF(ISERROR(I518/J518-1),"",IF((I518/J518-1)&gt;10000%,"",I518/J518-1))</f>
        <v>27.05733107759978</v>
      </c>
      <c r="L518" s="91">
        <f>IF(ISERROR(I518/F518),"",IF(I518/F518&gt;10000%,"",I518/F518))</f>
        <v>0.25322926569057941</v>
      </c>
      <c r="N518" s="47"/>
    </row>
    <row r="519" spans="1:14" x14ac:dyDescent="0.2">
      <c r="A519" s="90" t="s">
        <v>2782</v>
      </c>
      <c r="B519" s="90" t="s">
        <v>2783</v>
      </c>
      <c r="C519" s="90" t="s">
        <v>303</v>
      </c>
      <c r="D519" s="90" t="s">
        <v>1465</v>
      </c>
      <c r="E519" s="90" t="s">
        <v>405</v>
      </c>
      <c r="F519" s="112">
        <v>1.8460196</v>
      </c>
      <c r="G519" s="112">
        <v>0.42960619999999999</v>
      </c>
      <c r="H519" s="113">
        <f>IF(ISERROR(F519/G519-1),"",IF((F519/G519-1)&gt;10000%,"",F519/G519-1))</f>
        <v>3.2970040935163416</v>
      </c>
      <c r="I519" s="131">
        <v>0.57847386612755003</v>
      </c>
      <c r="J519" s="131">
        <v>1.1959404199999999</v>
      </c>
      <c r="K519" s="113">
        <f>IF(ISERROR(I519/J519-1),"",IF((I519/J519-1)&gt;10000%,"",I519/J519-1))</f>
        <v>-0.51630210296968637</v>
      </c>
      <c r="L519" s="91">
        <f>IF(ISERROR(I519/F519),"",IF(I519/F519&gt;10000%,"",I519/F519))</f>
        <v>0.31336279751718238</v>
      </c>
      <c r="N519" s="47"/>
    </row>
    <row r="520" spans="1:14" x14ac:dyDescent="0.2">
      <c r="A520" s="90" t="s">
        <v>942</v>
      </c>
      <c r="B520" s="90" t="s">
        <v>1080</v>
      </c>
      <c r="C520" s="90" t="s">
        <v>1569</v>
      </c>
      <c r="D520" s="90" t="s">
        <v>403</v>
      </c>
      <c r="E520" s="90" t="s">
        <v>405</v>
      </c>
      <c r="F520" s="112">
        <v>1.6116400099999999</v>
      </c>
      <c r="G520" s="112">
        <v>0.35402151799999998</v>
      </c>
      <c r="H520" s="113">
        <f>IF(ISERROR(F520/G520-1),"",IF((F520/G520-1)&gt;10000%,"",F520/G520-1))</f>
        <v>3.5523786777277193</v>
      </c>
      <c r="I520" s="131">
        <v>0.56818124999999997</v>
      </c>
      <c r="J520" s="131">
        <v>1.2442316100000002</v>
      </c>
      <c r="K520" s="113">
        <f>IF(ISERROR(I520/J520-1),"",IF((I520/J520-1)&gt;10000%,"",I520/J520-1))</f>
        <v>-0.54334768106397813</v>
      </c>
      <c r="L520" s="91">
        <f>IF(ISERROR(I520/F520),"",IF(I520/F520&gt;10000%,"",I520/F520))</f>
        <v>0.35254848879062017</v>
      </c>
      <c r="N520" s="47"/>
    </row>
    <row r="521" spans="1:14" x14ac:dyDescent="0.2">
      <c r="A521" s="90" t="s">
        <v>1864</v>
      </c>
      <c r="B521" s="90" t="s">
        <v>1885</v>
      </c>
      <c r="C521" s="90" t="s">
        <v>1196</v>
      </c>
      <c r="D521" s="90" t="s">
        <v>403</v>
      </c>
      <c r="E521" s="90" t="s">
        <v>1893</v>
      </c>
      <c r="F521" s="112">
        <v>0.50014979999999998</v>
      </c>
      <c r="G521" s="112">
        <v>0.30015079</v>
      </c>
      <c r="H521" s="113">
        <f>IF(ISERROR(F521/G521-1),"",IF((F521/G521-1)&gt;10000%,"",F521/G521-1))</f>
        <v>0.66632844777786526</v>
      </c>
      <c r="I521" s="131">
        <v>0.56773219999999991</v>
      </c>
      <c r="J521" s="131">
        <v>0.16484292</v>
      </c>
      <c r="K521" s="113">
        <f>IF(ISERROR(I521/J521-1),"",IF((I521/J521-1)&gt;10000%,"",I521/J521-1))</f>
        <v>2.4440799762586098</v>
      </c>
      <c r="L521" s="91">
        <f>IF(ISERROR(I521/F521),"",IF(I521/F521&gt;10000%,"",I521/F521))</f>
        <v>1.1351243167547003</v>
      </c>
      <c r="N521" s="47"/>
    </row>
    <row r="522" spans="1:14" x14ac:dyDescent="0.2">
      <c r="A522" s="90" t="s">
        <v>2001</v>
      </c>
      <c r="B522" s="90" t="s">
        <v>382</v>
      </c>
      <c r="C522" s="90" t="s">
        <v>1562</v>
      </c>
      <c r="D522" s="90" t="s">
        <v>403</v>
      </c>
      <c r="E522" s="90" t="s">
        <v>1893</v>
      </c>
      <c r="F522" s="112">
        <v>0.56550964000000004</v>
      </c>
      <c r="G522" s="112">
        <v>1.1887676100000002</v>
      </c>
      <c r="H522" s="113">
        <f>IF(ISERROR(F522/G522-1),"",IF((F522/G522-1)&gt;10000%,"",F522/G522-1))</f>
        <v>-0.52428915858499892</v>
      </c>
      <c r="I522" s="131">
        <v>0.55908999000000004</v>
      </c>
      <c r="J522" s="131">
        <v>1.4337446</v>
      </c>
      <c r="K522" s="113">
        <f>IF(ISERROR(I522/J522-1),"",IF((I522/J522-1)&gt;10000%,"",I522/J522-1))</f>
        <v>-0.61004910498006404</v>
      </c>
      <c r="L522" s="91">
        <f>IF(ISERROR(I522/F522),"",IF(I522/F522&gt;10000%,"",I522/F522))</f>
        <v>0.98864802729092294</v>
      </c>
      <c r="N522" s="47"/>
    </row>
    <row r="523" spans="1:14" x14ac:dyDescent="0.2">
      <c r="A523" s="90" t="s">
        <v>640</v>
      </c>
      <c r="B523" s="90" t="s">
        <v>653</v>
      </c>
      <c r="C523" s="90" t="s">
        <v>1569</v>
      </c>
      <c r="D523" s="90" t="s">
        <v>403</v>
      </c>
      <c r="E523" s="90" t="s">
        <v>1893</v>
      </c>
      <c r="F523" s="112">
        <v>0.59066839500000001</v>
      </c>
      <c r="G523" s="112">
        <v>1.9266363200000001</v>
      </c>
      <c r="H523" s="113">
        <f>IF(ISERROR(F523/G523-1),"",IF((F523/G523-1)&gt;10000%,"",F523/G523-1))</f>
        <v>-0.6934198795754043</v>
      </c>
      <c r="I523" s="131">
        <v>0.55695123999999996</v>
      </c>
      <c r="J523" s="131">
        <v>5.1829339999999995E-2</v>
      </c>
      <c r="K523" s="113">
        <f>IF(ISERROR(I523/J523-1),"",IF((I523/J523-1)&gt;10000%,"",I523/J523-1))</f>
        <v>9.7458678810110264</v>
      </c>
      <c r="L523" s="91">
        <f>IF(ISERROR(I523/F523),"",IF(I523/F523&gt;10000%,"",I523/F523))</f>
        <v>0.94291694750317556</v>
      </c>
      <c r="N523" s="47"/>
    </row>
    <row r="524" spans="1:14" x14ac:dyDescent="0.2">
      <c r="A524" s="90" t="s">
        <v>2160</v>
      </c>
      <c r="B524" s="90" t="s">
        <v>1610</v>
      </c>
      <c r="C524" s="90" t="s">
        <v>1567</v>
      </c>
      <c r="D524" s="90" t="s">
        <v>403</v>
      </c>
      <c r="E524" s="90" t="s">
        <v>1893</v>
      </c>
      <c r="F524" s="112">
        <v>0.54356093999999999</v>
      </c>
      <c r="G524" s="112">
        <v>1.4996037900000001</v>
      </c>
      <c r="H524" s="113">
        <f>IF(ISERROR(F524/G524-1),"",IF((F524/G524-1)&gt;10000%,"",F524/G524-1))</f>
        <v>-0.63753029725271637</v>
      </c>
      <c r="I524" s="131">
        <v>0.55567869999999997</v>
      </c>
      <c r="J524" s="131">
        <v>0.89668056000000007</v>
      </c>
      <c r="K524" s="113">
        <f>IF(ISERROR(I524/J524-1),"",IF((I524/J524-1)&gt;10000%,"",I524/J524-1))</f>
        <v>-0.38029357968907018</v>
      </c>
      <c r="L524" s="91">
        <f>IF(ISERROR(I524/F524),"",IF(I524/F524&gt;10000%,"",I524/F524))</f>
        <v>1.0222932869311765</v>
      </c>
      <c r="N524" s="47"/>
    </row>
    <row r="525" spans="1:14" x14ac:dyDescent="0.2">
      <c r="A525" s="90" t="s">
        <v>2141</v>
      </c>
      <c r="B525" s="90" t="s">
        <v>1768</v>
      </c>
      <c r="C525" s="90" t="s">
        <v>1562</v>
      </c>
      <c r="D525" s="90" t="s">
        <v>403</v>
      </c>
      <c r="E525" s="90" t="s">
        <v>1893</v>
      </c>
      <c r="F525" s="112">
        <v>0.67166859000000001</v>
      </c>
      <c r="G525" s="112">
        <v>0.19336045999999998</v>
      </c>
      <c r="H525" s="113">
        <f>IF(ISERROR(F525/G525-1),"",IF((F525/G525-1)&gt;10000%,"",F525/G525-1))</f>
        <v>2.4736604888093465</v>
      </c>
      <c r="I525" s="131">
        <v>0.55307287999999999</v>
      </c>
      <c r="J525" s="131">
        <v>0.15362226000000001</v>
      </c>
      <c r="K525" s="113">
        <f>IF(ISERROR(I525/J525-1),"",IF((I525/J525-1)&gt;10000%,"",I525/J525-1))</f>
        <v>2.600213146193787</v>
      </c>
      <c r="L525" s="91">
        <f>IF(ISERROR(I525/F525),"",IF(I525/F525&gt;10000%,"",I525/F525))</f>
        <v>0.82343121032353173</v>
      </c>
      <c r="N525" s="47"/>
    </row>
    <row r="526" spans="1:14" x14ac:dyDescent="0.2">
      <c r="A526" s="90" t="s">
        <v>630</v>
      </c>
      <c r="B526" s="90" t="s">
        <v>631</v>
      </c>
      <c r="C526" s="90" t="s">
        <v>1569</v>
      </c>
      <c r="D526" s="90" t="s">
        <v>403</v>
      </c>
      <c r="E526" s="90" t="s">
        <v>1893</v>
      </c>
      <c r="F526" s="112">
        <v>0.39037992999999999</v>
      </c>
      <c r="G526" s="112">
        <v>0.29872175000000001</v>
      </c>
      <c r="H526" s="113">
        <f>IF(ISERROR(F526/G526-1),"",IF((F526/G526-1)&gt;10000%,"",F526/G526-1))</f>
        <v>0.3068346379197362</v>
      </c>
      <c r="I526" s="131">
        <v>0.55241056999999993</v>
      </c>
      <c r="J526" s="131">
        <v>9.9500999999999995E-4</v>
      </c>
      <c r="K526" s="113" t="str">
        <f>IF(ISERROR(I526/J526-1),"",IF((I526/J526-1)&gt;10000%,"",I526/J526-1))</f>
        <v/>
      </c>
      <c r="L526" s="91">
        <f>IF(ISERROR(I526/F526),"",IF(I526/F526&gt;10000%,"",I526/F526))</f>
        <v>1.4150588376815374</v>
      </c>
      <c r="N526" s="47"/>
    </row>
    <row r="527" spans="1:14" x14ac:dyDescent="0.2">
      <c r="A527" s="90" t="s">
        <v>2453</v>
      </c>
      <c r="B527" s="90" t="s">
        <v>2454</v>
      </c>
      <c r="C527" s="90" t="s">
        <v>1196</v>
      </c>
      <c r="D527" s="90" t="s">
        <v>403</v>
      </c>
      <c r="E527" s="90" t="s">
        <v>1893</v>
      </c>
      <c r="F527" s="112">
        <v>0.32117000000000001</v>
      </c>
      <c r="G527" s="112">
        <v>0.111195</v>
      </c>
      <c r="H527" s="113">
        <f>IF(ISERROR(F527/G527-1),"",IF((F527/G527-1)&gt;10000%,"",F527/G527-1))</f>
        <v>1.8883492962813078</v>
      </c>
      <c r="I527" s="131">
        <v>0.54889750000000004</v>
      </c>
      <c r="J527" s="131">
        <v>0.22250120000000001</v>
      </c>
      <c r="K527" s="113">
        <f>IF(ISERROR(I527/J527-1),"",IF((I527/J527-1)&gt;10000%,"",I527/J527-1))</f>
        <v>1.4669417513253862</v>
      </c>
      <c r="L527" s="91">
        <f>IF(ISERROR(I527/F527),"",IF(I527/F527&gt;10000%,"",I527/F527))</f>
        <v>1.7090559516766821</v>
      </c>
      <c r="N527" s="47"/>
    </row>
    <row r="528" spans="1:14" x14ac:dyDescent="0.2">
      <c r="A528" s="90" t="s">
        <v>1858</v>
      </c>
      <c r="B528" s="90" t="s">
        <v>1879</v>
      </c>
      <c r="C528" s="90" t="s">
        <v>1196</v>
      </c>
      <c r="D528" s="90" t="s">
        <v>403</v>
      </c>
      <c r="E528" s="90" t="s">
        <v>1893</v>
      </c>
      <c r="F528" s="112">
        <v>0.10284314999999999</v>
      </c>
      <c r="G528" s="112">
        <v>0.12537304499999999</v>
      </c>
      <c r="H528" s="113">
        <f>IF(ISERROR(F528/G528-1),"",IF((F528/G528-1)&gt;10000%,"",F528/G528-1))</f>
        <v>-0.17970286196686058</v>
      </c>
      <c r="I528" s="131">
        <v>0.54062725</v>
      </c>
      <c r="J528" s="131">
        <v>0.60183694999999993</v>
      </c>
      <c r="K528" s="113">
        <f>IF(ISERROR(I528/J528-1),"",IF((I528/J528-1)&gt;10000%,"",I528/J528-1))</f>
        <v>-0.10170478897980584</v>
      </c>
      <c r="L528" s="91">
        <f>IF(ISERROR(I528/F528),"",IF(I528/F528&gt;10000%,"",I528/F528))</f>
        <v>5.2568134095464796</v>
      </c>
      <c r="N528" s="47"/>
    </row>
    <row r="529" spans="1:14" x14ac:dyDescent="0.2">
      <c r="A529" s="90" t="s">
        <v>2150</v>
      </c>
      <c r="B529" s="90" t="s">
        <v>2149</v>
      </c>
      <c r="C529" s="90" t="s">
        <v>1563</v>
      </c>
      <c r="D529" s="90" t="s">
        <v>403</v>
      </c>
      <c r="E529" s="90" t="s">
        <v>1893</v>
      </c>
      <c r="F529" s="112">
        <v>0.79982089000000001</v>
      </c>
      <c r="G529" s="112">
        <v>15.221697990000001</v>
      </c>
      <c r="H529" s="113">
        <f>IF(ISERROR(F529/G529-1),"",IF((F529/G529-1)&gt;10000%,"",F529/G529-1))</f>
        <v>-0.94745521225519991</v>
      </c>
      <c r="I529" s="131">
        <v>0.53580518999999993</v>
      </c>
      <c r="J529" s="131">
        <v>0</v>
      </c>
      <c r="K529" s="113" t="str">
        <f>IF(ISERROR(I529/J529-1),"",IF((I529/J529-1)&gt;10000%,"",I529/J529-1))</f>
        <v/>
      </c>
      <c r="L529" s="91">
        <f>IF(ISERROR(I529/F529),"",IF(I529/F529&gt;10000%,"",I529/F529))</f>
        <v>0.66990647118506741</v>
      </c>
      <c r="N529" s="47"/>
    </row>
    <row r="530" spans="1:14" x14ac:dyDescent="0.2">
      <c r="A530" s="90" t="s">
        <v>2011</v>
      </c>
      <c r="B530" s="90" t="s">
        <v>137</v>
      </c>
      <c r="C530" s="90" t="s">
        <v>1562</v>
      </c>
      <c r="D530" s="90" t="s">
        <v>403</v>
      </c>
      <c r="E530" s="90" t="s">
        <v>1893</v>
      </c>
      <c r="F530" s="112">
        <v>0.50049602000000004</v>
      </c>
      <c r="G530" s="112">
        <v>0.97151185900000003</v>
      </c>
      <c r="H530" s="113">
        <f>IF(ISERROR(F530/G530-1),"",IF((F530/G530-1)&gt;10000%,"",F530/G530-1))</f>
        <v>-0.48482767825894335</v>
      </c>
      <c r="I530" s="131">
        <v>0.51029018000000004</v>
      </c>
      <c r="J530" s="131">
        <v>0.17678959</v>
      </c>
      <c r="K530" s="113">
        <f>IF(ISERROR(I530/J530-1),"",IF((I530/J530-1)&gt;10000%,"",I530/J530-1))</f>
        <v>1.8864266272691737</v>
      </c>
      <c r="L530" s="91">
        <f>IF(ISERROR(I530/F530),"",IF(I530/F530&gt;10000%,"",I530/F530))</f>
        <v>1.0195689068616369</v>
      </c>
      <c r="N530" s="47"/>
    </row>
    <row r="531" spans="1:14" x14ac:dyDescent="0.2">
      <c r="A531" s="90" t="s">
        <v>2726</v>
      </c>
      <c r="B531" s="90" t="s">
        <v>1099</v>
      </c>
      <c r="C531" s="90" t="s">
        <v>1196</v>
      </c>
      <c r="D531" s="90" t="s">
        <v>403</v>
      </c>
      <c r="E531" s="90" t="s">
        <v>1893</v>
      </c>
      <c r="F531" s="112">
        <v>1.320740502</v>
      </c>
      <c r="G531" s="112">
        <v>0.35566765500000003</v>
      </c>
      <c r="H531" s="113">
        <f>IF(ISERROR(F531/G531-1),"",IF((F531/G531-1)&gt;10000%,"",F531/G531-1))</f>
        <v>2.7134118985320717</v>
      </c>
      <c r="I531" s="131">
        <v>0.49977702000000002</v>
      </c>
      <c r="J531" s="131">
        <v>8.8030589999999992E-2</v>
      </c>
      <c r="K531" s="113">
        <f>IF(ISERROR(I531/J531-1),"",IF((I531/J531-1)&gt;10000%,"",I531/J531-1))</f>
        <v>4.677310807527248</v>
      </c>
      <c r="L531" s="91">
        <f>IF(ISERROR(I531/F531),"",IF(I531/F531&gt;10000%,"",I531/F531))</f>
        <v>0.37840667356167745</v>
      </c>
      <c r="N531" s="47"/>
    </row>
    <row r="532" spans="1:14" x14ac:dyDescent="0.2">
      <c r="A532" s="90" t="s">
        <v>9</v>
      </c>
      <c r="B532" s="90" t="s">
        <v>10</v>
      </c>
      <c r="C532" s="90" t="s">
        <v>1792</v>
      </c>
      <c r="D532" s="90" t="s">
        <v>404</v>
      </c>
      <c r="E532" s="90" t="s">
        <v>405</v>
      </c>
      <c r="F532" s="112">
        <v>1.6567208899999999</v>
      </c>
      <c r="G532" s="112">
        <v>0.89517387999999998</v>
      </c>
      <c r="H532" s="113">
        <f>IF(ISERROR(F532/G532-1),"",IF((F532/G532-1)&gt;10000%,"",F532/G532-1))</f>
        <v>0.85072523563801927</v>
      </c>
      <c r="I532" s="131">
        <v>0.49909036000000001</v>
      </c>
      <c r="J532" s="131">
        <v>0.10825335000000001</v>
      </c>
      <c r="K532" s="113">
        <f>IF(ISERROR(I532/J532-1),"",IF((I532/J532-1)&gt;10000%,"",I532/J532-1))</f>
        <v>3.6103918262113828</v>
      </c>
      <c r="L532" s="91">
        <f>IF(ISERROR(I532/F532),"",IF(I532/F532&gt;10000%,"",I532/F532))</f>
        <v>0.30125192662959666</v>
      </c>
      <c r="N532" s="47"/>
    </row>
    <row r="533" spans="1:14" x14ac:dyDescent="0.2">
      <c r="A533" s="90" t="s">
        <v>2019</v>
      </c>
      <c r="B533" s="90" t="s">
        <v>1785</v>
      </c>
      <c r="C533" s="90" t="s">
        <v>1562</v>
      </c>
      <c r="D533" s="90" t="s">
        <v>403</v>
      </c>
      <c r="E533" s="90" t="s">
        <v>1893</v>
      </c>
      <c r="F533" s="112">
        <v>0.47129991999999998</v>
      </c>
      <c r="G533" s="112">
        <v>2.0119054199999997</v>
      </c>
      <c r="H533" s="113">
        <f>IF(ISERROR(F533/G533-1),"",IF((F533/G533-1)&gt;10000%,"",F533/G533-1))</f>
        <v>-0.76574449508665277</v>
      </c>
      <c r="I533" s="131">
        <v>0.47782775</v>
      </c>
      <c r="J533" s="131">
        <v>7.1651555099999999</v>
      </c>
      <c r="K533" s="113">
        <f>IF(ISERROR(I533/J533-1),"",IF((I533/J533-1)&gt;10000%,"",I533/J533-1))</f>
        <v>-0.93331229875846755</v>
      </c>
      <c r="L533" s="91">
        <f>IF(ISERROR(I533/F533),"",IF(I533/F533&gt;10000%,"",I533/F533))</f>
        <v>1.013850691933069</v>
      </c>
      <c r="N533" s="47"/>
    </row>
    <row r="534" spans="1:14" x14ac:dyDescent="0.2">
      <c r="A534" s="90" t="s">
        <v>1721</v>
      </c>
      <c r="B534" s="90" t="s">
        <v>1724</v>
      </c>
      <c r="C534" s="90" t="s">
        <v>1568</v>
      </c>
      <c r="D534" s="90" t="s">
        <v>404</v>
      </c>
      <c r="E534" s="90" t="s">
        <v>405</v>
      </c>
      <c r="F534" s="112">
        <v>2.5922405739999999</v>
      </c>
      <c r="G534" s="112">
        <v>0.68576593399999997</v>
      </c>
      <c r="H534" s="113">
        <f>IF(ISERROR(F534/G534-1),"",IF((F534/G534-1)&gt;10000%,"",F534/G534-1))</f>
        <v>2.7800661209280775</v>
      </c>
      <c r="I534" s="131">
        <v>0.47514745000000003</v>
      </c>
      <c r="J534" s="131">
        <v>17.288321422323399</v>
      </c>
      <c r="K534" s="113">
        <f>IF(ISERROR(I534/J534-1),"",IF((I534/J534-1)&gt;10000%,"",I534/J534-1))</f>
        <v>-0.97251627625418458</v>
      </c>
      <c r="L534" s="91">
        <f>IF(ISERROR(I534/F534),"",IF(I534/F534&gt;10000%,"",I534/F534))</f>
        <v>0.18329604696635693</v>
      </c>
      <c r="N534" s="47"/>
    </row>
    <row r="535" spans="1:14" x14ac:dyDescent="0.2">
      <c r="A535" s="90" t="s">
        <v>1686</v>
      </c>
      <c r="B535" s="90" t="s">
        <v>682</v>
      </c>
      <c r="C535" s="90" t="s">
        <v>1565</v>
      </c>
      <c r="D535" s="90" t="s">
        <v>403</v>
      </c>
      <c r="E535" s="90" t="s">
        <v>1893</v>
      </c>
      <c r="F535" s="112">
        <v>2.7068765299999997</v>
      </c>
      <c r="G535" s="112">
        <v>1.042571436</v>
      </c>
      <c r="H535" s="113">
        <f>IF(ISERROR(F535/G535-1),"",IF((F535/G535-1)&gt;10000%,"",F535/G535-1))</f>
        <v>1.5963463380364469</v>
      </c>
      <c r="I535" s="131">
        <v>0.47048971000000001</v>
      </c>
      <c r="J535" s="131">
        <v>19.1916887</v>
      </c>
      <c r="K535" s="113">
        <f>IF(ISERROR(I535/J535-1),"",IF((I535/J535-1)&gt;10000%,"",I535/J535-1))</f>
        <v>-0.97548471542267146</v>
      </c>
      <c r="L535" s="91">
        <f>IF(ISERROR(I535/F535),"",IF(I535/F535&gt;10000%,"",I535/F535))</f>
        <v>0.17381277083960681</v>
      </c>
      <c r="N535" s="47"/>
    </row>
    <row r="536" spans="1:14" x14ac:dyDescent="0.2">
      <c r="A536" s="90" t="s">
        <v>1147</v>
      </c>
      <c r="B536" s="90" t="s">
        <v>1139</v>
      </c>
      <c r="C536" s="90" t="s">
        <v>1566</v>
      </c>
      <c r="D536" s="90" t="s">
        <v>404</v>
      </c>
      <c r="E536" s="90" t="s">
        <v>405</v>
      </c>
      <c r="F536" s="112">
        <v>1.0574293109999999</v>
      </c>
      <c r="G536" s="112">
        <v>2.606660631</v>
      </c>
      <c r="H536" s="113">
        <f>IF(ISERROR(F536/G536-1),"",IF((F536/G536-1)&gt;10000%,"",F536/G536-1))</f>
        <v>-0.59433564215287382</v>
      </c>
      <c r="I536" s="131">
        <v>0.46965425999999999</v>
      </c>
      <c r="J536" s="131">
        <v>0.78712336999999999</v>
      </c>
      <c r="K536" s="113">
        <f>IF(ISERROR(I536/J536-1),"",IF((I536/J536-1)&gt;10000%,"",I536/J536-1))</f>
        <v>-0.40332827368599156</v>
      </c>
      <c r="L536" s="91">
        <f>IF(ISERROR(I536/F536),"",IF(I536/F536&gt;10000%,"",I536/F536))</f>
        <v>0.44414719273844683</v>
      </c>
      <c r="N536" s="47"/>
    </row>
    <row r="537" spans="1:14" x14ac:dyDescent="0.2">
      <c r="A537" s="90" t="s">
        <v>1002</v>
      </c>
      <c r="B537" s="90" t="s">
        <v>1003</v>
      </c>
      <c r="C537" s="90" t="s">
        <v>1569</v>
      </c>
      <c r="D537" s="90" t="s">
        <v>403</v>
      </c>
      <c r="E537" s="90" t="s">
        <v>1893</v>
      </c>
      <c r="F537" s="112">
        <v>0.21684905799999998</v>
      </c>
      <c r="G537" s="112">
        <v>0.711773145</v>
      </c>
      <c r="H537" s="113">
        <f>IF(ISERROR(F537/G537-1),"",IF((F537/G537-1)&gt;10000%,"",F537/G537-1))</f>
        <v>-0.69533964645434887</v>
      </c>
      <c r="I537" s="131">
        <v>0.45745484999999997</v>
      </c>
      <c r="J537" s="131">
        <v>0.45468261999999998</v>
      </c>
      <c r="K537" s="113">
        <f>IF(ISERROR(I537/J537-1),"",IF((I537/J537-1)&gt;10000%,"",I537/J537-1))</f>
        <v>6.0970661249377667E-3</v>
      </c>
      <c r="L537" s="91">
        <f>IF(ISERROR(I537/F537),"",IF(I537/F537&gt;10000%,"",I537/F537))</f>
        <v>2.1095542411809785</v>
      </c>
      <c r="N537" s="47"/>
    </row>
    <row r="538" spans="1:14" x14ac:dyDescent="0.2">
      <c r="A538" s="90" t="s">
        <v>1863</v>
      </c>
      <c r="B538" s="90" t="s">
        <v>1884</v>
      </c>
      <c r="C538" s="90" t="s">
        <v>1196</v>
      </c>
      <c r="D538" s="90" t="s">
        <v>403</v>
      </c>
      <c r="E538" s="90" t="s">
        <v>1893</v>
      </c>
      <c r="F538" s="112">
        <v>0.2244266</v>
      </c>
      <c r="G538" s="112">
        <v>1.7427209999999999E-2</v>
      </c>
      <c r="H538" s="113">
        <f>IF(ISERROR(F538/G538-1),"",IF((F538/G538-1)&gt;10000%,"",F538/G538-1))</f>
        <v>11.877942022848179</v>
      </c>
      <c r="I538" s="131">
        <v>0.44419807</v>
      </c>
      <c r="J538" s="131">
        <v>1.7427209999999999E-2</v>
      </c>
      <c r="K538" s="113">
        <f>IF(ISERROR(I538/J538-1),"",IF((I538/J538-1)&gt;10000%,"",I538/J538-1))</f>
        <v>24.488765556850467</v>
      </c>
      <c r="L538" s="91">
        <f>IF(ISERROR(I538/F538),"",IF(I538/F538&gt;10000%,"",I538/F538))</f>
        <v>1.9792576726644702</v>
      </c>
      <c r="N538" s="47"/>
    </row>
    <row r="539" spans="1:14" x14ac:dyDescent="0.2">
      <c r="A539" s="90" t="s">
        <v>2908</v>
      </c>
      <c r="B539" s="90" t="s">
        <v>2894</v>
      </c>
      <c r="C539" s="90" t="s">
        <v>1568</v>
      </c>
      <c r="D539" s="90" t="s">
        <v>1465</v>
      </c>
      <c r="E539" s="90" t="s">
        <v>405</v>
      </c>
      <c r="F539" s="112">
        <v>0.57534494999999997</v>
      </c>
      <c r="G539" s="112">
        <v>0.66274699999999998</v>
      </c>
      <c r="H539" s="113">
        <f>IF(ISERROR(F539/G539-1),"",IF((F539/G539-1)&gt;10000%,"",F539/G539-1))</f>
        <v>-0.13187845437248302</v>
      </c>
      <c r="I539" s="131">
        <v>0.44332094999999999</v>
      </c>
      <c r="J539" s="131">
        <v>0.74207263000000001</v>
      </c>
      <c r="K539" s="113">
        <f>IF(ISERROR(I539/J539-1),"",IF((I539/J539-1)&gt;10000%,"",I539/J539-1))</f>
        <v>-0.40259088925028808</v>
      </c>
      <c r="L539" s="91">
        <f>IF(ISERROR(I539/F539),"",IF(I539/F539&gt;10000%,"",I539/F539))</f>
        <v>0.77053070510134836</v>
      </c>
      <c r="N539" s="47"/>
    </row>
    <row r="540" spans="1:14" x14ac:dyDescent="0.2">
      <c r="A540" s="90" t="s">
        <v>2919</v>
      </c>
      <c r="B540" s="90" t="s">
        <v>2905</v>
      </c>
      <c r="C540" s="90" t="s">
        <v>1792</v>
      </c>
      <c r="D540" s="90" t="s">
        <v>404</v>
      </c>
      <c r="E540" s="90" t="s">
        <v>405</v>
      </c>
      <c r="F540" s="112">
        <v>0</v>
      </c>
      <c r="G540" s="112">
        <v>0</v>
      </c>
      <c r="H540" s="113" t="str">
        <f>IF(ISERROR(F540/G540-1),"",IF((F540/G540-1)&gt;10000%,"",F540/G540-1))</f>
        <v/>
      </c>
      <c r="I540" s="131">
        <v>0.44311113341568897</v>
      </c>
      <c r="J540" s="131">
        <v>0</v>
      </c>
      <c r="K540" s="113" t="str">
        <f>IF(ISERROR(I540/J540-1),"",IF((I540/J540-1)&gt;10000%,"",I540/J540-1))</f>
        <v/>
      </c>
      <c r="L540" s="91" t="str">
        <f>IF(ISERROR(I540/F540),"",IF(I540/F540&gt;10000%,"",I540/F540))</f>
        <v/>
      </c>
      <c r="N540" s="47"/>
    </row>
    <row r="541" spans="1:14" x14ac:dyDescent="0.2">
      <c r="A541" s="90" t="s">
        <v>2909</v>
      </c>
      <c r="B541" s="90" t="s">
        <v>2895</v>
      </c>
      <c r="C541" s="90" t="s">
        <v>1792</v>
      </c>
      <c r="D541" s="90" t="s">
        <v>404</v>
      </c>
      <c r="E541" s="90" t="s">
        <v>405</v>
      </c>
      <c r="F541" s="112">
        <v>0.1159125</v>
      </c>
      <c r="G541" s="112">
        <v>0.21770600000000001</v>
      </c>
      <c r="H541" s="113">
        <f>IF(ISERROR(F541/G541-1),"",IF((F541/G541-1)&gt;10000%,"",F541/G541-1))</f>
        <v>-0.46757324097636266</v>
      </c>
      <c r="I541" s="131">
        <v>0.442981778875849</v>
      </c>
      <c r="J541" s="131">
        <v>0</v>
      </c>
      <c r="K541" s="113" t="str">
        <f>IF(ISERROR(I541/J541-1),"",IF((I541/J541-1)&gt;10000%,"",I541/J541-1))</f>
        <v/>
      </c>
      <c r="L541" s="91">
        <f>IF(ISERROR(I541/F541),"",IF(I541/F541&gt;10000%,"",I541/F541))</f>
        <v>3.8216911797765469</v>
      </c>
      <c r="N541" s="47"/>
    </row>
    <row r="542" spans="1:14" x14ac:dyDescent="0.2">
      <c r="A542" s="90" t="s">
        <v>1999</v>
      </c>
      <c r="B542" s="90" t="s">
        <v>379</v>
      </c>
      <c r="C542" s="90" t="s">
        <v>1562</v>
      </c>
      <c r="D542" s="90" t="s">
        <v>403</v>
      </c>
      <c r="E542" s="90" t="s">
        <v>1893</v>
      </c>
      <c r="F542" s="112">
        <v>0.43879606999999998</v>
      </c>
      <c r="G542" s="112">
        <v>2.07025E-3</v>
      </c>
      <c r="H542" s="113" t="str">
        <f>IF(ISERROR(F542/G542-1),"",IF((F542/G542-1)&gt;10000%,"",F542/G542-1))</f>
        <v/>
      </c>
      <c r="I542" s="131">
        <v>0.43879606999999998</v>
      </c>
      <c r="J542" s="131">
        <v>2.07025E-3</v>
      </c>
      <c r="K542" s="113" t="str">
        <f>IF(ISERROR(I542/J542-1),"",IF((I542/J542-1)&gt;10000%,"",I542/J542-1))</f>
        <v/>
      </c>
      <c r="L542" s="91">
        <f>IF(ISERROR(I542/F542),"",IF(I542/F542&gt;10000%,"",I542/F542))</f>
        <v>1</v>
      </c>
      <c r="N542" s="47"/>
    </row>
    <row r="543" spans="1:14" x14ac:dyDescent="0.2">
      <c r="A543" s="90" t="s">
        <v>2035</v>
      </c>
      <c r="B543" s="90" t="s">
        <v>2039</v>
      </c>
      <c r="C543" s="90" t="s">
        <v>901</v>
      </c>
      <c r="D543" s="90" t="s">
        <v>403</v>
      </c>
      <c r="E543" s="90" t="s">
        <v>1893</v>
      </c>
      <c r="F543" s="112">
        <v>1.96393375</v>
      </c>
      <c r="G543" s="112">
        <v>5.5118769999999997E-2</v>
      </c>
      <c r="H543" s="113">
        <f>IF(ISERROR(F543/G543-1),"",IF((F543/G543-1)&gt;10000%,"",F543/G543-1))</f>
        <v>34.630942961898462</v>
      </c>
      <c r="I543" s="131">
        <v>0.43055021999999998</v>
      </c>
      <c r="J543" s="131">
        <v>0.15032255</v>
      </c>
      <c r="K543" s="113">
        <f>IF(ISERROR(I543/J543-1),"",IF((I543/J543-1)&gt;10000%,"",I543/J543-1))</f>
        <v>1.8641758671603164</v>
      </c>
      <c r="L543" s="91">
        <f>IF(ISERROR(I543/F543),"",IF(I543/F543&gt;10000%,"",I543/F543))</f>
        <v>0.21922848466757089</v>
      </c>
      <c r="N543" s="47"/>
    </row>
    <row r="544" spans="1:14" x14ac:dyDescent="0.2">
      <c r="A544" s="90" t="s">
        <v>2017</v>
      </c>
      <c r="B544" s="90" t="s">
        <v>1769</v>
      </c>
      <c r="C544" s="90" t="s">
        <v>1562</v>
      </c>
      <c r="D544" s="90" t="s">
        <v>403</v>
      </c>
      <c r="E544" s="90" t="s">
        <v>1893</v>
      </c>
      <c r="F544" s="112">
        <v>0.72130105</v>
      </c>
      <c r="G544" s="112">
        <v>0.24914176000000002</v>
      </c>
      <c r="H544" s="113">
        <f>IF(ISERROR(F544/G544-1),"",IF((F544/G544-1)&gt;10000%,"",F544/G544-1))</f>
        <v>1.8951431104925964</v>
      </c>
      <c r="I544" s="131">
        <v>0.42910104999999998</v>
      </c>
      <c r="J544" s="131">
        <v>0.11974788</v>
      </c>
      <c r="K544" s="113">
        <f>IF(ISERROR(I544/J544-1),"",IF((I544/J544-1)&gt;10000%,"",I544/J544-1))</f>
        <v>2.5833707452691437</v>
      </c>
      <c r="L544" s="91">
        <f>IF(ISERROR(I544/F544),"",IF(I544/F544&gt;10000%,"",I544/F544))</f>
        <v>0.59489869035959397</v>
      </c>
      <c r="N544" s="47"/>
    </row>
    <row r="545" spans="1:14" x14ac:dyDescent="0.2">
      <c r="A545" s="90" t="s">
        <v>871</v>
      </c>
      <c r="B545" s="90" t="s">
        <v>872</v>
      </c>
      <c r="C545" s="90" t="s">
        <v>1563</v>
      </c>
      <c r="D545" s="90" t="s">
        <v>403</v>
      </c>
      <c r="E545" s="90" t="s">
        <v>1893</v>
      </c>
      <c r="F545" s="112">
        <v>3.6173620660000001</v>
      </c>
      <c r="G545" s="112">
        <v>1.6720849480000002</v>
      </c>
      <c r="H545" s="113">
        <f>IF(ISERROR(F545/G545-1),"",IF((F545/G545-1)&gt;10000%,"",F545/G545-1))</f>
        <v>1.1633841452414053</v>
      </c>
      <c r="I545" s="131">
        <v>0.41736203999999999</v>
      </c>
      <c r="J545" s="131">
        <v>0.45653530999999997</v>
      </c>
      <c r="K545" s="113">
        <f>IF(ISERROR(I545/J545-1),"",IF((I545/J545-1)&gt;10000%,"",I545/J545-1))</f>
        <v>-8.5805564524680467E-2</v>
      </c>
      <c r="L545" s="91">
        <f>IF(ISERROR(I545/F545),"",IF(I545/F545&gt;10000%,"",I545/F545))</f>
        <v>0.11537745804403533</v>
      </c>
      <c r="N545" s="47"/>
    </row>
    <row r="546" spans="1:14" x14ac:dyDescent="0.2">
      <c r="A546" s="90" t="s">
        <v>2085</v>
      </c>
      <c r="B546" s="90" t="s">
        <v>175</v>
      </c>
      <c r="C546" s="90" t="s">
        <v>1196</v>
      </c>
      <c r="D546" s="90" t="s">
        <v>403</v>
      </c>
      <c r="E546" s="90" t="s">
        <v>1893</v>
      </c>
      <c r="F546" s="112">
        <v>2.3674669599999998</v>
      </c>
      <c r="G546" s="112">
        <v>3.0184632999999996</v>
      </c>
      <c r="H546" s="113">
        <f>IF(ISERROR(F546/G546-1),"",IF((F546/G546-1)&gt;10000%,"",F546/G546-1))</f>
        <v>-0.21567144447308662</v>
      </c>
      <c r="I546" s="131">
        <v>0.41488512</v>
      </c>
      <c r="J546" s="131">
        <v>1.7384194199999998</v>
      </c>
      <c r="K546" s="113">
        <f>IF(ISERROR(I546/J546-1),"",IF((I546/J546-1)&gt;10000%,"",I546/J546-1))</f>
        <v>-0.76134348522176543</v>
      </c>
      <c r="L546" s="91">
        <f>IF(ISERROR(I546/F546),"",IF(I546/F546&gt;10000%,"",I546/F546))</f>
        <v>0.17524431259644699</v>
      </c>
      <c r="N546" s="47"/>
    </row>
    <row r="547" spans="1:14" x14ac:dyDescent="0.2">
      <c r="A547" s="90" t="s">
        <v>2084</v>
      </c>
      <c r="B547" s="90" t="s">
        <v>713</v>
      </c>
      <c r="C547" s="90" t="s">
        <v>1196</v>
      </c>
      <c r="D547" s="90" t="s">
        <v>403</v>
      </c>
      <c r="E547" s="90" t="s">
        <v>1893</v>
      </c>
      <c r="F547" s="112">
        <v>2.6350780600000001</v>
      </c>
      <c r="G547" s="112">
        <v>1.14791581</v>
      </c>
      <c r="H547" s="113">
        <f>IF(ISERROR(F547/G547-1),"",IF((F547/G547-1)&gt;10000%,"",F547/G547-1))</f>
        <v>1.2955325094790706</v>
      </c>
      <c r="I547" s="131">
        <v>0.39983999999999997</v>
      </c>
      <c r="J547" s="131">
        <v>1.6257831100000002</v>
      </c>
      <c r="K547" s="113">
        <f>IF(ISERROR(I547/J547-1),"",IF((I547/J547-1)&gt;10000%,"",I547/J547-1))</f>
        <v>-0.75406313576477002</v>
      </c>
      <c r="L547" s="91">
        <f>IF(ISERROR(I547/F547),"",IF(I547/F547&gt;10000%,"",I547/F547))</f>
        <v>0.15173744037017256</v>
      </c>
      <c r="N547" s="47"/>
    </row>
    <row r="548" spans="1:14" x14ac:dyDescent="0.2">
      <c r="A548" s="90" t="s">
        <v>2034</v>
      </c>
      <c r="B548" s="90" t="s">
        <v>2310</v>
      </c>
      <c r="C548" s="90" t="s">
        <v>901</v>
      </c>
      <c r="D548" s="90" t="s">
        <v>403</v>
      </c>
      <c r="E548" s="90" t="s">
        <v>1893</v>
      </c>
      <c r="F548" s="112">
        <v>0.31961181</v>
      </c>
      <c r="G548" s="112">
        <v>2.8869700000000002E-2</v>
      </c>
      <c r="H548" s="113">
        <f>IF(ISERROR(F548/G548-1),"",IF((F548/G548-1)&gt;10000%,"",F548/G548-1))</f>
        <v>10.070839322888702</v>
      </c>
      <c r="I548" s="131">
        <v>0.39957320000000002</v>
      </c>
      <c r="J548" s="131">
        <v>0</v>
      </c>
      <c r="K548" s="113" t="str">
        <f>IF(ISERROR(I548/J548-1),"",IF((I548/J548-1)&gt;10000%,"",I548/J548-1))</f>
        <v/>
      </c>
      <c r="L548" s="91">
        <f>IF(ISERROR(I548/F548),"",IF(I548/F548&gt;10000%,"",I548/F548))</f>
        <v>1.250182838988334</v>
      </c>
      <c r="N548" s="47"/>
    </row>
    <row r="549" spans="1:14" x14ac:dyDescent="0.2">
      <c r="A549" s="90" t="s">
        <v>1017</v>
      </c>
      <c r="B549" s="90" t="s">
        <v>1018</v>
      </c>
      <c r="C549" s="90" t="s">
        <v>1563</v>
      </c>
      <c r="D549" s="90" t="s">
        <v>403</v>
      </c>
      <c r="E549" s="90" t="s">
        <v>1893</v>
      </c>
      <c r="F549" s="112">
        <v>4.6874658760000001</v>
      </c>
      <c r="G549" s="112">
        <v>0.5499668860000001</v>
      </c>
      <c r="H549" s="113">
        <f>IF(ISERROR(F549/G549-1),"",IF((F549/G549-1)&gt;10000%,"",F549/G549-1))</f>
        <v>7.5231783864165216</v>
      </c>
      <c r="I549" s="131">
        <v>0.39672472999999997</v>
      </c>
      <c r="J549" s="131">
        <v>8.1521750000000004E-2</v>
      </c>
      <c r="K549" s="113">
        <f>IF(ISERROR(I549/J549-1),"",IF((I549/J549-1)&gt;10000%,"",I549/J549-1))</f>
        <v>3.8664893724680827</v>
      </c>
      <c r="L549" s="91">
        <f>IF(ISERROR(I549/F549),"",IF(I549/F549&gt;10000%,"",I549/F549))</f>
        <v>8.4635225193050556E-2</v>
      </c>
      <c r="N549" s="47"/>
    </row>
    <row r="550" spans="1:14" x14ac:dyDescent="0.2">
      <c r="A550" s="90" t="s">
        <v>330</v>
      </c>
      <c r="B550" s="90" t="s">
        <v>331</v>
      </c>
      <c r="C550" s="90" t="s">
        <v>1792</v>
      </c>
      <c r="D550" s="90" t="s">
        <v>404</v>
      </c>
      <c r="E550" s="90" t="s">
        <v>405</v>
      </c>
      <c r="F550" s="112">
        <v>2.3484889500000001</v>
      </c>
      <c r="G550" s="112">
        <v>2.3604979400000001</v>
      </c>
      <c r="H550" s="113">
        <f>IF(ISERROR(F550/G550-1),"",IF((F550/G550-1)&gt;10000%,"",F550/G550-1))</f>
        <v>-5.0874816692277891E-3</v>
      </c>
      <c r="I550" s="131">
        <v>0.39519968</v>
      </c>
      <c r="J550" s="131">
        <v>0.23650976999999998</v>
      </c>
      <c r="K550" s="113">
        <f>IF(ISERROR(I550/J550-1),"",IF((I550/J550-1)&gt;10000%,"",I550/J550-1))</f>
        <v>0.67096555884351017</v>
      </c>
      <c r="L550" s="91">
        <f>IF(ISERROR(I550/F550),"",IF(I550/F550&gt;10000%,"",I550/F550))</f>
        <v>0.16827827952948213</v>
      </c>
      <c r="N550" s="47"/>
    </row>
    <row r="551" spans="1:14" x14ac:dyDescent="0.2">
      <c r="A551" s="90" t="s">
        <v>918</v>
      </c>
      <c r="B551" s="90" t="s">
        <v>1124</v>
      </c>
      <c r="C551" s="90" t="s">
        <v>1568</v>
      </c>
      <c r="D551" s="90" t="s">
        <v>404</v>
      </c>
      <c r="E551" s="90" t="s">
        <v>405</v>
      </c>
      <c r="F551" s="112">
        <v>0.91580144999999991</v>
      </c>
      <c r="G551" s="112">
        <v>1.0111181499999999</v>
      </c>
      <c r="H551" s="113">
        <f>IF(ISERROR(F551/G551-1),"",IF((F551/G551-1)&gt;10000%,"",F551/G551-1))</f>
        <v>-9.4268607481727051E-2</v>
      </c>
      <c r="I551" s="131">
        <v>0.39260392</v>
      </c>
      <c r="J551" s="131">
        <v>0.79011943000000007</v>
      </c>
      <c r="K551" s="113">
        <f>IF(ISERROR(I551/J551-1),"",IF((I551/J551-1)&gt;10000%,"",I551/J551-1))</f>
        <v>-0.50310813138717525</v>
      </c>
      <c r="L551" s="91">
        <f>IF(ISERROR(I551/F551),"",IF(I551/F551&gt;10000%,"",I551/F551))</f>
        <v>0.42869982352615849</v>
      </c>
      <c r="N551" s="47"/>
    </row>
    <row r="552" spans="1:14" x14ac:dyDescent="0.2">
      <c r="A552" s="90" t="s">
        <v>1027</v>
      </c>
      <c r="B552" s="90" t="s">
        <v>1028</v>
      </c>
      <c r="C552" s="90" t="s">
        <v>1563</v>
      </c>
      <c r="D552" s="90" t="s">
        <v>403</v>
      </c>
      <c r="E552" s="90" t="s">
        <v>1893</v>
      </c>
      <c r="F552" s="112">
        <v>1.7348328</v>
      </c>
      <c r="G552" s="112">
        <v>4.3219927400000007</v>
      </c>
      <c r="H552" s="113">
        <f>IF(ISERROR(F552/G552-1),"",IF((F552/G552-1)&gt;10000%,"",F552/G552-1))</f>
        <v>-0.59860349048156902</v>
      </c>
      <c r="I552" s="131">
        <v>0.39128800000000002</v>
      </c>
      <c r="J552" s="131">
        <v>0.83074702</v>
      </c>
      <c r="K552" s="113">
        <f>IF(ISERROR(I552/J552-1),"",IF((I552/J552-1)&gt;10000%,"",I552/J552-1))</f>
        <v>-0.52899259271492782</v>
      </c>
      <c r="L552" s="91">
        <f>IF(ISERROR(I552/F552),"",IF(I552/F552&gt;10000%,"",I552/F552))</f>
        <v>0.22554796058732579</v>
      </c>
      <c r="N552" s="47"/>
    </row>
    <row r="553" spans="1:14" x14ac:dyDescent="0.2">
      <c r="A553" s="90" t="s">
        <v>1793</v>
      </c>
      <c r="B553" s="90" t="s">
        <v>999</v>
      </c>
      <c r="C553" s="90" t="s">
        <v>1569</v>
      </c>
      <c r="D553" s="90" t="s">
        <v>403</v>
      </c>
      <c r="E553" s="90" t="s">
        <v>1893</v>
      </c>
      <c r="F553" s="112">
        <v>2.8179086880000002</v>
      </c>
      <c r="G553" s="112">
        <v>1.3824656529999999</v>
      </c>
      <c r="H553" s="113">
        <f>IF(ISERROR(F553/G553-1),"",IF((F553/G553-1)&gt;10000%,"",F553/G553-1))</f>
        <v>1.0383209390302302</v>
      </c>
      <c r="I553" s="131">
        <v>0.37120634999999996</v>
      </c>
      <c r="J553" s="131">
        <v>1.9420123600000001</v>
      </c>
      <c r="K553" s="113">
        <f>IF(ISERROR(I553/J553-1),"",IF((I553/J553-1)&gt;10000%,"",I553/J553-1))</f>
        <v>-0.80885479534229132</v>
      </c>
      <c r="L553" s="91">
        <f>IF(ISERROR(I553/F553),"",IF(I553/F553&gt;10000%,"",I553/F553))</f>
        <v>0.13173114926710497</v>
      </c>
      <c r="N553" s="47"/>
    </row>
    <row r="554" spans="1:14" x14ac:dyDescent="0.2">
      <c r="A554" s="90" t="s">
        <v>931</v>
      </c>
      <c r="B554" s="90" t="s">
        <v>1069</v>
      </c>
      <c r="C554" s="90" t="s">
        <v>1569</v>
      </c>
      <c r="D554" s="90" t="s">
        <v>403</v>
      </c>
      <c r="E554" s="90" t="s">
        <v>405</v>
      </c>
      <c r="F554" s="112">
        <v>1.45753424</v>
      </c>
      <c r="G554" s="112">
        <v>2.74620402</v>
      </c>
      <c r="H554" s="113">
        <f>IF(ISERROR(F554/G554-1),"",IF((F554/G554-1)&gt;10000%,"",F554/G554-1))</f>
        <v>-0.46925493175849331</v>
      </c>
      <c r="I554" s="131">
        <v>0.37007339</v>
      </c>
      <c r="J554" s="131">
        <v>2.2397807599999999</v>
      </c>
      <c r="K554" s="113">
        <f>IF(ISERROR(I554/J554-1),"",IF((I554/J554-1)&gt;10000%,"",I554/J554-1))</f>
        <v>-0.83477249353637628</v>
      </c>
      <c r="L554" s="91">
        <f>IF(ISERROR(I554/F554),"",IF(I554/F554&gt;10000%,"",I554/F554))</f>
        <v>0.25390373676573114</v>
      </c>
      <c r="N554" s="47"/>
    </row>
    <row r="555" spans="1:14" x14ac:dyDescent="0.2">
      <c r="A555" s="90" t="s">
        <v>779</v>
      </c>
      <c r="B555" s="90" t="s">
        <v>253</v>
      </c>
      <c r="C555" s="90" t="s">
        <v>1196</v>
      </c>
      <c r="D555" s="90" t="s">
        <v>403</v>
      </c>
      <c r="E555" s="90" t="s">
        <v>1893</v>
      </c>
      <c r="F555" s="112">
        <v>1.0612600000000001E-3</v>
      </c>
      <c r="G555" s="112">
        <v>2.6940035000000001E-2</v>
      </c>
      <c r="H555" s="113">
        <f>IF(ISERROR(F555/G555-1),"",IF((F555/G555-1)&gt;10000%,"",F555/G555-1))</f>
        <v>-0.96060658421564782</v>
      </c>
      <c r="I555" s="131">
        <v>0.36556116999999999</v>
      </c>
      <c r="J555" s="131">
        <v>0.54319291000000003</v>
      </c>
      <c r="K555" s="113">
        <f>IF(ISERROR(I555/J555-1),"",IF((I555/J555-1)&gt;10000%,"",I555/J555-1))</f>
        <v>-0.32701409891377264</v>
      </c>
      <c r="L555" s="91" t="str">
        <f>IF(ISERROR(I555/F555),"",IF(I555/F555&gt;10000%,"",I555/F555))</f>
        <v/>
      </c>
      <c r="N555" s="47"/>
    </row>
    <row r="556" spans="1:14" x14ac:dyDescent="0.2">
      <c r="A556" s="90" t="s">
        <v>455</v>
      </c>
      <c r="B556" s="90" t="s">
        <v>456</v>
      </c>
      <c r="C556" s="90" t="s">
        <v>1569</v>
      </c>
      <c r="D556" s="90" t="s">
        <v>403</v>
      </c>
      <c r="E556" s="90" t="s">
        <v>405</v>
      </c>
      <c r="F556" s="112">
        <v>0.89815074500000003</v>
      </c>
      <c r="G556" s="112">
        <v>0.50093494999999999</v>
      </c>
      <c r="H556" s="113">
        <f>IF(ISERROR(F556/G556-1),"",IF((F556/G556-1)&gt;10000%,"",F556/G556-1))</f>
        <v>0.79294885493615497</v>
      </c>
      <c r="I556" s="131">
        <v>0.36309476000000002</v>
      </c>
      <c r="J556" s="131">
        <v>0.94045683999999996</v>
      </c>
      <c r="K556" s="113">
        <f>IF(ISERROR(I556/J556-1),"",IF((I556/J556-1)&gt;10000%,"",I556/J556-1))</f>
        <v>-0.61391661524839347</v>
      </c>
      <c r="L556" s="91">
        <f>IF(ISERROR(I556/F556),"",IF(I556/F556&gt;10000%,"",I556/F556))</f>
        <v>0.40426928555295027</v>
      </c>
      <c r="N556" s="47"/>
    </row>
    <row r="557" spans="1:14" x14ac:dyDescent="0.2">
      <c r="A557" s="90" t="s">
        <v>1998</v>
      </c>
      <c r="B557" s="90" t="s">
        <v>378</v>
      </c>
      <c r="C557" s="90" t="s">
        <v>1562</v>
      </c>
      <c r="D557" s="90" t="s">
        <v>403</v>
      </c>
      <c r="E557" s="90" t="s">
        <v>1893</v>
      </c>
      <c r="F557" s="112">
        <v>0.36180000000000001</v>
      </c>
      <c r="G557" s="112">
        <v>0.26003019999999999</v>
      </c>
      <c r="H557" s="113">
        <f>IF(ISERROR(F557/G557-1),"",IF((F557/G557-1)&gt;10000%,"",F557/G557-1))</f>
        <v>0.39137684776614412</v>
      </c>
      <c r="I557" s="131">
        <v>0.36180000000000001</v>
      </c>
      <c r="J557" s="131">
        <v>0.26003019999999999</v>
      </c>
      <c r="K557" s="113">
        <f>IF(ISERROR(I557/J557-1),"",IF((I557/J557-1)&gt;10000%,"",I557/J557-1))</f>
        <v>0.39137684776614412</v>
      </c>
      <c r="L557" s="91">
        <f>IF(ISERROR(I557/F557),"",IF(I557/F557&gt;10000%,"",I557/F557))</f>
        <v>1</v>
      </c>
      <c r="N557" s="47"/>
    </row>
    <row r="558" spans="1:14" x14ac:dyDescent="0.2">
      <c r="A558" s="90" t="s">
        <v>2024</v>
      </c>
      <c r="B558" s="90" t="s">
        <v>1141</v>
      </c>
      <c r="C558" s="90" t="s">
        <v>1563</v>
      </c>
      <c r="D558" s="90" t="s">
        <v>404</v>
      </c>
      <c r="E558" s="90" t="s">
        <v>405</v>
      </c>
      <c r="F558" s="112">
        <v>12.624406341</v>
      </c>
      <c r="G558" s="112">
        <v>21.848307648999999</v>
      </c>
      <c r="H558" s="113">
        <f>IF(ISERROR(F558/G558-1),"",IF((F558/G558-1)&gt;10000%,"",F558/G558-1))</f>
        <v>-0.42217921205545539</v>
      </c>
      <c r="I558" s="131">
        <v>0.35041903999999996</v>
      </c>
      <c r="J558" s="131">
        <v>16.22698295</v>
      </c>
      <c r="K558" s="113">
        <f>IF(ISERROR(I558/J558-1),"",IF((I558/J558-1)&gt;10000%,"",I558/J558-1))</f>
        <v>-0.97840516372761699</v>
      </c>
      <c r="L558" s="91">
        <f>IF(ISERROR(I558/F558),"",IF(I558/F558&gt;10000%,"",I558/F558))</f>
        <v>2.7757268780390247E-2</v>
      </c>
      <c r="N558" s="47"/>
    </row>
    <row r="559" spans="1:14" x14ac:dyDescent="0.2">
      <c r="A559" s="90" t="s">
        <v>2012</v>
      </c>
      <c r="B559" s="90" t="s">
        <v>138</v>
      </c>
      <c r="C559" s="90" t="s">
        <v>1562</v>
      </c>
      <c r="D559" s="90" t="s">
        <v>403</v>
      </c>
      <c r="E559" s="90" t="s">
        <v>1893</v>
      </c>
      <c r="F559" s="112">
        <v>0.71271765500000006</v>
      </c>
      <c r="G559" s="112">
        <v>1.8264408600000002</v>
      </c>
      <c r="H559" s="113">
        <f>IF(ISERROR(F559/G559-1),"",IF((F559/G559-1)&gt;10000%,"",F559/G559-1))</f>
        <v>-0.60977786327009786</v>
      </c>
      <c r="I559" s="131">
        <v>0.34416546000000003</v>
      </c>
      <c r="J559" s="131">
        <v>0.38311099999999998</v>
      </c>
      <c r="K559" s="113">
        <f>IF(ISERROR(I559/J559-1),"",IF((I559/J559-1)&gt;10000%,"",I559/J559-1))</f>
        <v>-0.10165602136195506</v>
      </c>
      <c r="L559" s="91">
        <f>IF(ISERROR(I559/F559),"",IF(I559/F559&gt;10000%,"",I559/F559))</f>
        <v>0.48289172800132191</v>
      </c>
      <c r="N559" s="47"/>
    </row>
    <row r="560" spans="1:14" x14ac:dyDescent="0.2">
      <c r="A560" s="90" t="s">
        <v>463</v>
      </c>
      <c r="B560" s="90" t="s">
        <v>464</v>
      </c>
      <c r="C560" s="90" t="s">
        <v>1196</v>
      </c>
      <c r="D560" s="90" t="s">
        <v>403</v>
      </c>
      <c r="E560" s="90" t="s">
        <v>1893</v>
      </c>
      <c r="F560" s="112">
        <v>0.20594177999999999</v>
      </c>
      <c r="G560" s="112">
        <v>1.315064E-2</v>
      </c>
      <c r="H560" s="113">
        <f>IF(ISERROR(F560/G560-1),"",IF((F560/G560-1)&gt;10000%,"",F560/G560-1))</f>
        <v>14.660209693216451</v>
      </c>
      <c r="I560" s="131">
        <v>0.33831942999999998</v>
      </c>
      <c r="J560" s="131">
        <v>0.12364783</v>
      </c>
      <c r="K560" s="113">
        <f>IF(ISERROR(I560/J560-1),"",IF((I560/J560-1)&gt;10000%,"",I560/J560-1))</f>
        <v>1.7361533963030324</v>
      </c>
      <c r="L560" s="91">
        <f>IF(ISERROR(I560/F560),"",IF(I560/F560&gt;10000%,"",I560/F560))</f>
        <v>1.6427916180971145</v>
      </c>
      <c r="N560" s="47"/>
    </row>
    <row r="561" spans="1:14" x14ac:dyDescent="0.2">
      <c r="A561" s="90" t="s">
        <v>1763</v>
      </c>
      <c r="B561" s="90" t="s">
        <v>1764</v>
      </c>
      <c r="C561" s="90" t="s">
        <v>1196</v>
      </c>
      <c r="D561" s="90" t="s">
        <v>403</v>
      </c>
      <c r="E561" s="90" t="s">
        <v>1893</v>
      </c>
      <c r="F561" s="112">
        <v>0.16479701000000002</v>
      </c>
      <c r="G561" s="112">
        <v>3.2040240000000005E-2</v>
      </c>
      <c r="H561" s="113">
        <f>IF(ISERROR(F561/G561-1),"",IF((F561/G561-1)&gt;10000%,"",F561/G561-1))</f>
        <v>4.1434386883494003</v>
      </c>
      <c r="I561" s="131">
        <v>0.33037548</v>
      </c>
      <c r="J561" s="131">
        <v>0.45141281</v>
      </c>
      <c r="K561" s="113">
        <f>IF(ISERROR(I561/J561-1),"",IF((I561/J561-1)&gt;10000%,"",I561/J561-1))</f>
        <v>-0.26813002936270236</v>
      </c>
      <c r="L561" s="91">
        <f>IF(ISERROR(I561/F561),"",IF(I561/F561&gt;10000%,"",I561/F561))</f>
        <v>2.0047419549662941</v>
      </c>
      <c r="N561" s="47"/>
    </row>
    <row r="562" spans="1:14" x14ac:dyDescent="0.2">
      <c r="A562" s="90" t="s">
        <v>242</v>
      </c>
      <c r="B562" s="90" t="s">
        <v>23</v>
      </c>
      <c r="C562" s="90" t="s">
        <v>1581</v>
      </c>
      <c r="D562" s="90" t="s">
        <v>1465</v>
      </c>
      <c r="E562" s="90" t="s">
        <v>1893</v>
      </c>
      <c r="F562" s="112">
        <v>0.44202721</v>
      </c>
      <c r="G562" s="112">
        <v>5.2768154000000005E-2</v>
      </c>
      <c r="H562" s="113">
        <f>IF(ISERROR(F562/G562-1),"",IF((F562/G562-1)&gt;10000%,"",F562/G562-1))</f>
        <v>7.3767798661291035</v>
      </c>
      <c r="I562" s="131">
        <v>0.33009848999999997</v>
      </c>
      <c r="J562" s="131">
        <v>2.9941670225680901</v>
      </c>
      <c r="K562" s="113">
        <f>IF(ISERROR(I562/J562-1),"",IF((I562/J562-1)&gt;10000%,"",I562/J562-1))</f>
        <v>-0.88975281354983493</v>
      </c>
      <c r="L562" s="91">
        <f>IF(ISERROR(I562/F562),"",IF(I562/F562&gt;10000%,"",I562/F562))</f>
        <v>0.74678319011175798</v>
      </c>
      <c r="N562" s="47"/>
    </row>
    <row r="563" spans="1:14" x14ac:dyDescent="0.2">
      <c r="A563" s="90" t="s">
        <v>1914</v>
      </c>
      <c r="B563" s="90" t="s">
        <v>399</v>
      </c>
      <c r="C563" s="90" t="s">
        <v>1569</v>
      </c>
      <c r="D563" s="90" t="s">
        <v>403</v>
      </c>
      <c r="E563" s="90" t="s">
        <v>1893</v>
      </c>
      <c r="F563" s="112">
        <v>4.9096409540000003</v>
      </c>
      <c r="G563" s="112">
        <v>2.2969583900000003</v>
      </c>
      <c r="H563" s="113">
        <f>IF(ISERROR(F563/G563-1),"",IF((F563/G563-1)&gt;10000%,"",F563/G563-1))</f>
        <v>1.1374531534286958</v>
      </c>
      <c r="I563" s="131">
        <v>0.32971475</v>
      </c>
      <c r="J563" s="131">
        <v>3.30225043</v>
      </c>
      <c r="K563" s="113">
        <f>IF(ISERROR(I563/J563-1),"",IF((I563/J563-1)&gt;10000%,"",I563/J563-1))</f>
        <v>-0.90015452886170111</v>
      </c>
      <c r="L563" s="91">
        <f>IF(ISERROR(I563/F563),"",IF(I563/F563&gt;10000%,"",I563/F563))</f>
        <v>6.7156591100897833E-2</v>
      </c>
      <c r="N563" s="47"/>
    </row>
    <row r="564" spans="1:14" x14ac:dyDescent="0.2">
      <c r="A564" s="90" t="s">
        <v>634</v>
      </c>
      <c r="B564" s="90" t="s">
        <v>646</v>
      </c>
      <c r="C564" s="90" t="s">
        <v>1581</v>
      </c>
      <c r="D564" s="90" t="s">
        <v>404</v>
      </c>
      <c r="E564" s="90" t="s">
        <v>1893</v>
      </c>
      <c r="F564" s="112">
        <v>1.19637576</v>
      </c>
      <c r="G564" s="112">
        <v>1.11412705</v>
      </c>
      <c r="H564" s="113">
        <f>IF(ISERROR(F564/G564-1),"",IF((F564/G564-1)&gt;10000%,"",F564/G564-1))</f>
        <v>7.3823456669506404E-2</v>
      </c>
      <c r="I564" s="131">
        <v>0.31831787</v>
      </c>
      <c r="J564" s="131">
        <v>7.5838000000000001E-4</v>
      </c>
      <c r="K564" s="113" t="str">
        <f>IF(ISERROR(I564/J564-1),"",IF((I564/J564-1)&gt;10000%,"",I564/J564-1))</f>
        <v/>
      </c>
      <c r="L564" s="91">
        <f>IF(ISERROR(I564/F564),"",IF(I564/F564&gt;10000%,"",I564/F564))</f>
        <v>0.26606847166478864</v>
      </c>
      <c r="N564" s="47"/>
    </row>
    <row r="565" spans="1:14" x14ac:dyDescent="0.2">
      <c r="A565" s="90" t="s">
        <v>625</v>
      </c>
      <c r="B565" s="90" t="s">
        <v>626</v>
      </c>
      <c r="C565" s="90" t="s">
        <v>1569</v>
      </c>
      <c r="D565" s="90" t="s">
        <v>403</v>
      </c>
      <c r="E565" s="90" t="s">
        <v>1893</v>
      </c>
      <c r="F565" s="112">
        <v>0.31897700000000001</v>
      </c>
      <c r="G565" s="112">
        <v>6.7874020000000007E-2</v>
      </c>
      <c r="H565" s="113">
        <f>IF(ISERROR(F565/G565-1),"",IF((F565/G565-1)&gt;10000%,"",F565/G565-1))</f>
        <v>3.6995448332071676</v>
      </c>
      <c r="I565" s="131">
        <v>0.31486999999999998</v>
      </c>
      <c r="J565" s="131">
        <v>0</v>
      </c>
      <c r="K565" s="113" t="str">
        <f>IF(ISERROR(I565/J565-1),"",IF((I565/J565-1)&gt;10000%,"",I565/J565-1))</f>
        <v/>
      </c>
      <c r="L565" s="91">
        <f>IF(ISERROR(I565/F565),"",IF(I565/F565&gt;10000%,"",I565/F565))</f>
        <v>0.98712446351931327</v>
      </c>
      <c r="N565" s="47"/>
    </row>
    <row r="566" spans="1:14" x14ac:dyDescent="0.2">
      <c r="A566" s="90" t="s">
        <v>59</v>
      </c>
      <c r="B566" s="90" t="s">
        <v>60</v>
      </c>
      <c r="C566" s="90" t="s">
        <v>1568</v>
      </c>
      <c r="D566" s="90" t="s">
        <v>1465</v>
      </c>
      <c r="E566" s="90" t="s">
        <v>405</v>
      </c>
      <c r="F566" s="112">
        <v>0.22021926999999999</v>
      </c>
      <c r="G566" s="112">
        <v>0.35043181000000001</v>
      </c>
      <c r="H566" s="113">
        <f>IF(ISERROR(F566/G566-1),"",IF((F566/G566-1)&gt;10000%,"",F566/G566-1))</f>
        <v>-0.37157739761124997</v>
      </c>
      <c r="I566" s="131">
        <v>0.31137859999999995</v>
      </c>
      <c r="J566" s="131">
        <v>6.4435000000000002E-4</v>
      </c>
      <c r="K566" s="113" t="str">
        <f>IF(ISERROR(I566/J566-1),"",IF((I566/J566-1)&gt;10000%,"",I566/J566-1))</f>
        <v/>
      </c>
      <c r="L566" s="91">
        <f>IF(ISERROR(I566/F566),"",IF(I566/F566&gt;10000%,"",I566/F566))</f>
        <v>1.4139480164474252</v>
      </c>
      <c r="N566" s="47"/>
    </row>
    <row r="567" spans="1:14" x14ac:dyDescent="0.2">
      <c r="A567" s="90" t="s">
        <v>2018</v>
      </c>
      <c r="B567" s="90" t="s">
        <v>1784</v>
      </c>
      <c r="C567" s="90" t="s">
        <v>1562</v>
      </c>
      <c r="D567" s="90" t="s">
        <v>403</v>
      </c>
      <c r="E567" s="90" t="s">
        <v>1893</v>
      </c>
      <c r="F567" s="112">
        <v>0.32397952703065402</v>
      </c>
      <c r="G567" s="112">
        <v>0.73437867710154303</v>
      </c>
      <c r="H567" s="113">
        <f>IF(ISERROR(F567/G567-1),"",IF((F567/G567-1)&gt;10000%,"",F567/G567-1))</f>
        <v>-0.55883859767097088</v>
      </c>
      <c r="I567" s="131">
        <v>0.31113510564691549</v>
      </c>
      <c r="J567" s="131">
        <v>0.72632045222792496</v>
      </c>
      <c r="K567" s="113">
        <f>IF(ISERROR(I567/J567-1),"",IF((I567/J567-1)&gt;10000%,"",I567/J567-1))</f>
        <v>-0.57162832921400519</v>
      </c>
      <c r="L567" s="91">
        <f>IF(ISERROR(I567/F567),"",IF(I567/F567&gt;10000%,"",I567/F567))</f>
        <v>0.96035421897963558</v>
      </c>
      <c r="N567" s="47"/>
    </row>
    <row r="568" spans="1:14" x14ac:dyDescent="0.2">
      <c r="A568" s="90" t="s">
        <v>2021</v>
      </c>
      <c r="B568" s="90" t="s">
        <v>1786</v>
      </c>
      <c r="C568" s="90" t="s">
        <v>1562</v>
      </c>
      <c r="D568" s="90" t="s">
        <v>403</v>
      </c>
      <c r="E568" s="90" t="s">
        <v>1893</v>
      </c>
      <c r="F568" s="112">
        <v>0.15698476</v>
      </c>
      <c r="G568" s="112">
        <v>1.2598350000000001E-2</v>
      </c>
      <c r="H568" s="113">
        <f>IF(ISERROR(F568/G568-1),"",IF((F568/G568-1)&gt;10000%,"",F568/G568-1))</f>
        <v>11.460739700040083</v>
      </c>
      <c r="I568" s="131">
        <v>0.30775352</v>
      </c>
      <c r="J568" s="131">
        <v>0.51826919999999999</v>
      </c>
      <c r="K568" s="113">
        <f>IF(ISERROR(I568/J568-1),"",IF((I568/J568-1)&gt;10000%,"",I568/J568-1))</f>
        <v>-0.40618983339160419</v>
      </c>
      <c r="L568" s="91">
        <f>IF(ISERROR(I568/F568),"",IF(I568/F568&gt;10000%,"",I568/F568))</f>
        <v>1.9604037997064174</v>
      </c>
      <c r="N568" s="47"/>
    </row>
    <row r="569" spans="1:14" x14ac:dyDescent="0.2">
      <c r="A569" s="90" t="s">
        <v>947</v>
      </c>
      <c r="B569" s="90" t="s">
        <v>1085</v>
      </c>
      <c r="C569" s="90" t="s">
        <v>1569</v>
      </c>
      <c r="D569" s="90" t="s">
        <v>403</v>
      </c>
      <c r="E569" s="90" t="s">
        <v>405</v>
      </c>
      <c r="F569" s="112">
        <v>16.498936999000001</v>
      </c>
      <c r="G569" s="112">
        <v>5.371860721</v>
      </c>
      <c r="H569" s="113">
        <f>IF(ISERROR(F569/G569-1),"",IF((F569/G569-1)&gt;10000%,"",F569/G569-1))</f>
        <v>2.0713635099475622</v>
      </c>
      <c r="I569" s="131">
        <v>0.30418472999999996</v>
      </c>
      <c r="J569" s="131">
        <v>2.5491630000000001E-2</v>
      </c>
      <c r="K569" s="113">
        <f>IF(ISERROR(I569/J569-1),"",IF((I569/J569-1)&gt;10000%,"",I569/J569-1))</f>
        <v>10.932729684213992</v>
      </c>
      <c r="L569" s="91">
        <f>IF(ISERROR(I569/F569),"",IF(I569/F569&gt;10000%,"",I569/F569))</f>
        <v>1.8436625948595145E-2</v>
      </c>
      <c r="N569" s="47"/>
    </row>
    <row r="570" spans="1:14" x14ac:dyDescent="0.2">
      <c r="A570" s="90" t="s">
        <v>2750</v>
      </c>
      <c r="B570" s="90" t="s">
        <v>1102</v>
      </c>
      <c r="C570" s="90" t="s">
        <v>1569</v>
      </c>
      <c r="D570" s="90" t="s">
        <v>403</v>
      </c>
      <c r="E570" s="90" t="s">
        <v>1893</v>
      </c>
      <c r="F570" s="112">
        <v>0.49127220500000002</v>
      </c>
      <c r="G570" s="112">
        <v>0.16472368500000001</v>
      </c>
      <c r="H570" s="113">
        <f>IF(ISERROR(F570/G570-1),"",IF((F570/G570-1)&gt;10000%,"",F570/G570-1))</f>
        <v>1.9824017414374868</v>
      </c>
      <c r="I570" s="131">
        <v>0.30379487999999999</v>
      </c>
      <c r="J570" s="131">
        <v>6.713355E-2</v>
      </c>
      <c r="K570" s="113">
        <f>IF(ISERROR(I570/J570-1),"",IF((I570/J570-1)&gt;10000%,"",I570/J570-1))</f>
        <v>3.5252318699070733</v>
      </c>
      <c r="L570" s="91">
        <f>IF(ISERROR(I570/F570),"",IF(I570/F570&gt;10000%,"",I570/F570))</f>
        <v>0.61838401787864217</v>
      </c>
      <c r="N570" s="47"/>
    </row>
    <row r="571" spans="1:14" x14ac:dyDescent="0.2">
      <c r="A571" s="90" t="s">
        <v>45</v>
      </c>
      <c r="B571" s="90" t="s">
        <v>981</v>
      </c>
      <c r="C571" s="90" t="s">
        <v>1568</v>
      </c>
      <c r="D571" s="90" t="s">
        <v>404</v>
      </c>
      <c r="E571" s="90" t="s">
        <v>405</v>
      </c>
      <c r="F571" s="112">
        <v>0.80813931000000006</v>
      </c>
      <c r="G571" s="112">
        <v>0.13719572599999999</v>
      </c>
      <c r="H571" s="113">
        <f>IF(ISERROR(F571/G571-1),"",IF((F571/G571-1)&gt;10000%,"",F571/G571-1))</f>
        <v>4.890411702766893</v>
      </c>
      <c r="I571" s="131">
        <v>0.30264447</v>
      </c>
      <c r="J571" s="131">
        <v>1.5235760000000001E-2</v>
      </c>
      <c r="K571" s="113">
        <f>IF(ISERROR(I571/J571-1),"",IF((I571/J571-1)&gt;10000%,"",I571/J571-1))</f>
        <v>18.864087515161696</v>
      </c>
      <c r="L571" s="91">
        <f>IF(ISERROR(I571/F571),"",IF(I571/F571&gt;10000%,"",I571/F571))</f>
        <v>0.37449541960779015</v>
      </c>
      <c r="N571" s="47"/>
    </row>
    <row r="572" spans="1:14" x14ac:dyDescent="0.2">
      <c r="A572" s="90" t="s">
        <v>740</v>
      </c>
      <c r="B572" s="90" t="s">
        <v>741</v>
      </c>
      <c r="C572" s="90" t="s">
        <v>1568</v>
      </c>
      <c r="D572" s="90" t="s">
        <v>1465</v>
      </c>
      <c r="E572" s="90" t="s">
        <v>1893</v>
      </c>
      <c r="F572" s="112">
        <v>2.2271378399999997</v>
      </c>
      <c r="G572" s="112">
        <v>1.63664824</v>
      </c>
      <c r="H572" s="113">
        <f>IF(ISERROR(F572/G572-1),"",IF((F572/G572-1)&gt;10000%,"",F572/G572-1))</f>
        <v>0.36079200500652453</v>
      </c>
      <c r="I572" s="131">
        <v>0.28321646</v>
      </c>
      <c r="J572" s="131">
        <v>0.23646153</v>
      </c>
      <c r="K572" s="113">
        <f>IF(ISERROR(I572/J572-1),"",IF((I572/J572-1)&gt;10000%,"",I572/J572-1))</f>
        <v>0.19772742737476157</v>
      </c>
      <c r="L572" s="91">
        <f>IF(ISERROR(I572/F572),"",IF(I572/F572&gt;10000%,"",I572/F572))</f>
        <v>0.12716611199960576</v>
      </c>
      <c r="N572" s="47"/>
    </row>
    <row r="573" spans="1:14" x14ac:dyDescent="0.2">
      <c r="A573" s="90" t="s">
        <v>2912</v>
      </c>
      <c r="B573" s="90" t="s">
        <v>2898</v>
      </c>
      <c r="C573" s="90" t="s">
        <v>1196</v>
      </c>
      <c r="D573" s="90" t="s">
        <v>403</v>
      </c>
      <c r="E573" s="90" t="s">
        <v>1893</v>
      </c>
      <c r="F573" s="112">
        <v>0.17548475399999999</v>
      </c>
      <c r="G573" s="112">
        <v>1.32225E-2</v>
      </c>
      <c r="H573" s="113">
        <f>IF(ISERROR(F573/G573-1),"",IF((F573/G573-1)&gt;10000%,"",F573/G573-1))</f>
        <v>12.271677368122518</v>
      </c>
      <c r="I573" s="131">
        <v>0.27673715000000004</v>
      </c>
      <c r="J573" s="131">
        <v>1.8492599999999998E-2</v>
      </c>
      <c r="K573" s="113">
        <f>IF(ISERROR(I573/J573-1),"",IF((I573/J573-1)&gt;10000%,"",I573/J573-1))</f>
        <v>13.964750765170937</v>
      </c>
      <c r="L573" s="91">
        <f>IF(ISERROR(I573/F573),"",IF(I573/F573&gt;10000%,"",I573/F573))</f>
        <v>1.5769868532282871</v>
      </c>
      <c r="N573" s="47"/>
    </row>
    <row r="574" spans="1:14" x14ac:dyDescent="0.2">
      <c r="A574" s="90" t="s">
        <v>1040</v>
      </c>
      <c r="B574" s="90" t="s">
        <v>1041</v>
      </c>
      <c r="C574" s="90" t="s">
        <v>1563</v>
      </c>
      <c r="D574" s="90" t="s">
        <v>403</v>
      </c>
      <c r="E574" s="90" t="s">
        <v>1893</v>
      </c>
      <c r="F574" s="112">
        <v>5.0064463530000003</v>
      </c>
      <c r="G574" s="112">
        <v>2.635247267</v>
      </c>
      <c r="H574" s="113">
        <f>IF(ISERROR(F574/G574-1),"",IF((F574/G574-1)&gt;10000%,"",F574/G574-1))</f>
        <v>0.89980136425657098</v>
      </c>
      <c r="I574" s="131">
        <v>0.27642754999999997</v>
      </c>
      <c r="J574" s="131">
        <v>1.77786222</v>
      </c>
      <c r="K574" s="113">
        <f>IF(ISERROR(I574/J574-1),"",IF((I574/J574-1)&gt;10000%,"",I574/J574-1))</f>
        <v>-0.84451688837844818</v>
      </c>
      <c r="L574" s="91">
        <f>IF(ISERROR(I574/F574),"",IF(I574/F574&gt;10000%,"",I574/F574))</f>
        <v>5.5214323795631404E-2</v>
      </c>
      <c r="N574" s="47"/>
    </row>
    <row r="575" spans="1:14" x14ac:dyDescent="0.2">
      <c r="A575" s="90" t="s">
        <v>933</v>
      </c>
      <c r="B575" s="90" t="s">
        <v>1071</v>
      </c>
      <c r="C575" s="90" t="s">
        <v>1569</v>
      </c>
      <c r="D575" s="90" t="s">
        <v>403</v>
      </c>
      <c r="E575" s="90" t="s">
        <v>405</v>
      </c>
      <c r="F575" s="112">
        <v>0.52873062100000001</v>
      </c>
      <c r="G575" s="112">
        <v>1.55861998</v>
      </c>
      <c r="H575" s="113">
        <f>IF(ISERROR(F575/G575-1),"",IF((F575/G575-1)&gt;10000%,"",F575/G575-1))</f>
        <v>-0.66077002233732429</v>
      </c>
      <c r="I575" s="131">
        <v>0.27624473999999999</v>
      </c>
      <c r="J575" s="131">
        <v>0.24062025000000001</v>
      </c>
      <c r="K575" s="113">
        <f>IF(ISERROR(I575/J575-1),"",IF((I575/J575-1)&gt;10000%,"",I575/J575-1))</f>
        <v>0.14805275117119177</v>
      </c>
      <c r="L575" s="91">
        <f>IF(ISERROR(I575/F575),"",IF(I575/F575&gt;10000%,"",I575/F575))</f>
        <v>0.52246782960580596</v>
      </c>
      <c r="N575" s="47"/>
    </row>
    <row r="576" spans="1:14" x14ac:dyDescent="0.2">
      <c r="A576" s="90" t="s">
        <v>400</v>
      </c>
      <c r="B576" s="90" t="s">
        <v>401</v>
      </c>
      <c r="C576" s="90" t="s">
        <v>1569</v>
      </c>
      <c r="D576" s="90" t="s">
        <v>403</v>
      </c>
      <c r="E576" s="90" t="s">
        <v>1893</v>
      </c>
      <c r="F576" s="112">
        <v>1.1691132829999999</v>
      </c>
      <c r="G576" s="112">
        <v>1.0841442800000001</v>
      </c>
      <c r="H576" s="113">
        <f>IF(ISERROR(F576/G576-1),"",IF((F576/G576-1)&gt;10000%,"",F576/G576-1))</f>
        <v>7.8374257529634228E-2</v>
      </c>
      <c r="I576" s="131">
        <v>0.26702206000000001</v>
      </c>
      <c r="J576" s="131">
        <v>5.93075346</v>
      </c>
      <c r="K576" s="113">
        <f>IF(ISERROR(I576/J576-1),"",IF((I576/J576-1)&gt;10000%,"",I576/J576-1))</f>
        <v>-0.95497670543870494</v>
      </c>
      <c r="L576" s="91">
        <f>IF(ISERROR(I576/F576),"",IF(I576/F576&gt;10000%,"",I576/F576))</f>
        <v>0.22839707997740713</v>
      </c>
      <c r="N576" s="47"/>
    </row>
    <row r="577" spans="1:14" x14ac:dyDescent="0.2">
      <c r="A577" s="90" t="s">
        <v>1498</v>
      </c>
      <c r="B577" s="90" t="s">
        <v>1499</v>
      </c>
      <c r="C577" s="90" t="s">
        <v>303</v>
      </c>
      <c r="D577" s="90" t="s">
        <v>1465</v>
      </c>
      <c r="E577" s="90" t="s">
        <v>405</v>
      </c>
      <c r="F577" s="112">
        <v>0</v>
      </c>
      <c r="G577" s="112">
        <v>1.0585999999999998E-3</v>
      </c>
      <c r="H577" s="113">
        <f>IF(ISERROR(F577/G577-1),"",IF((F577/G577-1)&gt;10000%,"",F577/G577-1))</f>
        <v>-1</v>
      </c>
      <c r="I577" s="131">
        <v>0.26598928999999999</v>
      </c>
      <c r="J577" s="131">
        <v>0</v>
      </c>
      <c r="K577" s="113" t="str">
        <f>IF(ISERROR(I577/J577-1),"",IF((I577/J577-1)&gt;10000%,"",I577/J577-1))</f>
        <v/>
      </c>
      <c r="L577" s="91" t="str">
        <f>IF(ISERROR(I577/F577),"",IF(I577/F577&gt;10000%,"",I577/F577))</f>
        <v/>
      </c>
      <c r="N577" s="47"/>
    </row>
    <row r="578" spans="1:14" x14ac:dyDescent="0.2">
      <c r="A578" s="90" t="s">
        <v>1867</v>
      </c>
      <c r="B578" s="90" t="s">
        <v>1888</v>
      </c>
      <c r="C578" s="90" t="s">
        <v>1196</v>
      </c>
      <c r="D578" s="90" t="s">
        <v>403</v>
      </c>
      <c r="E578" s="90" t="s">
        <v>1893</v>
      </c>
      <c r="F578" s="112">
        <v>1.9301206200000001</v>
      </c>
      <c r="G578" s="112">
        <v>1.68170917</v>
      </c>
      <c r="H578" s="113">
        <f>IF(ISERROR(F578/G578-1),"",IF((F578/G578-1)&gt;10000%,"",F578/G578-1))</f>
        <v>0.14771367988675488</v>
      </c>
      <c r="I578" s="131">
        <v>0.26331689000000003</v>
      </c>
      <c r="J578" s="131">
        <v>0.32998094</v>
      </c>
      <c r="K578" s="113">
        <f>IF(ISERROR(I578/J578-1),"",IF((I578/J578-1)&gt;10000%,"",I578/J578-1))</f>
        <v>-0.20202394114035793</v>
      </c>
      <c r="L578" s="91">
        <f>IF(ISERROR(I578/F578),"",IF(I578/F578&gt;10000%,"",I578/F578))</f>
        <v>0.13642509554661927</v>
      </c>
      <c r="N578" s="47"/>
    </row>
    <row r="579" spans="1:14" x14ac:dyDescent="0.2">
      <c r="A579" s="90" t="s">
        <v>2130</v>
      </c>
      <c r="B579" s="90" t="s">
        <v>369</v>
      </c>
      <c r="C579" s="90" t="s">
        <v>1562</v>
      </c>
      <c r="D579" s="90" t="s">
        <v>403</v>
      </c>
      <c r="E579" s="90" t="s">
        <v>1893</v>
      </c>
      <c r="F579" s="112">
        <v>0.79681626000000005</v>
      </c>
      <c r="G579" s="112">
        <v>0.60086450000000002</v>
      </c>
      <c r="H579" s="113">
        <f>IF(ISERROR(F579/G579-1),"",IF((F579/G579-1)&gt;10000%,"",F579/G579-1))</f>
        <v>0.32611638730529102</v>
      </c>
      <c r="I579" s="131">
        <v>0.26248447999999996</v>
      </c>
      <c r="J579" s="131">
        <v>3.00092E-2</v>
      </c>
      <c r="K579" s="113">
        <f>IF(ISERROR(I579/J579-1),"",IF((I579/J579-1)&gt;10000%,"",I579/J579-1))</f>
        <v>7.7468003145701978</v>
      </c>
      <c r="L579" s="91">
        <f>IF(ISERROR(I579/F579),"",IF(I579/F579&gt;10000%,"",I579/F579))</f>
        <v>0.32941657089176363</v>
      </c>
      <c r="N579" s="47"/>
    </row>
    <row r="580" spans="1:14" x14ac:dyDescent="0.2">
      <c r="A580" s="90" t="s">
        <v>94</v>
      </c>
      <c r="B580" s="90" t="s">
        <v>95</v>
      </c>
      <c r="C580" s="90" t="s">
        <v>1566</v>
      </c>
      <c r="D580" s="90" t="s">
        <v>404</v>
      </c>
      <c r="E580" s="90" t="s">
        <v>405</v>
      </c>
      <c r="F580" s="112">
        <v>0.68284788500000004</v>
      </c>
      <c r="G580" s="112">
        <v>1.6241178009999999</v>
      </c>
      <c r="H580" s="113">
        <f>IF(ISERROR(F580/G580-1),"",IF((F580/G580-1)&gt;10000%,"",F580/G580-1))</f>
        <v>-0.57955766227082928</v>
      </c>
      <c r="I580" s="131">
        <v>0.25944800000000001</v>
      </c>
      <c r="J580" s="131">
        <v>0</v>
      </c>
      <c r="K580" s="113" t="str">
        <f>IF(ISERROR(I580/J580-1),"",IF((I580/J580-1)&gt;10000%,"",I580/J580-1))</f>
        <v/>
      </c>
      <c r="L580" s="91">
        <f>IF(ISERROR(I580/F580),"",IF(I580/F580&gt;10000%,"",I580/F580))</f>
        <v>0.37994992105745484</v>
      </c>
      <c r="N580" s="47"/>
    </row>
    <row r="581" spans="1:14" x14ac:dyDescent="0.2">
      <c r="A581" s="90" t="s">
        <v>1902</v>
      </c>
      <c r="B581" s="90" t="s">
        <v>1180</v>
      </c>
      <c r="C581" s="90" t="s">
        <v>1565</v>
      </c>
      <c r="D581" s="90" t="s">
        <v>403</v>
      </c>
      <c r="E581" s="90" t="s">
        <v>1893</v>
      </c>
      <c r="F581" s="112">
        <v>14.250649259999999</v>
      </c>
      <c r="G581" s="112">
        <v>5.4206166500000004</v>
      </c>
      <c r="H581" s="113">
        <f>IF(ISERROR(F581/G581-1),"",IF((F581/G581-1)&gt;10000%,"",F581/G581-1))</f>
        <v>1.6289719749873841</v>
      </c>
      <c r="I581" s="131">
        <v>0.25464536999999998</v>
      </c>
      <c r="J581" s="131">
        <v>0</v>
      </c>
      <c r="K581" s="113" t="str">
        <f>IF(ISERROR(I581/J581-1),"",IF((I581/J581-1)&gt;10000%,"",I581/J581-1))</f>
        <v/>
      </c>
      <c r="L581" s="91">
        <f>IF(ISERROR(I581/F581),"",IF(I581/F581&gt;10000%,"",I581/F581))</f>
        <v>1.7869036375399501E-2</v>
      </c>
      <c r="N581" s="47"/>
    </row>
    <row r="582" spans="1:14" x14ac:dyDescent="0.2">
      <c r="A582" s="90" t="s">
        <v>2015</v>
      </c>
      <c r="B582" s="90" t="s">
        <v>388</v>
      </c>
      <c r="C582" s="90" t="s">
        <v>1562</v>
      </c>
      <c r="D582" s="90" t="s">
        <v>403</v>
      </c>
      <c r="E582" s="90" t="s">
        <v>1893</v>
      </c>
      <c r="F582" s="112">
        <v>0.12303</v>
      </c>
      <c r="G582" s="112">
        <v>0.24861</v>
      </c>
      <c r="H582" s="113">
        <f>IF(ISERROR(F582/G582-1),"",IF((F582/G582-1)&gt;10000%,"",F582/G582-1))</f>
        <v>-0.50512851454084706</v>
      </c>
      <c r="I582" s="131">
        <v>0.25227450000000001</v>
      </c>
      <c r="J582" s="131">
        <v>0.24861</v>
      </c>
      <c r="K582" s="113">
        <f>IF(ISERROR(I582/J582-1),"",IF((I582/J582-1)&gt;10000%,"",I582/J582-1))</f>
        <v>1.4739954145046585E-2</v>
      </c>
      <c r="L582" s="91">
        <f>IF(ISERROR(I582/F582),"",IF(I582/F582&gt;10000%,"",I582/F582))</f>
        <v>2.0505120702267741</v>
      </c>
      <c r="N582" s="47"/>
    </row>
    <row r="583" spans="1:14" x14ac:dyDescent="0.2">
      <c r="A583" s="90" t="s">
        <v>2461</v>
      </c>
      <c r="B583" s="90" t="s">
        <v>2462</v>
      </c>
      <c r="C583" s="90" t="s">
        <v>1568</v>
      </c>
      <c r="D583" s="90" t="s">
        <v>1465</v>
      </c>
      <c r="E583" s="90" t="s">
        <v>405</v>
      </c>
      <c r="F583" s="112">
        <v>0.30263561</v>
      </c>
      <c r="G583" s="112">
        <v>4.1632000000000002E-2</v>
      </c>
      <c r="H583" s="113">
        <f>IF(ISERROR(F583/G583-1),"",IF((F583/G583-1)&gt;10000%,"",F583/G583-1))</f>
        <v>6.2693026998462713</v>
      </c>
      <c r="I583" s="131">
        <v>0.24157120999999998</v>
      </c>
      <c r="J583" s="131">
        <v>0</v>
      </c>
      <c r="K583" s="113" t="str">
        <f>IF(ISERROR(I583/J583-1),"",IF((I583/J583-1)&gt;10000%,"",I583/J583-1))</f>
        <v/>
      </c>
      <c r="L583" s="91">
        <f>IF(ISERROR(I583/F583),"",IF(I583/F583&gt;10000%,"",I583/F583))</f>
        <v>0.79822467025608779</v>
      </c>
      <c r="N583" s="47"/>
    </row>
    <row r="584" spans="1:14" x14ac:dyDescent="0.2">
      <c r="A584" s="90" t="s">
        <v>1116</v>
      </c>
      <c r="B584" s="90" t="s">
        <v>1117</v>
      </c>
      <c r="C584" s="90" t="s">
        <v>1568</v>
      </c>
      <c r="D584" s="90" t="s">
        <v>404</v>
      </c>
      <c r="E584" s="90" t="s">
        <v>405</v>
      </c>
      <c r="F584" s="112">
        <v>7.627366039</v>
      </c>
      <c r="G584" s="112">
        <v>9.2861939010000007</v>
      </c>
      <c r="H584" s="113">
        <f>IF(ISERROR(F584/G584-1),"",IF((F584/G584-1)&gt;10000%,"",F584/G584-1))</f>
        <v>-0.1786337739320053</v>
      </c>
      <c r="I584" s="131">
        <v>0.23667495999999999</v>
      </c>
      <c r="J584" s="131">
        <v>60.671605359178002</v>
      </c>
      <c r="K584" s="113">
        <f>IF(ISERROR(I584/J584-1),"",IF((I584/J584-1)&gt;10000%,"",I584/J584-1))</f>
        <v>-0.99609908195771524</v>
      </c>
      <c r="L584" s="91">
        <f>IF(ISERROR(I584/F584),"",IF(I584/F584&gt;10000%,"",I584/F584))</f>
        <v>3.1029710491123842E-2</v>
      </c>
      <c r="N584" s="47"/>
    </row>
    <row r="585" spans="1:14" x14ac:dyDescent="0.2">
      <c r="A585" s="90" t="s">
        <v>899</v>
      </c>
      <c r="B585" s="90" t="s">
        <v>650</v>
      </c>
      <c r="C585" s="90" t="s">
        <v>1568</v>
      </c>
      <c r="D585" s="90" t="s">
        <v>404</v>
      </c>
      <c r="E585" s="90" t="s">
        <v>1893</v>
      </c>
      <c r="F585" s="112">
        <v>5.0984979109999999</v>
      </c>
      <c r="G585" s="112">
        <v>4.3586891869999995</v>
      </c>
      <c r="H585" s="113">
        <f>IF(ISERROR(F585/G585-1),"",IF((F585/G585-1)&gt;10000%,"",F585/G585-1))</f>
        <v>0.16973192908696388</v>
      </c>
      <c r="I585" s="131">
        <v>0.23371245999999998</v>
      </c>
      <c r="J585" s="131">
        <v>5.7256265400000004</v>
      </c>
      <c r="K585" s="113">
        <f>IF(ISERROR(I585/J585-1),"",IF((I585/J585-1)&gt;10000%,"",I585/J585-1))</f>
        <v>-0.95918133004881589</v>
      </c>
      <c r="L585" s="91">
        <f>IF(ISERROR(I585/F585),"",IF(I585/F585&gt;10000%,"",I585/F585))</f>
        <v>4.5839473523322578E-2</v>
      </c>
      <c r="N585" s="47"/>
    </row>
    <row r="586" spans="1:14" x14ac:dyDescent="0.2">
      <c r="A586" s="90" t="s">
        <v>521</v>
      </c>
      <c r="B586" s="90" t="s">
        <v>522</v>
      </c>
      <c r="C586" s="90" t="s">
        <v>551</v>
      </c>
      <c r="D586" s="90" t="s">
        <v>404</v>
      </c>
      <c r="E586" s="90" t="s">
        <v>405</v>
      </c>
      <c r="F586" s="112">
        <v>0.89543724800000002</v>
      </c>
      <c r="G586" s="112">
        <v>2.3925497099999999</v>
      </c>
      <c r="H586" s="113">
        <f>IF(ISERROR(F586/G586-1),"",IF((F586/G586-1)&gt;10000%,"",F586/G586-1))</f>
        <v>-0.6257393339593349</v>
      </c>
      <c r="I586" s="131">
        <v>0.23293170999999999</v>
      </c>
      <c r="J586" s="131">
        <v>2.2582759999999997E-2</v>
      </c>
      <c r="K586" s="113">
        <f>IF(ISERROR(I586/J586-1),"",IF((I586/J586-1)&gt;10000%,"",I586/J586-1))</f>
        <v>9.3145811229451141</v>
      </c>
      <c r="L586" s="91">
        <f>IF(ISERROR(I586/F586),"",IF(I586/F586&gt;10000%,"",I586/F586))</f>
        <v>0.26013180769536176</v>
      </c>
      <c r="N586" s="47"/>
    </row>
    <row r="587" spans="1:14" x14ac:dyDescent="0.2">
      <c r="A587" s="90" t="s">
        <v>1852</v>
      </c>
      <c r="B587" s="90" t="s">
        <v>1873</v>
      </c>
      <c r="C587" s="90" t="s">
        <v>1568</v>
      </c>
      <c r="D587" s="90" t="s">
        <v>404</v>
      </c>
      <c r="E587" s="90" t="s">
        <v>1893</v>
      </c>
      <c r="F587" s="112">
        <v>0.20399999999999999</v>
      </c>
      <c r="G587" s="112">
        <v>0.40046040999999999</v>
      </c>
      <c r="H587" s="113">
        <f>IF(ISERROR(F587/G587-1),"",IF((F587/G587-1)&gt;10000%,"",F587/G587-1))</f>
        <v>-0.49058634784896715</v>
      </c>
      <c r="I587" s="131">
        <v>0.23074306999999999</v>
      </c>
      <c r="J587" s="131">
        <v>0.52729518000000009</v>
      </c>
      <c r="K587" s="113">
        <f>IF(ISERROR(I587/J587-1),"",IF((I587/J587-1)&gt;10000%,"",I587/J587-1))</f>
        <v>-0.56240246686874706</v>
      </c>
      <c r="L587" s="91">
        <f>IF(ISERROR(I587/F587),"",IF(I587/F587&gt;10000%,"",I587/F587))</f>
        <v>1.1310934803921568</v>
      </c>
      <c r="N587" s="47"/>
    </row>
    <row r="588" spans="1:14" x14ac:dyDescent="0.2">
      <c r="A588" s="90" t="s">
        <v>2102</v>
      </c>
      <c r="B588" s="90" t="s">
        <v>550</v>
      </c>
      <c r="C588" s="90" t="s">
        <v>1196</v>
      </c>
      <c r="D588" s="90" t="s">
        <v>403</v>
      </c>
      <c r="E588" s="90" t="s">
        <v>1893</v>
      </c>
      <c r="F588" s="112">
        <v>4.2850760000000002E-2</v>
      </c>
      <c r="G588" s="112">
        <v>0.30370621000000003</v>
      </c>
      <c r="H588" s="113">
        <f>IF(ISERROR(F588/G588-1),"",IF((F588/G588-1)&gt;10000%,"",F588/G588-1))</f>
        <v>-0.85890719850608255</v>
      </c>
      <c r="I588" s="131">
        <v>0.22833228</v>
      </c>
      <c r="J588" s="131">
        <v>0.58575692000000001</v>
      </c>
      <c r="K588" s="113">
        <f>IF(ISERROR(I588/J588-1),"",IF((I588/J588-1)&gt;10000%,"",I588/J588-1))</f>
        <v>-0.61019277416304363</v>
      </c>
      <c r="L588" s="91">
        <f>IF(ISERROR(I588/F588),"",IF(I588/F588&gt;10000%,"",I588/F588))</f>
        <v>5.3285467982364834</v>
      </c>
      <c r="N588" s="47"/>
    </row>
    <row r="589" spans="1:14" x14ac:dyDescent="0.2">
      <c r="A589" s="90" t="s">
        <v>1698</v>
      </c>
      <c r="B589" s="90" t="s">
        <v>710</v>
      </c>
      <c r="C589" s="90" t="s">
        <v>1565</v>
      </c>
      <c r="D589" s="90" t="s">
        <v>403</v>
      </c>
      <c r="E589" s="90" t="s">
        <v>1893</v>
      </c>
      <c r="F589" s="112">
        <v>7.7541664500000005</v>
      </c>
      <c r="G589" s="112">
        <v>0.89166100999999998</v>
      </c>
      <c r="H589" s="113">
        <f>IF(ISERROR(F589/G589-1),"",IF((F589/G589-1)&gt;10000%,"",F589/G589-1))</f>
        <v>7.6963166080347065</v>
      </c>
      <c r="I589" s="131">
        <v>0.22772306</v>
      </c>
      <c r="J589" s="131">
        <v>0</v>
      </c>
      <c r="K589" s="113" t="str">
        <f>IF(ISERROR(I589/J589-1),"",IF((I589/J589-1)&gt;10000%,"",I589/J589-1))</f>
        <v/>
      </c>
      <c r="L589" s="91">
        <f>IF(ISERROR(I589/F589),"",IF(I589/F589&gt;10000%,"",I589/F589))</f>
        <v>2.9367832309042063E-2</v>
      </c>
      <c r="N589" s="47"/>
    </row>
    <row r="590" spans="1:14" x14ac:dyDescent="0.2">
      <c r="A590" s="90" t="s">
        <v>1820</v>
      </c>
      <c r="B590" s="90" t="s">
        <v>1821</v>
      </c>
      <c r="C590" s="90" t="s">
        <v>1196</v>
      </c>
      <c r="D590" s="90" t="s">
        <v>403</v>
      </c>
      <c r="E590" s="90" t="s">
        <v>1893</v>
      </c>
      <c r="F590" s="112">
        <v>0.227202817</v>
      </c>
      <c r="G590" s="112">
        <v>0.151289852</v>
      </c>
      <c r="H590" s="113">
        <f>IF(ISERROR(F590/G590-1),"",IF((F590/G590-1)&gt;10000%,"",F590/G590-1))</f>
        <v>0.5017716918646995</v>
      </c>
      <c r="I590" s="131">
        <v>0.22678661</v>
      </c>
      <c r="J590" s="131">
        <v>0.15128914999999998</v>
      </c>
      <c r="K590" s="113">
        <f>IF(ISERROR(I590/J590-1),"",IF((I590/J590-1)&gt;10000%,"",I590/J590-1))</f>
        <v>0.49902759054433199</v>
      </c>
      <c r="L590" s="91">
        <f>IF(ISERROR(I590/F590),"",IF(I590/F590&gt;10000%,"",I590/F590))</f>
        <v>0.99816812570594138</v>
      </c>
      <c r="N590" s="47"/>
    </row>
    <row r="591" spans="1:14" x14ac:dyDescent="0.2">
      <c r="A591" s="90" t="s">
        <v>2088</v>
      </c>
      <c r="B591" s="90" t="s">
        <v>178</v>
      </c>
      <c r="C591" s="90" t="s">
        <v>1196</v>
      </c>
      <c r="D591" s="90" t="s">
        <v>403</v>
      </c>
      <c r="E591" s="90" t="s">
        <v>1893</v>
      </c>
      <c r="F591" s="112">
        <v>0.19432012400000001</v>
      </c>
      <c r="G591" s="112">
        <v>1.04385829</v>
      </c>
      <c r="H591" s="113">
        <f>IF(ISERROR(F591/G591-1),"",IF((F591/G591-1)&gt;10000%,"",F591/G591-1))</f>
        <v>-0.81384434471464506</v>
      </c>
      <c r="I591" s="131">
        <v>0.21942260999999999</v>
      </c>
      <c r="J591" s="131">
        <v>2.7350280299999996</v>
      </c>
      <c r="K591" s="113">
        <f>IF(ISERROR(I591/J591-1),"",IF((I591/J591-1)&gt;10000%,"",I591/J591-1))</f>
        <v>-0.91977317687672833</v>
      </c>
      <c r="L591" s="91">
        <f>IF(ISERROR(I591/F591),"",IF(I591/F591&gt;10000%,"",I591/F591))</f>
        <v>1.1291810929474293</v>
      </c>
      <c r="N591" s="47"/>
    </row>
    <row r="592" spans="1:14" x14ac:dyDescent="0.2">
      <c r="A592" s="90" t="s">
        <v>2874</v>
      </c>
      <c r="B592" s="90" t="s">
        <v>2875</v>
      </c>
      <c r="C592" s="90" t="s">
        <v>1568</v>
      </c>
      <c r="D592" s="90" t="s">
        <v>1465</v>
      </c>
      <c r="E592" s="90" t="s">
        <v>405</v>
      </c>
      <c r="F592" s="112">
        <v>0.83583646</v>
      </c>
      <c r="G592" s="112">
        <v>0.57512459999999999</v>
      </c>
      <c r="H592" s="113">
        <f>IF(ISERROR(F592/G592-1),"",IF((F592/G592-1)&gt;10000%,"",F592/G592-1))</f>
        <v>0.45331369932706767</v>
      </c>
      <c r="I592" s="131">
        <v>0.21868593</v>
      </c>
      <c r="J592" s="131">
        <v>0.21942541000000002</v>
      </c>
      <c r="K592" s="113">
        <f>IF(ISERROR(I592/J592-1),"",IF((I592/J592-1)&gt;10000%,"",I592/J592-1))</f>
        <v>-3.3700745961919853E-3</v>
      </c>
      <c r="L592" s="91">
        <f>IF(ISERROR(I592/F592),"",IF(I592/F592&gt;10000%,"",I592/F592))</f>
        <v>0.26163722266913314</v>
      </c>
      <c r="N592" s="47"/>
    </row>
    <row r="593" spans="1:14" x14ac:dyDescent="0.2">
      <c r="A593" s="90" t="s">
        <v>1488</v>
      </c>
      <c r="B593" s="90" t="s">
        <v>1489</v>
      </c>
      <c r="C593" s="90" t="s">
        <v>1563</v>
      </c>
      <c r="D593" s="90" t="s">
        <v>403</v>
      </c>
      <c r="E593" s="90" t="s">
        <v>1893</v>
      </c>
      <c r="F593" s="112">
        <v>17.340660572999997</v>
      </c>
      <c r="G593" s="112">
        <v>23.326111418</v>
      </c>
      <c r="H593" s="113">
        <f>IF(ISERROR(F593/G593-1),"",IF((F593/G593-1)&gt;10000%,"",F593/G593-1))</f>
        <v>-0.25659874197382193</v>
      </c>
      <c r="I593" s="131">
        <v>0.21832293999999999</v>
      </c>
      <c r="J593" s="131">
        <v>1.2134602700000001</v>
      </c>
      <c r="K593" s="113">
        <f>IF(ISERROR(I593/J593-1),"",IF((I593/J593-1)&gt;10000%,"",I593/J593-1))</f>
        <v>-0.82008233363915573</v>
      </c>
      <c r="L593" s="91">
        <f>IF(ISERROR(I593/F593),"",IF(I593/F593&gt;10000%,"",I593/F593))</f>
        <v>1.2590232020338158E-2</v>
      </c>
      <c r="N593" s="47"/>
    </row>
    <row r="594" spans="1:14" x14ac:dyDescent="0.2">
      <c r="A594" s="90" t="s">
        <v>1712</v>
      </c>
      <c r="B594" s="90" t="s">
        <v>1713</v>
      </c>
      <c r="C594" s="90" t="s">
        <v>1568</v>
      </c>
      <c r="D594" s="90" t="s">
        <v>404</v>
      </c>
      <c r="E594" s="90" t="s">
        <v>405</v>
      </c>
      <c r="F594" s="112">
        <v>0.90488329000000001</v>
      </c>
      <c r="G594" s="112">
        <v>0.31406305000000001</v>
      </c>
      <c r="H594" s="113">
        <f>IF(ISERROR(F594/G594-1),"",IF((F594/G594-1)&gt;10000%,"",F594/G594-1))</f>
        <v>1.8812153801601301</v>
      </c>
      <c r="I594" s="131">
        <v>0.21615681</v>
      </c>
      <c r="J594" s="131">
        <v>1.95841259</v>
      </c>
      <c r="K594" s="113">
        <f>IF(ISERROR(I594/J594-1),"",IF((I594/J594-1)&gt;10000%,"",I594/J594-1))</f>
        <v>-0.88962652144714816</v>
      </c>
      <c r="L594" s="91">
        <f>IF(ISERROR(I594/F594),"",IF(I594/F594&gt;10000%,"",I594/F594))</f>
        <v>0.23887810990520114</v>
      </c>
      <c r="N594" s="47"/>
    </row>
    <row r="595" spans="1:14" x14ac:dyDescent="0.2">
      <c r="A595" s="90" t="s">
        <v>643</v>
      </c>
      <c r="B595" s="90" t="s">
        <v>656</v>
      </c>
      <c r="C595" s="90" t="s">
        <v>1569</v>
      </c>
      <c r="D595" s="90" t="s">
        <v>403</v>
      </c>
      <c r="E595" s="90" t="s">
        <v>1893</v>
      </c>
      <c r="F595" s="112">
        <v>0.31689539299999997</v>
      </c>
      <c r="G595" s="112">
        <v>0.28885249000000002</v>
      </c>
      <c r="H595" s="113">
        <f>IF(ISERROR(F595/G595-1),"",IF((F595/G595-1)&gt;10000%,"",F595/G595-1))</f>
        <v>9.7083819495549228E-2</v>
      </c>
      <c r="I595" s="131">
        <v>0.20651237</v>
      </c>
      <c r="J595" s="131">
        <v>4.8488209999999997E-2</v>
      </c>
      <c r="K595" s="113">
        <f>IF(ISERROR(I595/J595-1),"",IF((I595/J595-1)&gt;10000%,"",I595/J595-1))</f>
        <v>3.2590223479068419</v>
      </c>
      <c r="L595" s="91">
        <f>IF(ISERROR(I595/F595),"",IF(I595/F595&gt;10000%,"",I595/F595))</f>
        <v>0.65167362657115058</v>
      </c>
      <c r="N595" s="47"/>
    </row>
    <row r="596" spans="1:14" x14ac:dyDescent="0.2">
      <c r="A596" s="90" t="s">
        <v>478</v>
      </c>
      <c r="B596" s="90" t="s">
        <v>1052</v>
      </c>
      <c r="C596" s="90" t="s">
        <v>1563</v>
      </c>
      <c r="D596" s="90" t="s">
        <v>403</v>
      </c>
      <c r="E596" s="90" t="s">
        <v>1893</v>
      </c>
      <c r="F596" s="112">
        <v>3.91045314</v>
      </c>
      <c r="G596" s="112">
        <v>5.0122425140000004</v>
      </c>
      <c r="H596" s="113">
        <f>IF(ISERROR(F596/G596-1),"",IF((F596/G596-1)&gt;10000%,"",F596/G596-1))</f>
        <v>-0.21981964578180835</v>
      </c>
      <c r="I596" s="131">
        <v>0.20056998000000001</v>
      </c>
      <c r="J596" s="131">
        <v>0.62402693999999992</v>
      </c>
      <c r="K596" s="113">
        <f>IF(ISERROR(I596/J596-1),"",IF((I596/J596-1)&gt;10000%,"",I596/J596-1))</f>
        <v>-0.67858762636113101</v>
      </c>
      <c r="L596" s="91">
        <f>IF(ISERROR(I596/F596),"",IF(I596/F596&gt;10000%,"",I596/F596))</f>
        <v>5.1290725862016086E-2</v>
      </c>
      <c r="N596" s="47"/>
    </row>
    <row r="597" spans="1:14" x14ac:dyDescent="0.2">
      <c r="A597" s="90" t="s">
        <v>171</v>
      </c>
      <c r="B597" s="90" t="s">
        <v>84</v>
      </c>
      <c r="C597" s="90" t="s">
        <v>1568</v>
      </c>
      <c r="D597" s="90" t="s">
        <v>404</v>
      </c>
      <c r="E597" s="90" t="s">
        <v>405</v>
      </c>
      <c r="F597" s="112">
        <v>1.1147560300000001</v>
      </c>
      <c r="G597" s="112">
        <v>0.47928935</v>
      </c>
      <c r="H597" s="113">
        <f>IF(ISERROR(F597/G597-1),"",IF((F597/G597-1)&gt;10000%,"",F597/G597-1))</f>
        <v>1.3258518679791238</v>
      </c>
      <c r="I597" s="131">
        <v>0.19083996</v>
      </c>
      <c r="J597" s="131">
        <v>0.75612889000000005</v>
      </c>
      <c r="K597" s="113">
        <f>IF(ISERROR(I597/J597-1),"",IF((I597/J597-1)&gt;10000%,"",I597/J597-1))</f>
        <v>-0.74760922043330469</v>
      </c>
      <c r="L597" s="91">
        <f>IF(ISERROR(I597/F597),"",IF(I597/F597&gt;10000%,"",I597/F597))</f>
        <v>0.17119437335539686</v>
      </c>
      <c r="N597" s="47"/>
    </row>
    <row r="598" spans="1:14" x14ac:dyDescent="0.2">
      <c r="A598" s="90" t="s">
        <v>1909</v>
      </c>
      <c r="B598" s="90" t="s">
        <v>1639</v>
      </c>
      <c r="C598" s="90" t="s">
        <v>1568</v>
      </c>
      <c r="D598" s="90" t="s">
        <v>1465</v>
      </c>
      <c r="E598" s="90" t="s">
        <v>405</v>
      </c>
      <c r="F598" s="112">
        <v>0.27311306000000002</v>
      </c>
      <c r="G598" s="112">
        <v>5.7979449999999995E-2</v>
      </c>
      <c r="H598" s="113">
        <f>IF(ISERROR(F598/G598-1),"",IF((F598/G598-1)&gt;10000%,"",F598/G598-1))</f>
        <v>3.7105148462084419</v>
      </c>
      <c r="I598" s="131">
        <v>0.19067740999999999</v>
      </c>
      <c r="J598" s="131">
        <v>5.2724910000000007E-2</v>
      </c>
      <c r="K598" s="113">
        <f>IF(ISERROR(I598/J598-1),"",IF((I598/J598-1)&gt;10000%,"",I598/J598-1))</f>
        <v>2.6164577616159037</v>
      </c>
      <c r="L598" s="91">
        <f>IF(ISERROR(I598/F598),"",IF(I598/F598&gt;10000%,"",I598/F598))</f>
        <v>0.69816291465519797</v>
      </c>
      <c r="N598" s="47"/>
    </row>
    <row r="599" spans="1:14" x14ac:dyDescent="0.2">
      <c r="A599" s="90" t="s">
        <v>1866</v>
      </c>
      <c r="B599" s="90" t="s">
        <v>1887</v>
      </c>
      <c r="C599" s="90" t="s">
        <v>1196</v>
      </c>
      <c r="D599" s="90" t="s">
        <v>403</v>
      </c>
      <c r="E599" s="90" t="s">
        <v>1893</v>
      </c>
      <c r="F599" s="112">
        <v>0.24713942000000003</v>
      </c>
      <c r="G599" s="112">
        <v>1.3440799999999999E-2</v>
      </c>
      <c r="H599" s="113">
        <f>IF(ISERROR(F599/G599-1),"",IF((F599/G599-1)&gt;10000%,"",F599/G599-1))</f>
        <v>17.387255222903402</v>
      </c>
      <c r="I599" s="131">
        <v>0.18955992000000002</v>
      </c>
      <c r="J599" s="131">
        <v>0</v>
      </c>
      <c r="K599" s="113" t="str">
        <f>IF(ISERROR(I599/J599-1),"",IF((I599/J599-1)&gt;10000%,"",I599/J599-1))</f>
        <v/>
      </c>
      <c r="L599" s="91">
        <f>IF(ISERROR(I599/F599),"",IF(I599/F599&gt;10000%,"",I599/F599))</f>
        <v>0.76701612393522656</v>
      </c>
      <c r="N599" s="47"/>
    </row>
    <row r="600" spans="1:14" x14ac:dyDescent="0.2">
      <c r="A600" s="90" t="s">
        <v>678</v>
      </c>
      <c r="B600" s="90" t="s">
        <v>679</v>
      </c>
      <c r="C600" s="90" t="s">
        <v>1196</v>
      </c>
      <c r="D600" s="90" t="s">
        <v>403</v>
      </c>
      <c r="E600" s="90" t="s">
        <v>405</v>
      </c>
      <c r="F600" s="112">
        <v>0.14092673999999999</v>
      </c>
      <c r="G600" s="112">
        <v>5.0551485E-2</v>
      </c>
      <c r="H600" s="113">
        <f>IF(ISERROR(F600/G600-1),"",IF((F600/G600-1)&gt;10000%,"",F600/G600-1))</f>
        <v>1.7877863528638178</v>
      </c>
      <c r="I600" s="131">
        <v>0.16254113000000001</v>
      </c>
      <c r="J600" s="131">
        <v>7.2190089999999998E-2</v>
      </c>
      <c r="K600" s="113">
        <f>IF(ISERROR(I600/J600-1),"",IF((I600/J600-1)&gt;10000%,"",I600/J600-1))</f>
        <v>1.2515712336693308</v>
      </c>
      <c r="L600" s="91">
        <f>IF(ISERROR(I600/F600),"",IF(I600/F600&gt;10000%,"",I600/F600))</f>
        <v>1.1533732349162409</v>
      </c>
      <c r="N600" s="47"/>
    </row>
    <row r="601" spans="1:14" x14ac:dyDescent="0.2">
      <c r="A601" s="90" t="s">
        <v>2911</v>
      </c>
      <c r="B601" s="90" t="s">
        <v>2897</v>
      </c>
      <c r="C601" s="90" t="s">
        <v>1196</v>
      </c>
      <c r="D601" s="90" t="s">
        <v>403</v>
      </c>
      <c r="E601" s="90" t="s">
        <v>1893</v>
      </c>
      <c r="F601" s="112">
        <v>0.14051398100000001</v>
      </c>
      <c r="G601" s="112">
        <v>4.8754440000000003E-2</v>
      </c>
      <c r="H601" s="113">
        <f>IF(ISERROR(F601/G601-1),"",IF((F601/G601-1)&gt;10000%,"",F601/G601-1))</f>
        <v>1.8820755812188592</v>
      </c>
      <c r="I601" s="131">
        <v>0.15567843000000001</v>
      </c>
      <c r="J601" s="131">
        <v>3.4865E-2</v>
      </c>
      <c r="K601" s="113">
        <f>IF(ISERROR(I601/J601-1),"",IF((I601/J601-1)&gt;10000%,"",I601/J601-1))</f>
        <v>3.4651779721784024</v>
      </c>
      <c r="L601" s="91">
        <f>IF(ISERROR(I601/F601),"",IF(I601/F601&gt;10000%,"",I601/F601))</f>
        <v>1.1079212822245781</v>
      </c>
      <c r="N601" s="47"/>
    </row>
    <row r="602" spans="1:14" x14ac:dyDescent="0.2">
      <c r="A602" s="90" t="s">
        <v>322</v>
      </c>
      <c r="B602" s="90" t="s">
        <v>323</v>
      </c>
      <c r="C602" s="90" t="s">
        <v>1569</v>
      </c>
      <c r="D602" s="90" t="s">
        <v>403</v>
      </c>
      <c r="E602" s="90" t="s">
        <v>405</v>
      </c>
      <c r="F602" s="112">
        <v>6.3358921399999995</v>
      </c>
      <c r="G602" s="112">
        <v>5.4433803310000002</v>
      </c>
      <c r="H602" s="113">
        <f>IF(ISERROR(F602/G602-1),"",IF((F602/G602-1)&gt;10000%,"",F602/G602-1))</f>
        <v>0.16396278685822363</v>
      </c>
      <c r="I602" s="131">
        <v>0.14893870000000001</v>
      </c>
      <c r="J602" s="131">
        <v>2.05518278</v>
      </c>
      <c r="K602" s="113">
        <f>IF(ISERROR(I602/J602-1),"",IF((I602/J602-1)&gt;10000%,"",I602/J602-1))</f>
        <v>-0.92753019271599779</v>
      </c>
      <c r="L602" s="91">
        <f>IF(ISERROR(I602/F602),"",IF(I602/F602&gt;10000%,"",I602/F602))</f>
        <v>2.3507139438140753E-2</v>
      </c>
      <c r="N602" s="47"/>
    </row>
    <row r="603" spans="1:14" x14ac:dyDescent="0.2">
      <c r="A603" s="90" t="s">
        <v>1500</v>
      </c>
      <c r="B603" s="90" t="s">
        <v>1501</v>
      </c>
      <c r="C603" s="90" t="s">
        <v>303</v>
      </c>
      <c r="D603" s="90" t="s">
        <v>1465</v>
      </c>
      <c r="E603" s="90" t="s">
        <v>405</v>
      </c>
      <c r="F603" s="112">
        <v>0.18702623999999998</v>
      </c>
      <c r="G603" s="112">
        <v>1.2678901299999998</v>
      </c>
      <c r="H603" s="113">
        <f>IF(ISERROR(F603/G603-1),"",IF((F603/G603-1)&gt;10000%,"",F603/G603-1))</f>
        <v>-0.85249018383004527</v>
      </c>
      <c r="I603" s="131">
        <v>0.14864539000000002</v>
      </c>
      <c r="J603" s="131">
        <v>73.926887559999997</v>
      </c>
      <c r="K603" s="113">
        <f>IF(ISERROR(I603/J603-1),"",IF((I603/J603-1)&gt;10000%,"",I603/J603-1))</f>
        <v>-0.99798929192197683</v>
      </c>
      <c r="L603" s="91">
        <f>IF(ISERROR(I603/F603),"",IF(I603/F603&gt;10000%,"",I603/F603))</f>
        <v>0.79478360897379974</v>
      </c>
      <c r="N603" s="47"/>
    </row>
    <row r="604" spans="1:14" x14ac:dyDescent="0.2">
      <c r="A604" s="90" t="s">
        <v>1604</v>
      </c>
      <c r="B604" s="90" t="s">
        <v>785</v>
      </c>
      <c r="C604" s="90" t="s">
        <v>1565</v>
      </c>
      <c r="D604" s="90" t="s">
        <v>403</v>
      </c>
      <c r="E604" s="90" t="s">
        <v>1893</v>
      </c>
      <c r="F604" s="112">
        <v>5.7426758399999995</v>
      </c>
      <c r="G604" s="112">
        <v>1.93109361</v>
      </c>
      <c r="H604" s="113">
        <f>IF(ISERROR(F604/G604-1),"",IF((F604/G604-1)&gt;10000%,"",F604/G604-1))</f>
        <v>1.9737946468581602</v>
      </c>
      <c r="I604" s="131">
        <v>0.14121198999999998</v>
      </c>
      <c r="J604" s="131">
        <v>0.15641242000000002</v>
      </c>
      <c r="K604" s="113">
        <f>IF(ISERROR(I604/J604-1),"",IF((I604/J604-1)&gt;10000%,"",I604/J604-1))</f>
        <v>-9.7181732754982209E-2</v>
      </c>
      <c r="L604" s="91">
        <f>IF(ISERROR(I604/F604),"",IF(I604/F604&gt;10000%,"",I604/F604))</f>
        <v>2.4589928795284394E-2</v>
      </c>
      <c r="N604" s="47"/>
    </row>
    <row r="605" spans="1:14" x14ac:dyDescent="0.2">
      <c r="A605" s="90" t="s">
        <v>545</v>
      </c>
      <c r="B605" s="90" t="s">
        <v>546</v>
      </c>
      <c r="C605" s="90" t="s">
        <v>1569</v>
      </c>
      <c r="D605" s="90" t="s">
        <v>403</v>
      </c>
      <c r="E605" s="90" t="s">
        <v>1893</v>
      </c>
      <c r="F605" s="112"/>
      <c r="G605" s="112">
        <v>1.5472122500000001</v>
      </c>
      <c r="H605" s="113">
        <f>IF(ISERROR(F605/G605-1),"",IF((F605/G605-1)&gt;10000%,"",F605/G605-1))</f>
        <v>-1</v>
      </c>
      <c r="I605" s="131">
        <v>0.14024206</v>
      </c>
      <c r="J605" s="131">
        <v>5.250121E-2</v>
      </c>
      <c r="K605" s="113">
        <f>IF(ISERROR(I605/J605-1),"",IF((I605/J605-1)&gt;10000%,"",I605/J605-1))</f>
        <v>1.6712157681699145</v>
      </c>
      <c r="L605" s="91" t="str">
        <f>IF(ISERROR(I605/F605),"",IF(I605/F605&gt;10000%,"",I605/F605))</f>
        <v/>
      </c>
      <c r="N605" s="47"/>
    </row>
    <row r="606" spans="1:14" x14ac:dyDescent="0.2">
      <c r="A606" s="90" t="s">
        <v>603</v>
      </c>
      <c r="B606" s="90" t="s">
        <v>604</v>
      </c>
      <c r="C606" s="90" t="s">
        <v>1581</v>
      </c>
      <c r="D606" s="90" t="s">
        <v>404</v>
      </c>
      <c r="E606" s="90" t="s">
        <v>1893</v>
      </c>
      <c r="F606" s="112">
        <v>1.5505326939999999</v>
      </c>
      <c r="G606" s="112">
        <v>0.5991041800000001</v>
      </c>
      <c r="H606" s="113">
        <f>IF(ISERROR(F606/G606-1),"",IF((F606/G606-1)&gt;10000%,"",F606/G606-1))</f>
        <v>1.5880852542207262</v>
      </c>
      <c r="I606" s="131">
        <v>0.13878348999999998</v>
      </c>
      <c r="J606" s="131">
        <v>4.5444835599999998</v>
      </c>
      <c r="K606" s="113">
        <f>IF(ISERROR(I606/J606-1),"",IF((I606/J606-1)&gt;10000%,"",I606/J606-1))</f>
        <v>-0.96946110857973922</v>
      </c>
      <c r="L606" s="91">
        <f>IF(ISERROR(I606/F606),"",IF(I606/F606&gt;10000%,"",I606/F606))</f>
        <v>8.9506974304406378E-2</v>
      </c>
      <c r="N606" s="47"/>
    </row>
    <row r="607" spans="1:14" x14ac:dyDescent="0.2">
      <c r="A607" s="90" t="s">
        <v>1777</v>
      </c>
      <c r="B607" s="90" t="s">
        <v>1778</v>
      </c>
      <c r="C607" s="90" t="s">
        <v>1564</v>
      </c>
      <c r="D607" s="90" t="s">
        <v>403</v>
      </c>
      <c r="E607" s="90" t="s">
        <v>1893</v>
      </c>
      <c r="F607" s="112">
        <v>6.7260380000000008E-2</v>
      </c>
      <c r="G607" s="112">
        <v>0</v>
      </c>
      <c r="H607" s="113" t="str">
        <f>IF(ISERROR(F607/G607-1),"",IF((F607/G607-1)&gt;10000%,"",F607/G607-1))</f>
        <v/>
      </c>
      <c r="I607" s="131">
        <v>0.13399142</v>
      </c>
      <c r="J607" s="131">
        <v>0</v>
      </c>
      <c r="K607" s="113" t="str">
        <f>IF(ISERROR(I607/J607-1),"",IF((I607/J607-1)&gt;10000%,"",I607/J607-1))</f>
        <v/>
      </c>
      <c r="L607" s="91">
        <f>IF(ISERROR(I607/F607),"",IF(I607/F607&gt;10000%,"",I607/F607))</f>
        <v>1.9921299879661694</v>
      </c>
      <c r="N607" s="47"/>
    </row>
    <row r="608" spans="1:14" x14ac:dyDescent="0.2">
      <c r="A608" s="90" t="s">
        <v>2090</v>
      </c>
      <c r="B608" s="90" t="s">
        <v>581</v>
      </c>
      <c r="C608" s="90" t="s">
        <v>1196</v>
      </c>
      <c r="D608" s="90" t="s">
        <v>403</v>
      </c>
      <c r="E608" s="90" t="s">
        <v>1893</v>
      </c>
      <c r="F608" s="112">
        <v>0.20519928800000001</v>
      </c>
      <c r="G608" s="112">
        <v>0.111347323</v>
      </c>
      <c r="H608" s="113">
        <f>IF(ISERROR(F608/G608-1),"",IF((F608/G608-1)&gt;10000%,"",F608/G608-1))</f>
        <v>0.84287580941663065</v>
      </c>
      <c r="I608" s="131">
        <v>0.12997552000000001</v>
      </c>
      <c r="J608" s="131">
        <v>6.317979E-2</v>
      </c>
      <c r="K608" s="113">
        <f>IF(ISERROR(I608/J608-1),"",IF((I608/J608-1)&gt;10000%,"",I608/J608-1))</f>
        <v>1.0572325422417519</v>
      </c>
      <c r="L608" s="91">
        <f>IF(ISERROR(I608/F608),"",IF(I608/F608&gt;10000%,"",I608/F608))</f>
        <v>0.63341116466252068</v>
      </c>
      <c r="N608" s="47"/>
    </row>
    <row r="609" spans="1:14" x14ac:dyDescent="0.2">
      <c r="A609" s="90" t="s">
        <v>204</v>
      </c>
      <c r="B609" s="90" t="s">
        <v>205</v>
      </c>
      <c r="C609" s="90" t="s">
        <v>1196</v>
      </c>
      <c r="D609" s="90" t="s">
        <v>403</v>
      </c>
      <c r="E609" s="90" t="s">
        <v>405</v>
      </c>
      <c r="F609" s="112">
        <v>0.38337646999999997</v>
      </c>
      <c r="G609" s="112">
        <v>0.387580755</v>
      </c>
      <c r="H609" s="113">
        <f>IF(ISERROR(F609/G609-1),"",IF((F609/G609-1)&gt;10000%,"",F609/G609-1))</f>
        <v>-1.0847507121451438E-2</v>
      </c>
      <c r="I609" s="131">
        <v>0.12608082000000001</v>
      </c>
      <c r="J609" s="131">
        <v>0.38282805999999997</v>
      </c>
      <c r="K609" s="113">
        <f>IF(ISERROR(I609/J609-1),"",IF((I609/J609-1)&gt;10000%,"",I609/J609-1))</f>
        <v>-0.67065940777695343</v>
      </c>
      <c r="L609" s="91">
        <f>IF(ISERROR(I609/F609),"",IF(I609/F609&gt;10000%,"",I609/F609))</f>
        <v>0.32886947913104847</v>
      </c>
      <c r="N609" s="47"/>
    </row>
    <row r="610" spans="1:14" x14ac:dyDescent="0.2">
      <c r="A610" s="90" t="s">
        <v>2926</v>
      </c>
      <c r="B610" s="90" t="s">
        <v>2927</v>
      </c>
      <c r="C610" s="90" t="s">
        <v>1196</v>
      </c>
      <c r="D610" s="90" t="s">
        <v>403</v>
      </c>
      <c r="E610" s="90" t="s">
        <v>1893</v>
      </c>
      <c r="F610" s="112">
        <v>0.11640855999999999</v>
      </c>
      <c r="G610" s="112"/>
      <c r="H610" s="113"/>
      <c r="I610" s="131">
        <v>0.12434022</v>
      </c>
      <c r="J610" s="131"/>
      <c r="K610" s="113"/>
      <c r="L610" s="91">
        <f>IF(ISERROR(I610/F610),"",IF(I610/F610&gt;10000%,"",I610/F610))</f>
        <v>1.0681363982167635</v>
      </c>
      <c r="N610" s="47"/>
    </row>
    <row r="611" spans="1:14" x14ac:dyDescent="0.2">
      <c r="A611" s="90" t="s">
        <v>1597</v>
      </c>
      <c r="B611" s="90" t="s">
        <v>1598</v>
      </c>
      <c r="C611" s="90" t="s">
        <v>1567</v>
      </c>
      <c r="D611" s="90" t="s">
        <v>403</v>
      </c>
      <c r="E611" s="90" t="s">
        <v>1893</v>
      </c>
      <c r="F611" s="112">
        <v>0.31803871</v>
      </c>
      <c r="G611" s="112">
        <v>1.224369E-2</v>
      </c>
      <c r="H611" s="113">
        <f>IF(ISERROR(F611/G611-1),"",IF((F611/G611-1)&gt;10000%,"",F611/G611-1))</f>
        <v>24.975723821821688</v>
      </c>
      <c r="I611" s="131">
        <v>0.12151608999999999</v>
      </c>
      <c r="J611" s="131">
        <v>0</v>
      </c>
      <c r="K611" s="113" t="str">
        <f>IF(ISERROR(I611/J611-1),"",IF((I611/J611-1)&gt;10000%,"",I611/J611-1))</f>
        <v/>
      </c>
      <c r="L611" s="91">
        <f>IF(ISERROR(I611/F611),"",IF(I611/F611&gt;10000%,"",I611/F611))</f>
        <v>0.3820795588059076</v>
      </c>
      <c r="N611" s="47"/>
    </row>
    <row r="612" spans="1:14" x14ac:dyDescent="0.2">
      <c r="A612" s="90" t="s">
        <v>1899</v>
      </c>
      <c r="B612" s="90" t="s">
        <v>1900</v>
      </c>
      <c r="C612" s="90" t="s">
        <v>1196</v>
      </c>
      <c r="D612" s="90" t="s">
        <v>403</v>
      </c>
      <c r="E612" s="90" t="s">
        <v>1893</v>
      </c>
      <c r="F612" s="112">
        <v>0.17242842999999999</v>
      </c>
      <c r="G612" s="112">
        <v>5.0976510000000003E-2</v>
      </c>
      <c r="H612" s="113">
        <f>IF(ISERROR(F612/G612-1),"",IF((F612/G612-1)&gt;10000%,"",F612/G612-1))</f>
        <v>2.3825075510269333</v>
      </c>
      <c r="I612" s="131">
        <v>0.11882866</v>
      </c>
      <c r="J612" s="131">
        <v>9.4693099999999999E-3</v>
      </c>
      <c r="K612" s="113">
        <f>IF(ISERROR(I612/J612-1),"",IF((I612/J612-1)&gt;10000%,"",I612/J612-1))</f>
        <v>11.548819290951506</v>
      </c>
      <c r="L612" s="91">
        <f>IF(ISERROR(I612/F612),"",IF(I612/F612&gt;10000%,"",I612/F612))</f>
        <v>0.68914772349316178</v>
      </c>
      <c r="N612" s="47"/>
    </row>
    <row r="613" spans="1:14" x14ac:dyDescent="0.2">
      <c r="A613" s="90" t="s">
        <v>932</v>
      </c>
      <c r="B613" s="90" t="s">
        <v>1070</v>
      </c>
      <c r="C613" s="90" t="s">
        <v>1569</v>
      </c>
      <c r="D613" s="90" t="s">
        <v>403</v>
      </c>
      <c r="E613" s="90" t="s">
        <v>405</v>
      </c>
      <c r="F613" s="112">
        <v>0.87405301000000002</v>
      </c>
      <c r="G613" s="112">
        <v>8.6836350000000003E-3</v>
      </c>
      <c r="H613" s="113">
        <f>IF(ISERROR(F613/G613-1),"",IF((F613/G613-1)&gt;10000%,"",F613/G613-1))</f>
        <v>99.655199118802201</v>
      </c>
      <c r="I613" s="131">
        <v>0.11877252000000001</v>
      </c>
      <c r="J613" s="131">
        <v>3.1931460699999996</v>
      </c>
      <c r="K613" s="113">
        <f>IF(ISERROR(I613/J613-1),"",IF((I613/J613-1)&gt;10000%,"",I613/J613-1))</f>
        <v>-0.96280391895758155</v>
      </c>
      <c r="L613" s="91">
        <f>IF(ISERROR(I613/F613),"",IF(I613/F613&gt;10000%,"",I613/F613))</f>
        <v>0.13588708996036752</v>
      </c>
      <c r="N613" s="47"/>
    </row>
    <row r="614" spans="1:14" x14ac:dyDescent="0.2">
      <c r="A614" s="90" t="s">
        <v>2730</v>
      </c>
      <c r="B614" s="90" t="s">
        <v>196</v>
      </c>
      <c r="C614" s="90" t="s">
        <v>1196</v>
      </c>
      <c r="D614" s="90" t="s">
        <v>403</v>
      </c>
      <c r="E614" s="90" t="s">
        <v>1893</v>
      </c>
      <c r="F614" s="112">
        <v>0.48325263000000002</v>
      </c>
      <c r="G614" s="112">
        <v>0.38719795500000004</v>
      </c>
      <c r="H614" s="113">
        <f>IF(ISERROR(F614/G614-1),"",IF((F614/G614-1)&gt;10000%,"",F614/G614-1))</f>
        <v>0.24807640061012193</v>
      </c>
      <c r="I614" s="131">
        <v>0.11854047</v>
      </c>
      <c r="J614" s="131">
        <v>4.39289E-2</v>
      </c>
      <c r="K614" s="113">
        <f>IF(ISERROR(I614/J614-1),"",IF((I614/J614-1)&gt;10000%,"",I614/J614-1))</f>
        <v>1.6984620602837768</v>
      </c>
      <c r="L614" s="91">
        <f>IF(ISERROR(I614/F614),"",IF(I614/F614&gt;10000%,"",I614/F614))</f>
        <v>0.2452971026769166</v>
      </c>
      <c r="N614" s="47"/>
    </row>
    <row r="615" spans="1:14" x14ac:dyDescent="0.2">
      <c r="A615" s="90" t="s">
        <v>264</v>
      </c>
      <c r="B615" s="90" t="s">
        <v>271</v>
      </c>
      <c r="C615" s="90" t="s">
        <v>1792</v>
      </c>
      <c r="D615" s="90" t="s">
        <v>1465</v>
      </c>
      <c r="E615" s="90" t="s">
        <v>405</v>
      </c>
      <c r="F615" s="112">
        <v>0.16653096000000001</v>
      </c>
      <c r="G615" s="112">
        <v>0.92466311999999995</v>
      </c>
      <c r="H615" s="113">
        <f>IF(ISERROR(F615/G615-1),"",IF((F615/G615-1)&gt;10000%,"",F615/G615-1))</f>
        <v>-0.8199009386250854</v>
      </c>
      <c r="I615" s="131">
        <v>0.11844275</v>
      </c>
      <c r="J615" s="131">
        <v>1.00852845</v>
      </c>
      <c r="K615" s="113">
        <f>IF(ISERROR(I615/J615-1),"",IF((I615/J615-1)&gt;10000%,"",I615/J615-1))</f>
        <v>-0.88255884105202986</v>
      </c>
      <c r="L615" s="91">
        <f>IF(ISERROR(I615/F615),"",IF(I615/F615&gt;10000%,"",I615/F615))</f>
        <v>0.71123561648836942</v>
      </c>
      <c r="N615" s="47"/>
    </row>
    <row r="616" spans="1:14" x14ac:dyDescent="0.2">
      <c r="A616" s="90" t="s">
        <v>1054</v>
      </c>
      <c r="B616" s="90" t="s">
        <v>1055</v>
      </c>
      <c r="C616" s="90" t="s">
        <v>1563</v>
      </c>
      <c r="D616" s="90" t="s">
        <v>403</v>
      </c>
      <c r="E616" s="90" t="s">
        <v>1893</v>
      </c>
      <c r="F616" s="112">
        <v>0.308477061</v>
      </c>
      <c r="G616" s="112">
        <v>0.99708275000000002</v>
      </c>
      <c r="H616" s="113">
        <f>IF(ISERROR(F616/G616-1),"",IF((F616/G616-1)&gt;10000%,"",F616/G616-1))</f>
        <v>-0.69062040136588465</v>
      </c>
      <c r="I616" s="131">
        <v>0.11772927000000001</v>
      </c>
      <c r="J616" s="131">
        <v>6.1559139999999998E-2</v>
      </c>
      <c r="K616" s="113">
        <f>IF(ISERROR(I616/J616-1),"",IF((I616/J616-1)&gt;10000%,"",I616/J616-1))</f>
        <v>0.91245800379927355</v>
      </c>
      <c r="L616" s="91">
        <f>IF(ISERROR(I616/F616),"",IF(I616/F616&gt;10000%,"",I616/F616))</f>
        <v>0.38164675719599134</v>
      </c>
      <c r="N616" s="47"/>
    </row>
    <row r="617" spans="1:14" x14ac:dyDescent="0.2">
      <c r="A617" s="90" t="s">
        <v>1588</v>
      </c>
      <c r="B617" s="90" t="s">
        <v>1589</v>
      </c>
      <c r="C617" s="90" t="s">
        <v>1196</v>
      </c>
      <c r="D617" s="90" t="s">
        <v>403</v>
      </c>
      <c r="E617" s="90" t="s">
        <v>1893</v>
      </c>
      <c r="F617" s="112">
        <v>8.2453039999999991E-2</v>
      </c>
      <c r="G617" s="112">
        <v>0.10726713</v>
      </c>
      <c r="H617" s="113">
        <f>IF(ISERROR(F617/G617-1),"",IF((F617/G617-1)&gt;10000%,"",F617/G617-1))</f>
        <v>-0.23132985845710619</v>
      </c>
      <c r="I617" s="131">
        <v>0.11460624000000001</v>
      </c>
      <c r="J617" s="131">
        <v>9.2627130000000002E-2</v>
      </c>
      <c r="K617" s="113">
        <f>IF(ISERROR(I617/J617-1),"",IF((I617/J617-1)&gt;10000%,"",I617/J617-1))</f>
        <v>0.23728587941783363</v>
      </c>
      <c r="L617" s="91">
        <f>IF(ISERROR(I617/F617),"",IF(I617/F617&gt;10000%,"",I617/F617))</f>
        <v>1.3899577262402942</v>
      </c>
      <c r="N617" s="47"/>
    </row>
    <row r="618" spans="1:14" x14ac:dyDescent="0.2">
      <c r="A618" s="90" t="s">
        <v>2121</v>
      </c>
      <c r="B618" s="90" t="s">
        <v>273</v>
      </c>
      <c r="C618" s="90" t="s">
        <v>1196</v>
      </c>
      <c r="D618" s="90" t="s">
        <v>404</v>
      </c>
      <c r="E618" s="90" t="s">
        <v>405</v>
      </c>
      <c r="F618" s="112">
        <v>7.553E-2</v>
      </c>
      <c r="G618" s="112">
        <v>1.002049</v>
      </c>
      <c r="H618" s="113">
        <f>IF(ISERROR(F618/G618-1),"",IF((F618/G618-1)&gt;10000%,"",F618/G618-1))</f>
        <v>-0.92462444451319248</v>
      </c>
      <c r="I618" s="131">
        <v>0.10974100000000001</v>
      </c>
      <c r="J618" s="131">
        <v>1.5451354900000001</v>
      </c>
      <c r="K618" s="113">
        <f>IF(ISERROR(I618/J618-1),"",IF((I618/J618-1)&gt;10000%,"",I618/J618-1))</f>
        <v>-0.9289764550033085</v>
      </c>
      <c r="L618" s="91">
        <f>IF(ISERROR(I618/F618),"",IF(I618/F618&gt;10000%,"",I618/F618))</f>
        <v>1.4529458493313916</v>
      </c>
      <c r="N618" s="47"/>
    </row>
    <row r="619" spans="1:14" x14ac:dyDescent="0.2">
      <c r="A619" s="90" t="s">
        <v>1860</v>
      </c>
      <c r="B619" s="90" t="s">
        <v>1881</v>
      </c>
      <c r="C619" s="90" t="s">
        <v>1196</v>
      </c>
      <c r="D619" s="90" t="s">
        <v>403</v>
      </c>
      <c r="E619" s="90" t="s">
        <v>1893</v>
      </c>
      <c r="F619" s="112">
        <v>0.12858905000000001</v>
      </c>
      <c r="G619" s="112">
        <v>2.7751000000000001E-2</v>
      </c>
      <c r="H619" s="113">
        <f>IF(ISERROR(F619/G619-1),"",IF((F619/G619-1)&gt;10000%,"",F619/G619-1))</f>
        <v>3.6336726604446685</v>
      </c>
      <c r="I619" s="131">
        <v>0.10945974999999999</v>
      </c>
      <c r="J619" s="131">
        <v>1.6791E-2</v>
      </c>
      <c r="K619" s="113">
        <f>IF(ISERROR(I619/J619-1),"",IF((I619/J619-1)&gt;10000%,"",I619/J619-1))</f>
        <v>5.5189536060985045</v>
      </c>
      <c r="L619" s="91">
        <f>IF(ISERROR(I619/F619),"",IF(I619/F619&gt;10000%,"",I619/F619))</f>
        <v>0.85123694435879249</v>
      </c>
      <c r="N619" s="47"/>
    </row>
    <row r="620" spans="1:14" x14ac:dyDescent="0.2">
      <c r="A620" s="90" t="s">
        <v>497</v>
      </c>
      <c r="B620" s="90" t="s">
        <v>862</v>
      </c>
      <c r="C620" s="90" t="s">
        <v>1563</v>
      </c>
      <c r="D620" s="90" t="s">
        <v>403</v>
      </c>
      <c r="E620" s="90" t="s">
        <v>1893</v>
      </c>
      <c r="F620" s="112">
        <v>0.24494707899999998</v>
      </c>
      <c r="G620" s="112">
        <v>4.4846407050000003</v>
      </c>
      <c r="H620" s="113">
        <f>IF(ISERROR(F620/G620-1),"",IF((F620/G620-1)&gt;10000%,"",F620/G620-1))</f>
        <v>-0.94538089110975954</v>
      </c>
      <c r="I620" s="131">
        <v>0.1091612</v>
      </c>
      <c r="J620" s="131">
        <v>3.8771248199999997</v>
      </c>
      <c r="K620" s="113">
        <f>IF(ISERROR(I620/J620-1),"",IF((I620/J620-1)&gt;10000%,"",I620/J620-1))</f>
        <v>-0.97184480637897031</v>
      </c>
      <c r="L620" s="91">
        <f>IF(ISERROR(I620/F620),"",IF(I620/F620&gt;10000%,"",I620/F620))</f>
        <v>0.44565218105744386</v>
      </c>
      <c r="N620" s="47"/>
    </row>
    <row r="621" spans="1:14" x14ac:dyDescent="0.2">
      <c r="A621" s="90" t="s">
        <v>491</v>
      </c>
      <c r="B621" s="90" t="s">
        <v>857</v>
      </c>
      <c r="C621" s="90" t="s">
        <v>1563</v>
      </c>
      <c r="D621" s="90" t="s">
        <v>403</v>
      </c>
      <c r="E621" s="90" t="s">
        <v>1893</v>
      </c>
      <c r="F621" s="112">
        <v>1.144112043</v>
      </c>
      <c r="G621" s="112">
        <v>3.6320899259999999</v>
      </c>
      <c r="H621" s="113">
        <f>IF(ISERROR(F621/G621-1),"",IF((F621/G621-1)&gt;10000%,"",F621/G621-1))</f>
        <v>-0.68499897681222777</v>
      </c>
      <c r="I621" s="131">
        <v>0.10906517</v>
      </c>
      <c r="J621" s="131">
        <v>1.0859179299999999</v>
      </c>
      <c r="K621" s="113">
        <f>IF(ISERROR(I621/J621-1),"",IF((I621/J621-1)&gt;10000%,"",I621/J621-1))</f>
        <v>-0.89956407663330507</v>
      </c>
      <c r="L621" s="91">
        <f>IF(ISERROR(I621/F621),"",IF(I621/F621&gt;10000%,"",I621/F621))</f>
        <v>9.5327350732204469E-2</v>
      </c>
      <c r="N621" s="47"/>
    </row>
    <row r="622" spans="1:14" x14ac:dyDescent="0.2">
      <c r="A622" s="90" t="s">
        <v>110</v>
      </c>
      <c r="B622" s="90" t="s">
        <v>111</v>
      </c>
      <c r="C622" s="90" t="s">
        <v>1569</v>
      </c>
      <c r="D622" s="90" t="s">
        <v>403</v>
      </c>
      <c r="E622" s="90" t="s">
        <v>405</v>
      </c>
      <c r="F622" s="112">
        <v>0.89584126500000005</v>
      </c>
      <c r="G622" s="112">
        <v>0.65369284999999999</v>
      </c>
      <c r="H622" s="113">
        <f>IF(ISERROR(F622/G622-1),"",IF((F622/G622-1)&gt;10000%,"",F622/G622-1))</f>
        <v>0.37043148781572266</v>
      </c>
      <c r="I622" s="131">
        <v>0.10738760999999999</v>
      </c>
      <c r="J622" s="131">
        <v>0.14692095000000002</v>
      </c>
      <c r="K622" s="113">
        <f>IF(ISERROR(I622/J622-1),"",IF((I622/J622-1)&gt;10000%,"",I622/J622-1))</f>
        <v>-0.26907898431095101</v>
      </c>
      <c r="L622" s="91">
        <f>IF(ISERROR(I622/F622),"",IF(I622/F622&gt;10000%,"",I622/F622))</f>
        <v>0.11987348004113205</v>
      </c>
      <c r="N622" s="47"/>
    </row>
    <row r="623" spans="1:14" x14ac:dyDescent="0.2">
      <c r="A623" s="90" t="s">
        <v>611</v>
      </c>
      <c r="B623" s="90" t="s">
        <v>612</v>
      </c>
      <c r="C623" s="90" t="s">
        <v>1581</v>
      </c>
      <c r="D623" s="90" t="s">
        <v>404</v>
      </c>
      <c r="E623" s="90" t="s">
        <v>1893</v>
      </c>
      <c r="F623" s="112">
        <v>0.53394193999999995</v>
      </c>
      <c r="G623" s="112">
        <v>2.4444217300000002</v>
      </c>
      <c r="H623" s="113">
        <f>IF(ISERROR(F623/G623-1),"",IF((F623/G623-1)&gt;10000%,"",F623/G623-1))</f>
        <v>-0.78156717662626907</v>
      </c>
      <c r="I623" s="131">
        <v>0.10346913000000001</v>
      </c>
      <c r="J623" s="131">
        <v>3.6025507460025699</v>
      </c>
      <c r="K623" s="113">
        <f>IF(ISERROR(I623/J623-1),"",IF((I623/J623-1)&gt;10000%,"",I623/J623-1))</f>
        <v>-0.97127892504642421</v>
      </c>
      <c r="L623" s="91">
        <f>IF(ISERROR(I623/F623),"",IF(I623/F623&gt;10000%,"",I623/F623))</f>
        <v>0.19378348514821669</v>
      </c>
      <c r="N623" s="47"/>
    </row>
    <row r="624" spans="1:14" x14ac:dyDescent="0.2">
      <c r="A624" s="90" t="s">
        <v>1584</v>
      </c>
      <c r="B624" s="90" t="s">
        <v>1585</v>
      </c>
      <c r="C624" s="90" t="s">
        <v>1196</v>
      </c>
      <c r="D624" s="90" t="s">
        <v>403</v>
      </c>
      <c r="E624" s="90" t="s">
        <v>1893</v>
      </c>
      <c r="F624" s="112">
        <v>6.1127399999999998E-2</v>
      </c>
      <c r="G624" s="112">
        <v>5.104326E-2</v>
      </c>
      <c r="H624" s="113">
        <f>IF(ISERROR(F624/G624-1),"",IF((F624/G624-1)&gt;10000%,"",F624/G624-1))</f>
        <v>0.19756065737180584</v>
      </c>
      <c r="I624" s="131">
        <v>9.8054779999999994E-2</v>
      </c>
      <c r="J624" s="131">
        <v>0.34029453000000004</v>
      </c>
      <c r="K624" s="113">
        <f>IF(ISERROR(I624/J624-1),"",IF((I624/J624-1)&gt;10000%,"",I624/J624-1))</f>
        <v>-0.7118531996385602</v>
      </c>
      <c r="L624" s="91">
        <f>IF(ISERROR(I624/F624),"",IF(I624/F624&gt;10000%,"",I624/F624))</f>
        <v>1.6041051966875737</v>
      </c>
      <c r="N624" s="47"/>
    </row>
    <row r="625" spans="1:14" x14ac:dyDescent="0.2">
      <c r="A625" s="90" t="s">
        <v>1836</v>
      </c>
      <c r="B625" s="90" t="s">
        <v>1837</v>
      </c>
      <c r="C625" s="90" t="s">
        <v>1196</v>
      </c>
      <c r="D625" s="90" t="s">
        <v>403</v>
      </c>
      <c r="E625" s="90" t="s">
        <v>1893</v>
      </c>
      <c r="F625" s="112">
        <v>4.6019999999999998E-2</v>
      </c>
      <c r="G625" s="112">
        <v>3.4639469999999999E-2</v>
      </c>
      <c r="H625" s="113">
        <f>IF(ISERROR(F625/G625-1),"",IF((F625/G625-1)&gt;10000%,"",F625/G625-1))</f>
        <v>0.3285422669573177</v>
      </c>
      <c r="I625" s="131">
        <v>9.6026779999999992E-2</v>
      </c>
      <c r="J625" s="131">
        <v>4.5341470000000002E-2</v>
      </c>
      <c r="K625" s="113">
        <f>IF(ISERROR(I625/J625-1),"",IF((I625/J625-1)&gt;10000%,"",I625/J625-1))</f>
        <v>1.1178576698108813</v>
      </c>
      <c r="L625" s="91">
        <f>IF(ISERROR(I625/F625),"",IF(I625/F625&gt;10000%,"",I625/F625))</f>
        <v>2.0866314645806172</v>
      </c>
      <c r="N625" s="47"/>
    </row>
    <row r="626" spans="1:14" x14ac:dyDescent="0.2">
      <c r="A626" s="90" t="s">
        <v>481</v>
      </c>
      <c r="B626" s="90" t="s">
        <v>1767</v>
      </c>
      <c r="C626" s="90" t="s">
        <v>1563</v>
      </c>
      <c r="D626" s="90" t="s">
        <v>403</v>
      </c>
      <c r="E626" s="90" t="s">
        <v>1893</v>
      </c>
      <c r="F626" s="112">
        <v>0.52725697999999999</v>
      </c>
      <c r="G626" s="112">
        <v>0.1652692</v>
      </c>
      <c r="H626" s="113">
        <f>IF(ISERROR(F626/G626-1),"",IF((F626/G626-1)&gt;10000%,"",F626/G626-1))</f>
        <v>2.1902918390117456</v>
      </c>
      <c r="I626" s="131">
        <v>9.4675529999999994E-2</v>
      </c>
      <c r="J626" s="131">
        <v>0</v>
      </c>
      <c r="K626" s="113" t="str">
        <f>IF(ISERROR(I626/J626-1),"",IF((I626/J626-1)&gt;10000%,"",I626/J626-1))</f>
        <v/>
      </c>
      <c r="L626" s="91">
        <f>IF(ISERROR(I626/F626),"",IF(I626/F626&gt;10000%,"",I626/F626))</f>
        <v>0.17956240237919657</v>
      </c>
      <c r="N626" s="47"/>
    </row>
    <row r="627" spans="1:14" x14ac:dyDescent="0.2">
      <c r="A627" s="90" t="s">
        <v>641</v>
      </c>
      <c r="B627" s="90" t="s">
        <v>654</v>
      </c>
      <c r="C627" s="90" t="s">
        <v>1569</v>
      </c>
      <c r="D627" s="90" t="s">
        <v>403</v>
      </c>
      <c r="E627" s="90" t="s">
        <v>1893</v>
      </c>
      <c r="F627" s="112">
        <v>0.14125660999999998</v>
      </c>
      <c r="G627" s="112">
        <v>0.44448944499999998</v>
      </c>
      <c r="H627" s="113">
        <f>IF(ISERROR(F627/G627-1),"",IF((F627/G627-1)&gt;10000%,"",F627/G627-1))</f>
        <v>-0.68220480466077216</v>
      </c>
      <c r="I627" s="131">
        <v>9.3372089999999991E-2</v>
      </c>
      <c r="J627" s="131">
        <v>0.26996999999999999</v>
      </c>
      <c r="K627" s="113">
        <f>IF(ISERROR(I627/J627-1),"",IF((I627/J627-1)&gt;10000%,"",I627/J627-1))</f>
        <v>-0.65413901544616071</v>
      </c>
      <c r="L627" s="91">
        <f>IF(ISERROR(I627/F627),"",IF(I627/F627&gt;10000%,"",I627/F627))</f>
        <v>0.66101041218531298</v>
      </c>
      <c r="N627" s="47"/>
    </row>
    <row r="628" spans="1:14" x14ac:dyDescent="0.2">
      <c r="A628" s="90" t="s">
        <v>504</v>
      </c>
      <c r="B628" s="90" t="s">
        <v>868</v>
      </c>
      <c r="C628" s="90" t="s">
        <v>1563</v>
      </c>
      <c r="D628" s="90" t="s">
        <v>403</v>
      </c>
      <c r="E628" s="90" t="s">
        <v>1893</v>
      </c>
      <c r="F628" s="112">
        <v>0.27868199999999999</v>
      </c>
      <c r="G628" s="112">
        <v>0.38160024100000001</v>
      </c>
      <c r="H628" s="113">
        <f>IF(ISERROR(F628/G628-1),"",IF((F628/G628-1)&gt;10000%,"",F628/G628-1))</f>
        <v>-0.26970171908250973</v>
      </c>
      <c r="I628" s="131">
        <v>8.5433460000000003E-2</v>
      </c>
      <c r="J628" s="131">
        <v>0.27479968999999999</v>
      </c>
      <c r="K628" s="113">
        <f>IF(ISERROR(I628/J628-1),"",IF((I628/J628-1)&gt;10000%,"",I628/J628-1))</f>
        <v>-0.68910641784202886</v>
      </c>
      <c r="L628" s="91">
        <f>IF(ISERROR(I628/F628),"",IF(I628/F628&gt;10000%,"",I628/F628))</f>
        <v>0.30656253364049352</v>
      </c>
      <c r="N628" s="47"/>
    </row>
    <row r="629" spans="1:14" x14ac:dyDescent="0.2">
      <c r="A629" s="90" t="s">
        <v>1691</v>
      </c>
      <c r="B629" s="90" t="s">
        <v>709</v>
      </c>
      <c r="C629" s="90" t="s">
        <v>1566</v>
      </c>
      <c r="D629" s="90" t="s">
        <v>404</v>
      </c>
      <c r="E629" s="90" t="s">
        <v>405</v>
      </c>
      <c r="F629" s="112">
        <v>0.93430290999999999</v>
      </c>
      <c r="G629" s="112">
        <v>6.9221835499999997</v>
      </c>
      <c r="H629" s="113">
        <f>IF(ISERROR(F629/G629-1),"",IF((F629/G629-1)&gt;10000%,"",F629/G629-1))</f>
        <v>-0.865027718024033</v>
      </c>
      <c r="I629" s="131">
        <v>8.477904E-2</v>
      </c>
      <c r="J629" s="131">
        <v>2.4654878399999998</v>
      </c>
      <c r="K629" s="113">
        <f>IF(ISERROR(I629/J629-1),"",IF((I629/J629-1)&gt;10000%,"",I629/J629-1))</f>
        <v>-0.9656136856063342</v>
      </c>
      <c r="L629" s="91">
        <f>IF(ISERROR(I629/F629),"",IF(I629/F629&gt;10000%,"",I629/F629))</f>
        <v>9.074042164762175E-2</v>
      </c>
      <c r="N629" s="47"/>
    </row>
    <row r="630" spans="1:14" x14ac:dyDescent="0.2">
      <c r="A630" s="90" t="s">
        <v>498</v>
      </c>
      <c r="B630" s="90" t="s">
        <v>863</v>
      </c>
      <c r="C630" s="90" t="s">
        <v>1563</v>
      </c>
      <c r="D630" s="90" t="s">
        <v>403</v>
      </c>
      <c r="E630" s="90" t="s">
        <v>1893</v>
      </c>
      <c r="F630" s="112">
        <v>0.33579839</v>
      </c>
      <c r="G630" s="112">
        <v>0.63588374000000003</v>
      </c>
      <c r="H630" s="113">
        <f>IF(ISERROR(F630/G630-1),"",IF((F630/G630-1)&gt;10000%,"",F630/G630-1))</f>
        <v>-0.47191857744310306</v>
      </c>
      <c r="I630" s="131">
        <v>8.1739100000000009E-2</v>
      </c>
      <c r="J630" s="131">
        <v>0.70714978000000006</v>
      </c>
      <c r="K630" s="113">
        <f>IF(ISERROR(I630/J630-1),"",IF((I630/J630-1)&gt;10000%,"",I630/J630-1))</f>
        <v>-0.88441048514502829</v>
      </c>
      <c r="L630" s="91">
        <f>IF(ISERROR(I630/F630),"",IF(I630/F630&gt;10000%,"",I630/F630))</f>
        <v>0.24341718851004618</v>
      </c>
      <c r="N630" s="47"/>
    </row>
    <row r="631" spans="1:14" x14ac:dyDescent="0.2">
      <c r="A631" s="90" t="s">
        <v>1666</v>
      </c>
      <c r="B631" s="90" t="s">
        <v>1621</v>
      </c>
      <c r="C631" s="90" t="s">
        <v>1568</v>
      </c>
      <c r="D631" s="90" t="s">
        <v>404</v>
      </c>
      <c r="E631" s="90" t="s">
        <v>405</v>
      </c>
      <c r="F631" s="112">
        <v>0.491223982</v>
      </c>
      <c r="G631" s="112">
        <v>1.679752755</v>
      </c>
      <c r="H631" s="113">
        <f>IF(ISERROR(F631/G631-1),"",IF((F631/G631-1)&gt;10000%,"",F631/G631-1))</f>
        <v>-0.70756173458396865</v>
      </c>
      <c r="I631" s="131">
        <v>8.1086640000000001E-2</v>
      </c>
      <c r="J631" s="131">
        <v>0.23997292000000001</v>
      </c>
      <c r="K631" s="113">
        <f>IF(ISERROR(I631/J631-1),"",IF((I631/J631-1)&gt;10000%,"",I631/J631-1))</f>
        <v>-0.66210087371525095</v>
      </c>
      <c r="L631" s="91">
        <f>IF(ISERROR(I631/F631),"",IF(I631/F631&gt;10000%,"",I631/F631))</f>
        <v>0.16507060520510172</v>
      </c>
      <c r="N631" s="47"/>
    </row>
    <row r="632" spans="1:14" x14ac:dyDescent="0.2">
      <c r="A632" s="90" t="s">
        <v>2856</v>
      </c>
      <c r="B632" s="90" t="s">
        <v>2838</v>
      </c>
      <c r="C632" s="90" t="s">
        <v>1568</v>
      </c>
      <c r="D632" s="90" t="s">
        <v>1465</v>
      </c>
      <c r="E632" s="90" t="s">
        <v>405</v>
      </c>
      <c r="F632" s="112">
        <v>1.1456946200000002</v>
      </c>
      <c r="G632" s="112">
        <v>1.27383219</v>
      </c>
      <c r="H632" s="113">
        <f>IF(ISERROR(F632/G632-1),"",IF((F632/G632-1)&gt;10000%,"",F632/G632-1))</f>
        <v>-0.10059219024760224</v>
      </c>
      <c r="I632" s="131">
        <v>8.0901699999999993E-2</v>
      </c>
      <c r="J632" s="131">
        <v>2.7384040000000002E-2</v>
      </c>
      <c r="K632" s="113">
        <f>IF(ISERROR(I632/J632-1),"",IF((I632/J632-1)&gt;10000%,"",I632/J632-1))</f>
        <v>1.954337636082915</v>
      </c>
      <c r="L632" s="91">
        <f>IF(ISERROR(I632/F632),"",IF(I632/F632&gt;10000%,"",I632/F632))</f>
        <v>7.0613668413665051E-2</v>
      </c>
      <c r="N632" s="47"/>
    </row>
    <row r="633" spans="1:14" x14ac:dyDescent="0.2">
      <c r="A633" s="90" t="s">
        <v>1865</v>
      </c>
      <c r="B633" s="90" t="s">
        <v>1886</v>
      </c>
      <c r="C633" s="90" t="s">
        <v>1196</v>
      </c>
      <c r="D633" s="90" t="s">
        <v>403</v>
      </c>
      <c r="E633" s="90" t="s">
        <v>1893</v>
      </c>
      <c r="F633" s="112">
        <v>7.0150000000000004E-2</v>
      </c>
      <c r="G633" s="112">
        <v>0</v>
      </c>
      <c r="H633" s="113" t="str">
        <f>IF(ISERROR(F633/G633-1),"",IF((F633/G633-1)&gt;10000%,"",F633/G633-1))</f>
        <v/>
      </c>
      <c r="I633" s="131">
        <v>8.0300070000000001E-2</v>
      </c>
      <c r="J633" s="131">
        <v>0</v>
      </c>
      <c r="K633" s="113" t="str">
        <f>IF(ISERROR(I633/J633-1),"",IF((I633/J633-1)&gt;10000%,"",I633/J633-1))</f>
        <v/>
      </c>
      <c r="L633" s="91">
        <f>IF(ISERROR(I633/F633),"",IF(I633/F633&gt;10000%,"",I633/F633))</f>
        <v>1.1446909479686387</v>
      </c>
      <c r="N633" s="47"/>
    </row>
    <row r="634" spans="1:14" x14ac:dyDescent="0.2">
      <c r="A634" s="90" t="s">
        <v>502</v>
      </c>
      <c r="B634" s="90" t="s">
        <v>866</v>
      </c>
      <c r="C634" s="90" t="s">
        <v>1563</v>
      </c>
      <c r="D634" s="90" t="s">
        <v>403</v>
      </c>
      <c r="E634" s="90" t="s">
        <v>1893</v>
      </c>
      <c r="F634" s="112">
        <v>0.11172672</v>
      </c>
      <c r="G634" s="112">
        <v>5.375332E-2</v>
      </c>
      <c r="H634" s="113">
        <f>IF(ISERROR(F634/G634-1),"",IF((F634/G634-1)&gt;10000%,"",F634/G634-1))</f>
        <v>1.078508267024251</v>
      </c>
      <c r="I634" s="131">
        <v>7.9856220000000006E-2</v>
      </c>
      <c r="J634" s="131">
        <v>0.67829643999999989</v>
      </c>
      <c r="K634" s="113">
        <f>IF(ISERROR(I634/J634-1),"",IF((I634/J634-1)&gt;10000%,"",I634/J634-1))</f>
        <v>-0.88226943959782533</v>
      </c>
      <c r="L634" s="91">
        <f>IF(ISERROR(I634/F634),"",IF(I634/F634&gt;10000%,"",I634/F634))</f>
        <v>0.71474594439002603</v>
      </c>
      <c r="N634" s="47"/>
    </row>
    <row r="635" spans="1:14" x14ac:dyDescent="0.2">
      <c r="A635" s="90" t="s">
        <v>493</v>
      </c>
      <c r="B635" s="90" t="s">
        <v>859</v>
      </c>
      <c r="C635" s="90" t="s">
        <v>1563</v>
      </c>
      <c r="D635" s="90" t="s">
        <v>403</v>
      </c>
      <c r="E635" s="90" t="s">
        <v>1893</v>
      </c>
      <c r="F635" s="112">
        <v>0.18775164999999999</v>
      </c>
      <c r="G635" s="112">
        <v>0.24817007999999999</v>
      </c>
      <c r="H635" s="113">
        <f>IF(ISERROR(F635/G635-1),"",IF((F635/G635-1)&gt;10000%,"",F635/G635-1))</f>
        <v>-0.24345573809703414</v>
      </c>
      <c r="I635" s="131">
        <v>7.9648869999999997E-2</v>
      </c>
      <c r="J635" s="131">
        <v>2.5614228999999997</v>
      </c>
      <c r="K635" s="113">
        <f>IF(ISERROR(I635/J635-1),"",IF((I635/J635-1)&gt;10000%,"",I635/J635-1))</f>
        <v>-0.96890444369807105</v>
      </c>
      <c r="L635" s="91">
        <f>IF(ISERROR(I635/F635),"",IF(I635/F635&gt;10000%,"",I635/F635))</f>
        <v>0.42422460734699269</v>
      </c>
      <c r="N635" s="47"/>
    </row>
    <row r="636" spans="1:14" x14ac:dyDescent="0.2">
      <c r="A636" s="90" t="s">
        <v>1430</v>
      </c>
      <c r="B636" s="90" t="s">
        <v>1431</v>
      </c>
      <c r="C636" s="90" t="s">
        <v>1568</v>
      </c>
      <c r="D636" s="90" t="s">
        <v>1465</v>
      </c>
      <c r="E636" s="90" t="s">
        <v>1893</v>
      </c>
      <c r="F636" s="112">
        <v>1.5616637</v>
      </c>
      <c r="G636" s="112">
        <v>0.50457335999999997</v>
      </c>
      <c r="H636" s="113">
        <f>IF(ISERROR(F636/G636-1),"",IF((F636/G636-1)&gt;10000%,"",F636/G636-1))</f>
        <v>2.0950181357176687</v>
      </c>
      <c r="I636" s="131">
        <v>7.952534E-2</v>
      </c>
      <c r="J636" s="131">
        <v>4.1451790000000002E-2</v>
      </c>
      <c r="K636" s="113">
        <f>IF(ISERROR(I636/J636-1),"",IF((I636/J636-1)&gt;10000%,"",I636/J636-1))</f>
        <v>0.91850195130294732</v>
      </c>
      <c r="L636" s="91">
        <f>IF(ISERROR(I636/F636),"",IF(I636/F636&gt;10000%,"",I636/F636))</f>
        <v>5.092347347255366E-2</v>
      </c>
      <c r="N636" s="47"/>
    </row>
    <row r="637" spans="1:14" x14ac:dyDescent="0.2">
      <c r="A637" s="90" t="s">
        <v>1760</v>
      </c>
      <c r="B637" s="90" t="s">
        <v>1761</v>
      </c>
      <c r="C637" s="90" t="s">
        <v>1564</v>
      </c>
      <c r="D637" s="90" t="s">
        <v>403</v>
      </c>
      <c r="E637" s="90" t="s">
        <v>1893</v>
      </c>
      <c r="F637" s="112">
        <v>4.8829890000000001E-2</v>
      </c>
      <c r="G637" s="112">
        <v>7.1830259999999993E-2</v>
      </c>
      <c r="H637" s="113">
        <f>IF(ISERROR(F637/G637-1),"",IF((F637/G637-1)&gt;10000%,"",F637/G637-1))</f>
        <v>-0.32020446536042046</v>
      </c>
      <c r="I637" s="131">
        <v>7.5404250000000006E-2</v>
      </c>
      <c r="J637" s="131">
        <v>2.0862558300000003</v>
      </c>
      <c r="K637" s="113">
        <f>IF(ISERROR(I637/J637-1),"",IF((I637/J637-1)&gt;10000%,"",I637/J637-1))</f>
        <v>-0.96385666181697383</v>
      </c>
      <c r="L637" s="91">
        <f>IF(ISERROR(I637/F637),"",IF(I637/F637&gt;10000%,"",I637/F637))</f>
        <v>1.5442232206543984</v>
      </c>
      <c r="N637" s="47"/>
    </row>
    <row r="638" spans="1:14" x14ac:dyDescent="0.2">
      <c r="A638" s="90" t="s">
        <v>2119</v>
      </c>
      <c r="B638" s="90" t="s">
        <v>458</v>
      </c>
      <c r="C638" s="90" t="s">
        <v>1196</v>
      </c>
      <c r="D638" s="90" t="s">
        <v>403</v>
      </c>
      <c r="E638" s="90" t="s">
        <v>1893</v>
      </c>
      <c r="F638" s="112">
        <v>7.4603070000000007E-2</v>
      </c>
      <c r="G638" s="112">
        <v>9.2849840000000003E-2</v>
      </c>
      <c r="H638" s="113">
        <f>IF(ISERROR(F638/G638-1),"",IF((F638/G638-1)&gt;10000%,"",F638/G638-1))</f>
        <v>-0.19651913239699703</v>
      </c>
      <c r="I638" s="131">
        <v>7.5107520000000011E-2</v>
      </c>
      <c r="J638" s="131">
        <v>0.15493948999999999</v>
      </c>
      <c r="K638" s="113">
        <f>IF(ISERROR(I638/J638-1),"",IF((I638/J638-1)&gt;10000%,"",I638/J638-1))</f>
        <v>-0.51524611317618241</v>
      </c>
      <c r="L638" s="91">
        <f>IF(ISERROR(I638/F638),"",IF(I638/F638&gt;10000%,"",I638/F638))</f>
        <v>1.006761786076632</v>
      </c>
      <c r="N638" s="47"/>
    </row>
    <row r="639" spans="1:14" x14ac:dyDescent="0.2">
      <c r="A639" s="90" t="s">
        <v>736</v>
      </c>
      <c r="B639" s="90" t="s">
        <v>737</v>
      </c>
      <c r="C639" s="90" t="s">
        <v>1568</v>
      </c>
      <c r="D639" s="90" t="s">
        <v>1465</v>
      </c>
      <c r="E639" s="90" t="s">
        <v>1893</v>
      </c>
      <c r="F639" s="112">
        <v>1.8556815149999999</v>
      </c>
      <c r="G639" s="112">
        <v>3.13458529</v>
      </c>
      <c r="H639" s="113">
        <f>IF(ISERROR(F639/G639-1),"",IF((F639/G639-1)&gt;10000%,"",F639/G639-1))</f>
        <v>-0.40799775941014516</v>
      </c>
      <c r="I639" s="131">
        <v>7.2582460000000001E-2</v>
      </c>
      <c r="J639" s="131">
        <v>5.5947514600000003</v>
      </c>
      <c r="K639" s="113">
        <f>IF(ISERROR(I639/J639-1),"",IF((I639/J639-1)&gt;10000%,"",I639/J639-1))</f>
        <v>-0.98702668733027155</v>
      </c>
      <c r="L639" s="91">
        <f>IF(ISERROR(I639/F639),"",IF(I639/F639&gt;10000%,"",I639/F639))</f>
        <v>3.9113640683110434E-2</v>
      </c>
      <c r="N639" s="47"/>
    </row>
    <row r="640" spans="1:14" x14ac:dyDescent="0.2">
      <c r="A640" s="90" t="s">
        <v>917</v>
      </c>
      <c r="B640" s="90" t="s">
        <v>1122</v>
      </c>
      <c r="C640" s="90" t="s">
        <v>1568</v>
      </c>
      <c r="D640" s="90" t="s">
        <v>404</v>
      </c>
      <c r="E640" s="90" t="s">
        <v>405</v>
      </c>
      <c r="F640" s="112">
        <v>1.1139075600000001</v>
      </c>
      <c r="G640" s="112">
        <v>4.9448862900000004</v>
      </c>
      <c r="H640" s="113">
        <f>IF(ISERROR(F640/G640-1),"",IF((F640/G640-1)&gt;10000%,"",F640/G640-1))</f>
        <v>-0.77473545503914909</v>
      </c>
      <c r="I640" s="131">
        <v>7.1649850000000001E-2</v>
      </c>
      <c r="J640" s="131">
        <v>5.2851359900000006</v>
      </c>
      <c r="K640" s="113">
        <f>IF(ISERROR(I640/J640-1),"",IF((I640/J640-1)&gt;10000%,"",I640/J640-1))</f>
        <v>-0.98644313975353359</v>
      </c>
      <c r="L640" s="91">
        <f>IF(ISERROR(I640/F640),"",IF(I640/F640&gt;10000%,"",I640/F640))</f>
        <v>6.4322976675012411E-2</v>
      </c>
      <c r="N640" s="47"/>
    </row>
    <row r="641" spans="1:14" x14ac:dyDescent="0.2">
      <c r="A641" s="90" t="s">
        <v>71</v>
      </c>
      <c r="B641" s="90" t="s">
        <v>86</v>
      </c>
      <c r="C641" s="90" t="s">
        <v>1568</v>
      </c>
      <c r="D641" s="90" t="s">
        <v>1465</v>
      </c>
      <c r="E641" s="90" t="s">
        <v>405</v>
      </c>
      <c r="F641" s="112">
        <v>1.61679054</v>
      </c>
      <c r="G641" s="112">
        <v>0.39053416499999999</v>
      </c>
      <c r="H641" s="113">
        <f>IF(ISERROR(F641/G641-1),"",IF((F641/G641-1)&gt;10000%,"",F641/G641-1))</f>
        <v>3.1399464756175686</v>
      </c>
      <c r="I641" s="131">
        <v>7.0137229999999995E-2</v>
      </c>
      <c r="J641" s="131">
        <v>0.21113399999999999</v>
      </c>
      <c r="K641" s="113">
        <f>IF(ISERROR(I641/J641-1),"",IF((I641/J641-1)&gt;10000%,"",I641/J641-1))</f>
        <v>-0.66780703250068685</v>
      </c>
      <c r="L641" s="91">
        <f>IF(ISERROR(I641/F641),"",IF(I641/F641&gt;10000%,"",I641/F641))</f>
        <v>4.3380529675785949E-2</v>
      </c>
      <c r="N641" s="47"/>
    </row>
    <row r="642" spans="1:14" x14ac:dyDescent="0.2">
      <c r="A642" s="90" t="s">
        <v>607</v>
      </c>
      <c r="B642" s="90" t="s">
        <v>608</v>
      </c>
      <c r="C642" s="90" t="s">
        <v>1581</v>
      </c>
      <c r="D642" s="90" t="s">
        <v>403</v>
      </c>
      <c r="E642" s="90" t="s">
        <v>1893</v>
      </c>
      <c r="F642" s="112">
        <v>1.8426417900000001</v>
      </c>
      <c r="G642" s="112">
        <v>0.33648725000000002</v>
      </c>
      <c r="H642" s="113">
        <f>IF(ISERROR(F642/G642-1),"",IF((F642/G642-1)&gt;10000%,"",F642/G642-1))</f>
        <v>4.4761117694652617</v>
      </c>
      <c r="I642" s="131">
        <v>6.9821019999999998E-2</v>
      </c>
      <c r="J642" s="131">
        <v>1.07769446836095</v>
      </c>
      <c r="K642" s="113">
        <f>IF(ISERROR(I642/J642-1),"",IF((I642/J642-1)&gt;10000%,"",I642/J642-1))</f>
        <v>-0.93521260241208271</v>
      </c>
      <c r="L642" s="91">
        <f>IF(ISERROR(I642/F642),"",IF(I642/F642&gt;10000%,"",I642/F642))</f>
        <v>3.7891803159419278E-2</v>
      </c>
      <c r="N642" s="47"/>
    </row>
    <row r="643" spans="1:14" x14ac:dyDescent="0.2">
      <c r="A643" s="90" t="s">
        <v>1471</v>
      </c>
      <c r="B643" s="90" t="s">
        <v>1472</v>
      </c>
      <c r="C643" s="90" t="s">
        <v>1563</v>
      </c>
      <c r="D643" s="90" t="s">
        <v>403</v>
      </c>
      <c r="E643" s="90" t="s">
        <v>1893</v>
      </c>
      <c r="F643" s="112">
        <v>0.51387025500000005</v>
      </c>
      <c r="G643" s="112">
        <v>0.29900950500000001</v>
      </c>
      <c r="H643" s="113">
        <f>IF(ISERROR(F643/G643-1),"",IF((F643/G643-1)&gt;10000%,"",F643/G643-1))</f>
        <v>0.71857498309292889</v>
      </c>
      <c r="I643" s="131">
        <v>6.85249E-2</v>
      </c>
      <c r="J643" s="131">
        <v>0</v>
      </c>
      <c r="K643" s="113" t="str">
        <f>IF(ISERROR(I643/J643-1),"",IF((I643/J643-1)&gt;10000%,"",I643/J643-1))</f>
        <v/>
      </c>
      <c r="L643" s="91">
        <f>IF(ISERROR(I643/F643),"",IF(I643/F643&gt;10000%,"",I643/F643))</f>
        <v>0.13335058671570704</v>
      </c>
      <c r="N643" s="47"/>
    </row>
    <row r="644" spans="1:14" x14ac:dyDescent="0.2">
      <c r="A644" s="90" t="s">
        <v>499</v>
      </c>
      <c r="B644" s="90" t="s">
        <v>782</v>
      </c>
      <c r="C644" s="90" t="s">
        <v>1563</v>
      </c>
      <c r="D644" s="90" t="s">
        <v>403</v>
      </c>
      <c r="E644" s="90" t="s">
        <v>1893</v>
      </c>
      <c r="F644" s="112">
        <v>0.15607591000000001</v>
      </c>
      <c r="G644" s="112">
        <v>0.28210659999999999</v>
      </c>
      <c r="H644" s="113">
        <f>IF(ISERROR(F644/G644-1),"",IF((F644/G644-1)&gt;10000%,"",F644/G644-1))</f>
        <v>-0.44674846316959615</v>
      </c>
      <c r="I644" s="131">
        <v>6.5062449999999994E-2</v>
      </c>
      <c r="J644" s="131">
        <v>0</v>
      </c>
      <c r="K644" s="113" t="str">
        <f>IF(ISERROR(I644/J644-1),"",IF((I644/J644-1)&gt;10000%,"",I644/J644-1))</f>
        <v/>
      </c>
      <c r="L644" s="91">
        <f>IF(ISERROR(I644/F644),"",IF(I644/F644&gt;10000%,"",I644/F644))</f>
        <v>0.41686414002007094</v>
      </c>
      <c r="N644" s="47"/>
    </row>
    <row r="645" spans="1:14" x14ac:dyDescent="0.2">
      <c r="A645" s="90" t="s">
        <v>2768</v>
      </c>
      <c r="B645" s="90" t="s">
        <v>2769</v>
      </c>
      <c r="C645" s="90" t="s">
        <v>1196</v>
      </c>
      <c r="D645" s="90" t="s">
        <v>403</v>
      </c>
      <c r="E645" s="90" t="s">
        <v>405</v>
      </c>
      <c r="F645" s="112">
        <v>6.4682519999999993E-2</v>
      </c>
      <c r="G645" s="112">
        <v>5.9243400000000002E-2</v>
      </c>
      <c r="H645" s="113">
        <f>IF(ISERROR(F645/G645-1),"",IF((F645/G645-1)&gt;10000%,"",F645/G645-1))</f>
        <v>9.1809720576469189E-2</v>
      </c>
      <c r="I645" s="131">
        <v>6.4682519999999993E-2</v>
      </c>
      <c r="J645" s="131">
        <v>5.9243400000000002E-2</v>
      </c>
      <c r="K645" s="113">
        <f>IF(ISERROR(I645/J645-1),"",IF((I645/J645-1)&gt;10000%,"",I645/J645-1))</f>
        <v>9.1809720576469189E-2</v>
      </c>
      <c r="L645" s="91">
        <f>IF(ISERROR(I645/F645),"",IF(I645/F645&gt;10000%,"",I645/F645))</f>
        <v>1</v>
      </c>
      <c r="N645" s="47"/>
    </row>
    <row r="646" spans="1:14" x14ac:dyDescent="0.2">
      <c r="A646" s="90" t="s">
        <v>1681</v>
      </c>
      <c r="B646" s="90" t="s">
        <v>1618</v>
      </c>
      <c r="C646" s="90" t="s">
        <v>1568</v>
      </c>
      <c r="D646" s="90" t="s">
        <v>404</v>
      </c>
      <c r="E646" s="90" t="s">
        <v>405</v>
      </c>
      <c r="F646" s="112">
        <v>0.88317191000000006</v>
      </c>
      <c r="G646" s="112">
        <v>0.96546684599999999</v>
      </c>
      <c r="H646" s="113">
        <f>IF(ISERROR(F646/G646-1),"",IF((F646/G646-1)&gt;10000%,"",F646/G646-1))</f>
        <v>-8.5238489898388448E-2</v>
      </c>
      <c r="I646" s="131">
        <v>5.912833E-2</v>
      </c>
      <c r="J646" s="131">
        <v>0.40375321999999997</v>
      </c>
      <c r="K646" s="113">
        <f>IF(ISERROR(I646/J646-1),"",IF((I646/J646-1)&gt;10000%,"",I646/J646-1))</f>
        <v>-0.85355329178551198</v>
      </c>
      <c r="L646" s="91">
        <f>IF(ISERROR(I646/F646),"",IF(I646/F646&gt;10000%,"",I646/F646))</f>
        <v>6.6949966739770966E-2</v>
      </c>
      <c r="N646" s="47"/>
    </row>
    <row r="647" spans="1:14" x14ac:dyDescent="0.2">
      <c r="A647" s="90" t="s">
        <v>2910</v>
      </c>
      <c r="B647" s="90" t="s">
        <v>2896</v>
      </c>
      <c r="C647" s="90" t="s">
        <v>1196</v>
      </c>
      <c r="D647" s="90" t="s">
        <v>403</v>
      </c>
      <c r="E647" s="90" t="s">
        <v>1893</v>
      </c>
      <c r="F647" s="112">
        <v>5.8714000000000002E-2</v>
      </c>
      <c r="G647" s="112">
        <v>5.757375E-2</v>
      </c>
      <c r="H647" s="113">
        <f>IF(ISERROR(F647/G647-1),"",IF((F647/G647-1)&gt;10000%,"",F647/G647-1))</f>
        <v>1.9805032675481504E-2</v>
      </c>
      <c r="I647" s="131">
        <v>5.8714000000000002E-2</v>
      </c>
      <c r="J647" s="131">
        <v>5.757375E-2</v>
      </c>
      <c r="K647" s="113">
        <f>IF(ISERROR(I647/J647-1),"",IF((I647/J647-1)&gt;10000%,"",I647/J647-1))</f>
        <v>1.9805032675481504E-2</v>
      </c>
      <c r="L647" s="91">
        <f>IF(ISERROR(I647/F647),"",IF(I647/F647&gt;10000%,"",I647/F647))</f>
        <v>1</v>
      </c>
      <c r="N647" s="47"/>
    </row>
    <row r="648" spans="1:14" x14ac:dyDescent="0.2">
      <c r="A648" s="90" t="s">
        <v>2006</v>
      </c>
      <c r="B648" s="90" t="s">
        <v>125</v>
      </c>
      <c r="C648" s="90" t="s">
        <v>1562</v>
      </c>
      <c r="D648" s="90" t="s">
        <v>403</v>
      </c>
      <c r="E648" s="90" t="s">
        <v>1893</v>
      </c>
      <c r="F648" s="112">
        <v>5.8356989999999997E-2</v>
      </c>
      <c r="G648" s="112">
        <v>0.52592631700000003</v>
      </c>
      <c r="H648" s="113">
        <f>IF(ISERROR(F648/G648-1),"",IF((F648/G648-1)&gt;10000%,"",F648/G648-1))</f>
        <v>-0.88903960856554742</v>
      </c>
      <c r="I648" s="131">
        <v>5.8356989999999997E-2</v>
      </c>
      <c r="J648" s="131">
        <v>0.51869699000000002</v>
      </c>
      <c r="K648" s="113">
        <f>IF(ISERROR(I648/J648-1),"",IF((I648/J648-1)&gt;10000%,"",I648/J648-1))</f>
        <v>-0.88749310074076193</v>
      </c>
      <c r="L648" s="91">
        <f>IF(ISERROR(I648/F648),"",IF(I648/F648&gt;10000%,"",I648/F648))</f>
        <v>1</v>
      </c>
      <c r="N648" s="47"/>
    </row>
    <row r="649" spans="1:14" x14ac:dyDescent="0.2">
      <c r="A649" s="90" t="s">
        <v>2738</v>
      </c>
      <c r="B649" s="90" t="s">
        <v>2739</v>
      </c>
      <c r="C649" s="90" t="s">
        <v>1568</v>
      </c>
      <c r="D649" s="90" t="s">
        <v>404</v>
      </c>
      <c r="E649" s="90" t="s">
        <v>1893</v>
      </c>
      <c r="F649" s="112">
        <v>0.19247820000000002</v>
      </c>
      <c r="G649" s="112">
        <v>0.39329565</v>
      </c>
      <c r="H649" s="113">
        <f>IF(ISERROR(F649/G649-1),"",IF((F649/G649-1)&gt;10000%,"",F649/G649-1))</f>
        <v>-0.51060175722767331</v>
      </c>
      <c r="I649" s="131">
        <v>5.7905089999999999E-2</v>
      </c>
      <c r="J649" s="131">
        <v>0.1120973</v>
      </c>
      <c r="K649" s="113">
        <f>IF(ISERROR(I649/J649-1),"",IF((I649/J649-1)&gt;10000%,"",I649/J649-1))</f>
        <v>-0.48343903019965695</v>
      </c>
      <c r="L649" s="91">
        <f>IF(ISERROR(I649/F649),"",IF(I649/F649&gt;10000%,"",I649/F649))</f>
        <v>0.30083973146049786</v>
      </c>
      <c r="N649" s="47"/>
    </row>
    <row r="650" spans="1:14" x14ac:dyDescent="0.2">
      <c r="A650" s="90" t="s">
        <v>2140</v>
      </c>
      <c r="B650" s="90" t="s">
        <v>133</v>
      </c>
      <c r="C650" s="90" t="s">
        <v>1562</v>
      </c>
      <c r="D650" s="90" t="s">
        <v>403</v>
      </c>
      <c r="E650" s="90" t="s">
        <v>1893</v>
      </c>
      <c r="F650" s="112">
        <v>2.9051599999999997E-2</v>
      </c>
      <c r="G650" s="112">
        <v>4.0097232000000003E-2</v>
      </c>
      <c r="H650" s="113">
        <f>IF(ISERROR(F650/G650-1),"",IF((F650/G650-1)&gt;10000%,"",F650/G650-1))</f>
        <v>-0.2754711846443666</v>
      </c>
      <c r="I650" s="131">
        <v>5.7148999999999998E-2</v>
      </c>
      <c r="J650" s="131">
        <v>2.1325200000000002E-3</v>
      </c>
      <c r="K650" s="113">
        <f>IF(ISERROR(I650/J650-1),"",IF((I650/J650-1)&gt;10000%,"",I650/J650-1))</f>
        <v>25.798810796616205</v>
      </c>
      <c r="L650" s="91">
        <f>IF(ISERROR(I650/F650),"",IF(I650/F650&gt;10000%,"",I650/F650))</f>
        <v>1.9671549931845407</v>
      </c>
      <c r="N650" s="47"/>
    </row>
    <row r="651" spans="1:14" x14ac:dyDescent="0.2">
      <c r="A651" s="90" t="s">
        <v>2010</v>
      </c>
      <c r="B651" s="90" t="s">
        <v>135</v>
      </c>
      <c r="C651" s="90" t="s">
        <v>1562</v>
      </c>
      <c r="D651" s="90" t="s">
        <v>403</v>
      </c>
      <c r="E651" s="90" t="s">
        <v>1893</v>
      </c>
      <c r="F651" s="112">
        <v>5.3795320000000001E-2</v>
      </c>
      <c r="G651" s="112">
        <v>8.6184399999999998E-3</v>
      </c>
      <c r="H651" s="113">
        <f>IF(ISERROR(F651/G651-1),"",IF((F651/G651-1)&gt;10000%,"",F651/G651-1))</f>
        <v>5.2418860025712313</v>
      </c>
      <c r="I651" s="131">
        <v>5.3795320000000001E-2</v>
      </c>
      <c r="J651" s="131">
        <v>1.79752227</v>
      </c>
      <c r="K651" s="113">
        <f>IF(ISERROR(I651/J651-1),"",IF((I651/J651-1)&gt;10000%,"",I651/J651-1))</f>
        <v>-0.97007251542980888</v>
      </c>
      <c r="L651" s="91">
        <f>IF(ISERROR(I651/F651),"",IF(I651/F651&gt;10000%,"",I651/F651))</f>
        <v>1</v>
      </c>
      <c r="N651" s="47"/>
    </row>
    <row r="652" spans="1:14" x14ac:dyDescent="0.2">
      <c r="A652" s="90" t="s">
        <v>778</v>
      </c>
      <c r="B652" s="90" t="s">
        <v>252</v>
      </c>
      <c r="C652" s="90" t="s">
        <v>1196</v>
      </c>
      <c r="D652" s="90" t="s">
        <v>403</v>
      </c>
      <c r="E652" s="90" t="s">
        <v>1893</v>
      </c>
      <c r="F652" s="112">
        <v>3.78649E-3</v>
      </c>
      <c r="G652" s="112">
        <v>0.58925067500000006</v>
      </c>
      <c r="H652" s="113">
        <f>IF(ISERROR(F652/G652-1),"",IF((F652/G652-1)&gt;10000%,"",F652/G652-1))</f>
        <v>-0.99357405912178209</v>
      </c>
      <c r="I652" s="131">
        <v>5.10462E-2</v>
      </c>
      <c r="J652" s="131">
        <v>1.1884218600000001</v>
      </c>
      <c r="K652" s="113">
        <f>IF(ISERROR(I652/J652-1),"",IF((I652/J652-1)&gt;10000%,"",I652/J652-1))</f>
        <v>-0.95704707081036022</v>
      </c>
      <c r="L652" s="91">
        <f>IF(ISERROR(I652/F652),"",IF(I652/F652&gt;10000%,"",I652/F652))</f>
        <v>13.481139524995445</v>
      </c>
      <c r="N652" s="47"/>
    </row>
    <row r="653" spans="1:14" x14ac:dyDescent="0.2">
      <c r="A653" s="90" t="s">
        <v>2114</v>
      </c>
      <c r="B653" s="90" t="s">
        <v>304</v>
      </c>
      <c r="C653" s="90" t="s">
        <v>1196</v>
      </c>
      <c r="D653" s="90" t="s">
        <v>403</v>
      </c>
      <c r="E653" s="90" t="s">
        <v>1893</v>
      </c>
      <c r="F653" s="112">
        <v>5.0909999999999997E-2</v>
      </c>
      <c r="G653" s="112">
        <v>1.8075931000000001</v>
      </c>
      <c r="H653" s="113">
        <f>IF(ISERROR(F653/G653-1),"",IF((F653/G653-1)&gt;10000%,"",F653/G653-1))</f>
        <v>-0.97183547558352601</v>
      </c>
      <c r="I653" s="131">
        <v>5.0909999999999997E-2</v>
      </c>
      <c r="J653" s="131">
        <v>3.4291681000000001</v>
      </c>
      <c r="K653" s="113">
        <f>IF(ISERROR(I653/J653-1),"",IF((I653/J653-1)&gt;10000%,"",I653/J653-1))</f>
        <v>-0.98515383366595533</v>
      </c>
      <c r="L653" s="91">
        <f>IF(ISERROR(I653/F653),"",IF(I653/F653&gt;10000%,"",I653/F653))</f>
        <v>1</v>
      </c>
      <c r="N653" s="47"/>
    </row>
    <row r="654" spans="1:14" x14ac:dyDescent="0.2">
      <c r="A654" s="90" t="s">
        <v>1959</v>
      </c>
      <c r="B654" s="90" t="s">
        <v>1949</v>
      </c>
      <c r="C654" s="90" t="s">
        <v>1792</v>
      </c>
      <c r="D654" s="90" t="s">
        <v>404</v>
      </c>
      <c r="E654" s="90" t="s">
        <v>405</v>
      </c>
      <c r="F654" s="112">
        <v>9.6797979999999992E-2</v>
      </c>
      <c r="G654" s="112">
        <v>0.29458914000000003</v>
      </c>
      <c r="H654" s="113">
        <f>IF(ISERROR(F654/G654-1),"",IF((F654/G654-1)&gt;10000%,"",F654/G654-1))</f>
        <v>-0.671413616944603</v>
      </c>
      <c r="I654" s="131">
        <v>4.98626E-2</v>
      </c>
      <c r="J654" s="131">
        <v>1.1199000000000001E-3</v>
      </c>
      <c r="K654" s="113">
        <f>IF(ISERROR(I654/J654-1),"",IF((I654/J654-1)&gt;10000%,"",I654/J654-1))</f>
        <v>43.524153942316275</v>
      </c>
      <c r="L654" s="91">
        <f>IF(ISERROR(I654/F654),"",IF(I654/F654&gt;10000%,"",I654/F654))</f>
        <v>0.51512025354248103</v>
      </c>
      <c r="N654" s="47"/>
    </row>
    <row r="655" spans="1:14" x14ac:dyDescent="0.2">
      <c r="A655" s="90" t="s">
        <v>1693</v>
      </c>
      <c r="B655" s="90" t="s">
        <v>576</v>
      </c>
      <c r="C655" s="90" t="s">
        <v>1196</v>
      </c>
      <c r="D655" s="90" t="s">
        <v>403</v>
      </c>
      <c r="E655" s="90" t="s">
        <v>1893</v>
      </c>
      <c r="F655" s="112">
        <v>4.4472120000000004E-2</v>
      </c>
      <c r="G655" s="112">
        <v>0</v>
      </c>
      <c r="H655" s="113" t="str">
        <f>IF(ISERROR(F655/G655-1),"",IF((F655/G655-1)&gt;10000%,"",F655/G655-1))</f>
        <v/>
      </c>
      <c r="I655" s="131">
        <v>4.9844160000000005E-2</v>
      </c>
      <c r="J655" s="131">
        <v>2.70725E-3</v>
      </c>
      <c r="K655" s="113">
        <f>IF(ISERROR(I655/J655-1),"",IF((I655/J655-1)&gt;10000%,"",I655/J655-1))</f>
        <v>17.411362083294858</v>
      </c>
      <c r="L655" s="91">
        <f>IF(ISERROR(I655/F655),"",IF(I655/F655&gt;10000%,"",I655/F655))</f>
        <v>1.1207956805297341</v>
      </c>
      <c r="N655" s="47"/>
    </row>
    <row r="656" spans="1:14" x14ac:dyDescent="0.2">
      <c r="A656" s="90" t="s">
        <v>332</v>
      </c>
      <c r="B656" s="90" t="s">
        <v>333</v>
      </c>
      <c r="C656" s="90" t="s">
        <v>1792</v>
      </c>
      <c r="D656" s="90" t="s">
        <v>404</v>
      </c>
      <c r="E656" s="90" t="s">
        <v>405</v>
      </c>
      <c r="F656" s="112">
        <v>1.8980513300000001</v>
      </c>
      <c r="G656" s="112">
        <v>0.23744560000000001</v>
      </c>
      <c r="H656" s="113">
        <f>IF(ISERROR(F656/G656-1),"",IF((F656/G656-1)&gt;10000%,"",F656/G656-1))</f>
        <v>6.9936260347633317</v>
      </c>
      <c r="I656" s="131">
        <v>4.9644809999999998E-2</v>
      </c>
      <c r="J656" s="131">
        <v>0</v>
      </c>
      <c r="K656" s="113" t="str">
        <f>IF(ISERROR(I656/J656-1),"",IF((I656/J656-1)&gt;10000%,"",I656/J656-1))</f>
        <v/>
      </c>
      <c r="L656" s="91">
        <f>IF(ISERROR(I656/F656),"",IF(I656/F656&gt;10000%,"",I656/F656))</f>
        <v>2.6155673039674851E-2</v>
      </c>
      <c r="N656" s="47"/>
    </row>
    <row r="657" spans="1:14" x14ac:dyDescent="0.2">
      <c r="A657" s="90" t="s">
        <v>17</v>
      </c>
      <c r="B657" s="90" t="s">
        <v>18</v>
      </c>
      <c r="C657" s="90" t="s">
        <v>1792</v>
      </c>
      <c r="D657" s="90" t="s">
        <v>404</v>
      </c>
      <c r="E657" s="90" t="s">
        <v>405</v>
      </c>
      <c r="F657" s="112">
        <v>7.0403300000000002E-2</v>
      </c>
      <c r="G657" s="112">
        <v>6.4117800000000003E-2</v>
      </c>
      <c r="H657" s="113">
        <f>IF(ISERROR(F657/G657-1),"",IF((F657/G657-1)&gt;10000%,"",F657/G657-1))</f>
        <v>9.8030500110733776E-2</v>
      </c>
      <c r="I657" s="131">
        <v>4.9189410000000003E-2</v>
      </c>
      <c r="J657" s="131">
        <v>0</v>
      </c>
      <c r="K657" s="113" t="str">
        <f>IF(ISERROR(I657/J657-1),"",IF((I657/J657-1)&gt;10000%,"",I657/J657-1))</f>
        <v/>
      </c>
      <c r="L657" s="91">
        <f>IF(ISERROR(I657/F657),"",IF(I657/F657&gt;10000%,"",I657/F657))</f>
        <v>0.69868045958072988</v>
      </c>
      <c r="N657" s="47"/>
    </row>
    <row r="658" spans="1:14" x14ac:dyDescent="0.2">
      <c r="A658" s="90" t="s">
        <v>2628</v>
      </c>
      <c r="B658" s="90" t="s">
        <v>2629</v>
      </c>
      <c r="C658" s="90" t="s">
        <v>1196</v>
      </c>
      <c r="D658" s="90" t="s">
        <v>403</v>
      </c>
      <c r="E658" s="90" t="s">
        <v>405</v>
      </c>
      <c r="F658" s="112">
        <v>4.7942769999999996E-2</v>
      </c>
      <c r="G658" s="112">
        <v>7.3316265999999999</v>
      </c>
      <c r="H658" s="113">
        <f>IF(ISERROR(F658/G658-1),"",IF((F658/G658-1)&gt;10000%,"",F658/G658-1))</f>
        <v>-0.99346082764225885</v>
      </c>
      <c r="I658" s="131">
        <v>4.7942769999999996E-2</v>
      </c>
      <c r="J658" s="131">
        <v>7.3316265999999999</v>
      </c>
      <c r="K658" s="113">
        <f>IF(ISERROR(I658/J658-1),"",IF((I658/J658-1)&gt;10000%,"",I658/J658-1))</f>
        <v>-0.99346082764225885</v>
      </c>
      <c r="L658" s="91">
        <f>IF(ISERROR(I658/F658),"",IF(I658/F658&gt;10000%,"",I658/F658))</f>
        <v>1</v>
      </c>
      <c r="N658" s="47"/>
    </row>
    <row r="659" spans="1:14" x14ac:dyDescent="0.2">
      <c r="A659" s="90" t="s">
        <v>500</v>
      </c>
      <c r="B659" s="90" t="s">
        <v>864</v>
      </c>
      <c r="C659" s="90" t="s">
        <v>1563</v>
      </c>
      <c r="D659" s="90" t="s">
        <v>403</v>
      </c>
      <c r="E659" s="90" t="s">
        <v>1893</v>
      </c>
      <c r="F659" s="112">
        <v>9.3060000000000007E-5</v>
      </c>
      <c r="G659" s="112">
        <v>5.7683559999999995E-2</v>
      </c>
      <c r="H659" s="113">
        <f>IF(ISERROR(F659/G659-1),"",IF((F659/G659-1)&gt;10000%,"",F659/G659-1))</f>
        <v>-0.99838671538303114</v>
      </c>
      <c r="I659" s="131">
        <v>4.6589999999999999E-2</v>
      </c>
      <c r="J659" s="131">
        <v>0.72793856000000001</v>
      </c>
      <c r="K659" s="113">
        <f>IF(ISERROR(I659/J659-1),"",IF((I659/J659-1)&gt;10000%,"",I659/J659-1))</f>
        <v>-0.93599734571005555</v>
      </c>
      <c r="L659" s="91" t="str">
        <f>IF(ISERROR(I659/F659),"",IF(I659/F659&gt;10000%,"",I659/F659))</f>
        <v/>
      </c>
      <c r="N659" s="47"/>
    </row>
    <row r="660" spans="1:14" x14ac:dyDescent="0.2">
      <c r="A660" s="90" t="s">
        <v>979</v>
      </c>
      <c r="B660" s="90" t="s">
        <v>980</v>
      </c>
      <c r="C660" s="90" t="s">
        <v>1568</v>
      </c>
      <c r="D660" s="90" t="s">
        <v>404</v>
      </c>
      <c r="E660" s="90" t="s">
        <v>405</v>
      </c>
      <c r="F660" s="112">
        <v>0.25182653500000002</v>
      </c>
      <c r="G660" s="112">
        <v>1.0633244669999999</v>
      </c>
      <c r="H660" s="113">
        <f>IF(ISERROR(F660/G660-1),"",IF((F660/G660-1)&gt;10000%,"",F660/G660-1))</f>
        <v>-0.76317056287579998</v>
      </c>
      <c r="I660" s="131">
        <v>4.2116569999999999E-2</v>
      </c>
      <c r="J660" s="131">
        <v>4.2638689900000006</v>
      </c>
      <c r="K660" s="113">
        <f>IF(ISERROR(I660/J660-1),"",IF((I660/J660-1)&gt;10000%,"",I660/J660-1))</f>
        <v>-0.9901224521441031</v>
      </c>
      <c r="L660" s="91">
        <f>IF(ISERROR(I660/F660),"",IF(I660/F660&gt;10000%,"",I660/F660))</f>
        <v>0.16724436922423602</v>
      </c>
      <c r="N660" s="47"/>
    </row>
    <row r="661" spans="1:14" x14ac:dyDescent="0.2">
      <c r="A661" s="90" t="s">
        <v>885</v>
      </c>
      <c r="B661" s="90" t="s">
        <v>886</v>
      </c>
      <c r="C661" s="90" t="s">
        <v>1196</v>
      </c>
      <c r="D661" s="90" t="s">
        <v>404</v>
      </c>
      <c r="E661" s="90" t="s">
        <v>405</v>
      </c>
      <c r="F661" s="112">
        <v>4.1790000000000004E-3</v>
      </c>
      <c r="G661" s="112">
        <v>0</v>
      </c>
      <c r="H661" s="113" t="str">
        <f>IF(ISERROR(F661/G661-1),"",IF((F661/G661-1)&gt;10000%,"",F661/G661-1))</f>
        <v/>
      </c>
      <c r="I661" s="131">
        <v>4.2113080000000004E-2</v>
      </c>
      <c r="J661" s="131">
        <v>0</v>
      </c>
      <c r="K661" s="113" t="str">
        <f>IF(ISERROR(I661/J661-1),"",IF((I661/J661-1)&gt;10000%,"",I661/J661-1))</f>
        <v/>
      </c>
      <c r="L661" s="91">
        <f>IF(ISERROR(I661/F661),"",IF(I661/F661&gt;10000%,"",I661/F661))</f>
        <v>10.077310361330461</v>
      </c>
      <c r="N661" s="47"/>
    </row>
    <row r="662" spans="1:14" x14ac:dyDescent="0.2">
      <c r="A662" s="90" t="s">
        <v>642</v>
      </c>
      <c r="B662" s="90" t="s">
        <v>655</v>
      </c>
      <c r="C662" s="90" t="s">
        <v>1569</v>
      </c>
      <c r="D662" s="90" t="s">
        <v>403</v>
      </c>
      <c r="E662" s="90" t="s">
        <v>1893</v>
      </c>
      <c r="F662" s="112">
        <v>5.5994000000000002E-2</v>
      </c>
      <c r="G662" s="112">
        <v>5.1837899999999998E-3</v>
      </c>
      <c r="H662" s="113">
        <f>IF(ISERROR(F662/G662-1),"",IF((F662/G662-1)&gt;10000%,"",F662/G662-1))</f>
        <v>9.8017492992578799</v>
      </c>
      <c r="I662" s="131">
        <v>4.0445000000000002E-2</v>
      </c>
      <c r="J662" s="131">
        <v>0</v>
      </c>
      <c r="K662" s="113" t="str">
        <f>IF(ISERROR(I662/J662-1),"",IF((I662/J662-1)&gt;10000%,"",I662/J662-1))</f>
        <v/>
      </c>
      <c r="L662" s="91">
        <f>IF(ISERROR(I662/F662),"",IF(I662/F662&gt;10000%,"",I662/F662))</f>
        <v>0.7223095331642676</v>
      </c>
      <c r="N662" s="47"/>
    </row>
    <row r="663" spans="1:14" x14ac:dyDescent="0.2">
      <c r="A663" s="90" t="s">
        <v>2146</v>
      </c>
      <c r="B663" s="90" t="s">
        <v>597</v>
      </c>
      <c r="C663" s="90" t="s">
        <v>1562</v>
      </c>
      <c r="D663" s="90" t="s">
        <v>403</v>
      </c>
      <c r="E663" s="90" t="s">
        <v>1893</v>
      </c>
      <c r="F663" s="112">
        <v>0.197691228</v>
      </c>
      <c r="G663" s="112">
        <v>0.40513543300000004</v>
      </c>
      <c r="H663" s="113">
        <f>IF(ISERROR(F663/G663-1),"",IF((F663/G663-1)&gt;10000%,"",F663/G663-1))</f>
        <v>-0.51203668724774321</v>
      </c>
      <c r="I663" s="131">
        <v>4.01771E-2</v>
      </c>
      <c r="J663" s="131">
        <v>3.22639991</v>
      </c>
      <c r="K663" s="113">
        <f>IF(ISERROR(I663/J663-1),"",IF((I663/J663-1)&gt;10000%,"",I663/J663-1))</f>
        <v>-0.98754738993282454</v>
      </c>
      <c r="L663" s="91">
        <f>IF(ISERROR(I663/F663),"",IF(I663/F663&gt;10000%,"",I663/F663))</f>
        <v>0.20323157687097781</v>
      </c>
      <c r="N663" s="47"/>
    </row>
    <row r="664" spans="1:14" x14ac:dyDescent="0.2">
      <c r="A664" s="90" t="s">
        <v>2485</v>
      </c>
      <c r="B664" s="90" t="s">
        <v>2486</v>
      </c>
      <c r="C664" s="90" t="s">
        <v>1196</v>
      </c>
      <c r="D664" s="90" t="s">
        <v>403</v>
      </c>
      <c r="E664" s="90" t="s">
        <v>1893</v>
      </c>
      <c r="F664" s="112">
        <v>0.41524342999999997</v>
      </c>
      <c r="G664" s="112">
        <v>0.38576490000000002</v>
      </c>
      <c r="H664" s="113">
        <f>IF(ISERROR(F664/G664-1),"",IF((F664/G664-1)&gt;10000%,"",F664/G664-1))</f>
        <v>7.6415791068601413E-2</v>
      </c>
      <c r="I664" s="131">
        <v>3.9082489999999998E-2</v>
      </c>
      <c r="J664" s="131">
        <v>1.11500091</v>
      </c>
      <c r="K664" s="113">
        <f>IF(ISERROR(I664/J664-1),"",IF((I664/J664-1)&gt;10000%,"",I664/J664-1))</f>
        <v>-0.96494846806896328</v>
      </c>
      <c r="L664" s="91">
        <f>IF(ISERROR(I664/F664),"",IF(I664/F664&gt;10000%,"",I664/F664))</f>
        <v>9.4119466261031515E-2</v>
      </c>
      <c r="N664" s="47"/>
    </row>
    <row r="665" spans="1:14" x14ac:dyDescent="0.2">
      <c r="A665" s="90" t="s">
        <v>2483</v>
      </c>
      <c r="B665" s="90" t="s">
        <v>2484</v>
      </c>
      <c r="C665" s="90" t="s">
        <v>1196</v>
      </c>
      <c r="D665" s="90" t="s">
        <v>403</v>
      </c>
      <c r="E665" s="90" t="s">
        <v>1893</v>
      </c>
      <c r="F665" s="112">
        <v>3.3225480000000002E-2</v>
      </c>
      <c r="G665" s="112">
        <v>1.9684799999999999E-3</v>
      </c>
      <c r="H665" s="113">
        <f>IF(ISERROR(F665/G665-1),"",IF((F665/G665-1)&gt;10000%,"",F665/G665-1))</f>
        <v>15.878749085588883</v>
      </c>
      <c r="I665" s="131">
        <v>3.8238279999999999E-2</v>
      </c>
      <c r="J665" s="131">
        <v>1.9684799999999999E-3</v>
      </c>
      <c r="K665" s="113">
        <f>IF(ISERROR(I665/J665-1),"",IF((I665/J665-1)&gt;10000%,"",I665/J665-1))</f>
        <v>18.425282451434612</v>
      </c>
      <c r="L665" s="91">
        <f>IF(ISERROR(I665/F665),"",IF(I665/F665&gt;10000%,"",I665/F665))</f>
        <v>1.1508721619672613</v>
      </c>
      <c r="N665" s="47"/>
    </row>
    <row r="666" spans="1:14" x14ac:dyDescent="0.2">
      <c r="A666" s="90" t="s">
        <v>1861</v>
      </c>
      <c r="B666" s="90" t="s">
        <v>1882</v>
      </c>
      <c r="C666" s="90" t="s">
        <v>1196</v>
      </c>
      <c r="D666" s="90" t="s">
        <v>403</v>
      </c>
      <c r="E666" s="90" t="s">
        <v>1893</v>
      </c>
      <c r="F666" s="112">
        <v>0.36378821</v>
      </c>
      <c r="G666" s="112">
        <v>6.2309999999999997E-2</v>
      </c>
      <c r="H666" s="113">
        <f>IF(ISERROR(F666/G666-1),"",IF((F666/G666-1)&gt;10000%,"",F666/G666-1))</f>
        <v>4.8383599743219392</v>
      </c>
      <c r="I666" s="131">
        <v>3.4775400000000005E-2</v>
      </c>
      <c r="J666" s="131">
        <v>0.27305362</v>
      </c>
      <c r="K666" s="113">
        <f>IF(ISERROR(I666/J666-1),"",IF((I666/J666-1)&gt;10000%,"",I666/J666-1))</f>
        <v>-0.87264259671781685</v>
      </c>
      <c r="L666" s="91">
        <f>IF(ISERROR(I666/F666),"",IF(I666/F666&gt;10000%,"",I666/F666))</f>
        <v>9.5592432750912976E-2</v>
      </c>
      <c r="N666" s="47"/>
    </row>
    <row r="667" spans="1:14" x14ac:dyDescent="0.2">
      <c r="A667" s="90" t="s">
        <v>1048</v>
      </c>
      <c r="B667" s="90" t="s">
        <v>1049</v>
      </c>
      <c r="C667" s="90" t="s">
        <v>1563</v>
      </c>
      <c r="D667" s="90" t="s">
        <v>403</v>
      </c>
      <c r="E667" s="90" t="s">
        <v>1893</v>
      </c>
      <c r="F667" s="112">
        <v>0.31266734999999996</v>
      </c>
      <c r="G667" s="112">
        <v>6.0700516799999997</v>
      </c>
      <c r="H667" s="113">
        <f>IF(ISERROR(F667/G667-1),"",IF((F667/G667-1)&gt;10000%,"",F667/G667-1))</f>
        <v>-0.94849016672622466</v>
      </c>
      <c r="I667" s="131">
        <v>3.3697999999999999E-2</v>
      </c>
      <c r="J667" s="131">
        <v>0.75419093999999998</v>
      </c>
      <c r="K667" s="113">
        <f>IF(ISERROR(I667/J667-1),"",IF((I667/J667-1)&gt;10000%,"",I667/J667-1))</f>
        <v>-0.95531900714691698</v>
      </c>
      <c r="L667" s="91">
        <f>IF(ISERROR(I667/F667),"",IF(I667/F667&gt;10000%,"",I667/F667))</f>
        <v>0.10777588385867601</v>
      </c>
      <c r="N667" s="47"/>
    </row>
    <row r="668" spans="1:14" x14ac:dyDescent="0.2">
      <c r="A668" s="90" t="s">
        <v>232</v>
      </c>
      <c r="B668" s="90" t="s">
        <v>367</v>
      </c>
      <c r="C668" s="90" t="s">
        <v>1581</v>
      </c>
      <c r="D668" s="90" t="s">
        <v>404</v>
      </c>
      <c r="E668" s="90" t="s">
        <v>1893</v>
      </c>
      <c r="F668" s="112">
        <v>0.80239851000000006</v>
      </c>
      <c r="G668" s="112">
        <v>1.6885801299999998</v>
      </c>
      <c r="H668" s="113">
        <f>IF(ISERROR(F668/G668-1),"",IF((F668/G668-1)&gt;10000%,"",F668/G668-1))</f>
        <v>-0.52480874567675972</v>
      </c>
      <c r="I668" s="131">
        <v>3.3540269999999997E-2</v>
      </c>
      <c r="J668" s="131">
        <v>0</v>
      </c>
      <c r="K668" s="113" t="str">
        <f>IF(ISERROR(I668/J668-1),"",IF((I668/J668-1)&gt;10000%,"",I668/J668-1))</f>
        <v/>
      </c>
      <c r="L668" s="91">
        <f>IF(ISERROR(I668/F668),"",IF(I668/F668&gt;10000%,"",I668/F668))</f>
        <v>4.1800015306608679E-2</v>
      </c>
      <c r="N668" s="47"/>
    </row>
    <row r="669" spans="1:14" x14ac:dyDescent="0.2">
      <c r="A669" s="90" t="s">
        <v>1687</v>
      </c>
      <c r="B669" s="90" t="s">
        <v>694</v>
      </c>
      <c r="C669" s="90" t="s">
        <v>1566</v>
      </c>
      <c r="D669" s="90" t="s">
        <v>404</v>
      </c>
      <c r="E669" s="90" t="s">
        <v>405</v>
      </c>
      <c r="F669" s="112">
        <v>3.5472099999999999E-2</v>
      </c>
      <c r="G669" s="112">
        <v>2.5351800000000001E-2</v>
      </c>
      <c r="H669" s="113">
        <f>IF(ISERROR(F669/G669-1),"",IF((F669/G669-1)&gt;10000%,"",F669/G669-1))</f>
        <v>0.39919453451037001</v>
      </c>
      <c r="I669" s="131">
        <v>3.3455199999999997E-2</v>
      </c>
      <c r="J669" s="131">
        <v>2.5351800000000001E-2</v>
      </c>
      <c r="K669" s="113">
        <f>IF(ISERROR(I669/J669-1),"",IF((I669/J669-1)&gt;10000%,"",I669/J669-1))</f>
        <v>0.3196380533137686</v>
      </c>
      <c r="L669" s="91">
        <f>IF(ISERROR(I669/F669),"",IF(I669/F669&gt;10000%,"",I669/F669))</f>
        <v>0.94314122930415734</v>
      </c>
      <c r="N669" s="47"/>
    </row>
    <row r="670" spans="1:14" x14ac:dyDescent="0.2">
      <c r="A670" s="90" t="s">
        <v>2184</v>
      </c>
      <c r="B670" s="90" t="s">
        <v>2183</v>
      </c>
      <c r="C670" s="90" t="s">
        <v>1792</v>
      </c>
      <c r="D670" s="90" t="s">
        <v>404</v>
      </c>
      <c r="E670" s="90" t="s">
        <v>405</v>
      </c>
      <c r="F670" s="112">
        <v>0.31812571999999995</v>
      </c>
      <c r="G670" s="112">
        <v>0.49320334000000005</v>
      </c>
      <c r="H670" s="113">
        <f>IF(ISERROR(F670/G670-1),"",IF((F670/G670-1)&gt;10000%,"",F670/G670-1))</f>
        <v>-0.35498060495697392</v>
      </c>
      <c r="I670" s="131">
        <v>3.2830999999999999E-2</v>
      </c>
      <c r="J670" s="131">
        <v>1.6985770000000001E-2</v>
      </c>
      <c r="K670" s="113">
        <f>IF(ISERROR(I670/J670-1),"",IF((I670/J670-1)&gt;10000%,"",I670/J670-1))</f>
        <v>0.93285320594827303</v>
      </c>
      <c r="L670" s="91">
        <f>IF(ISERROR(I670/F670),"",IF(I670/F670&gt;10000%,"",I670/F670))</f>
        <v>0.10320133813763943</v>
      </c>
      <c r="N670" s="47"/>
    </row>
    <row r="671" spans="1:14" x14ac:dyDescent="0.2">
      <c r="A671" s="90" t="s">
        <v>2004</v>
      </c>
      <c r="B671" s="90" t="s">
        <v>385</v>
      </c>
      <c r="C671" s="90" t="s">
        <v>1562</v>
      </c>
      <c r="D671" s="90" t="s">
        <v>403</v>
      </c>
      <c r="E671" s="90" t="s">
        <v>1893</v>
      </c>
      <c r="F671" s="112">
        <v>3.0109979999999998E-2</v>
      </c>
      <c r="G671" s="112">
        <v>1.6479999999999999E-3</v>
      </c>
      <c r="H671" s="113">
        <f>IF(ISERROR(F671/G671-1),"",IF((F671/G671-1)&gt;10000%,"",F671/G671-1))</f>
        <v>17.270618932038836</v>
      </c>
      <c r="I671" s="131">
        <v>2.9542479999999999E-2</v>
      </c>
      <c r="J671" s="131">
        <v>1.6479999999999999E-3</v>
      </c>
      <c r="K671" s="113">
        <f>IF(ISERROR(I671/J671-1),"",IF((I671/J671-1)&gt;10000%,"",I671/J671-1))</f>
        <v>16.926262135922329</v>
      </c>
      <c r="L671" s="91">
        <f>IF(ISERROR(I671/F671),"",IF(I671/F671&gt;10000%,"",I671/F671))</f>
        <v>0.98115242853034113</v>
      </c>
      <c r="N671" s="47"/>
    </row>
    <row r="672" spans="1:14" x14ac:dyDescent="0.2">
      <c r="A672" s="90" t="s">
        <v>234</v>
      </c>
      <c r="B672" s="90" t="s">
        <v>24</v>
      </c>
      <c r="C672" s="90" t="s">
        <v>1581</v>
      </c>
      <c r="D672" s="90" t="s">
        <v>404</v>
      </c>
      <c r="E672" s="90" t="s">
        <v>1893</v>
      </c>
      <c r="F672" s="112">
        <v>1.29227705</v>
      </c>
      <c r="G672" s="112">
        <v>0.4662229</v>
      </c>
      <c r="H672" s="113">
        <f>IF(ISERROR(F672/G672-1),"",IF((F672/G672-1)&gt;10000%,"",F672/G672-1))</f>
        <v>1.771800891805186</v>
      </c>
      <c r="I672" s="131">
        <v>2.8216000000000001E-2</v>
      </c>
      <c r="J672" s="131">
        <v>0</v>
      </c>
      <c r="K672" s="113" t="str">
        <f>IF(ISERROR(I672/J672-1),"",IF((I672/J672-1)&gt;10000%,"",I672/J672-1))</f>
        <v/>
      </c>
      <c r="L672" s="91">
        <f>IF(ISERROR(I672/F672),"",IF(I672/F672&gt;10000%,"",I672/F672))</f>
        <v>2.1834327244301059E-2</v>
      </c>
      <c r="N672" s="47"/>
    </row>
    <row r="673" spans="1:14" x14ac:dyDescent="0.2">
      <c r="A673" s="90" t="s">
        <v>150</v>
      </c>
      <c r="B673" s="90" t="s">
        <v>151</v>
      </c>
      <c r="C673" s="90" t="s">
        <v>1570</v>
      </c>
      <c r="D673" s="90" t="s">
        <v>404</v>
      </c>
      <c r="E673" s="90" t="s">
        <v>405</v>
      </c>
      <c r="F673" s="112">
        <v>2.6846499999999999E-2</v>
      </c>
      <c r="G673" s="112">
        <v>3.4347999999999997E-2</v>
      </c>
      <c r="H673" s="113">
        <f>IF(ISERROR(F673/G673-1),"",IF((F673/G673-1)&gt;10000%,"",F673/G673-1))</f>
        <v>-0.21839699545825075</v>
      </c>
      <c r="I673" s="131">
        <v>2.7370830000000002E-2</v>
      </c>
      <c r="J673" s="131">
        <v>0</v>
      </c>
      <c r="K673" s="113" t="str">
        <f>IF(ISERROR(I673/J673-1),"",IF((I673/J673-1)&gt;10000%,"",I673/J673-1))</f>
        <v/>
      </c>
      <c r="L673" s="91">
        <f>IF(ISERROR(I673/F673),"",IF(I673/F673&gt;10000%,"",I673/F673))</f>
        <v>1.0195306650773845</v>
      </c>
      <c r="N673" s="47"/>
    </row>
    <row r="674" spans="1:14" x14ac:dyDescent="0.2">
      <c r="A674" s="90" t="s">
        <v>989</v>
      </c>
      <c r="B674" s="90" t="s">
        <v>990</v>
      </c>
      <c r="C674" s="90" t="s">
        <v>1568</v>
      </c>
      <c r="D674" s="90" t="s">
        <v>404</v>
      </c>
      <c r="E674" s="90" t="s">
        <v>405</v>
      </c>
      <c r="F674" s="112">
        <v>0.55625720999999995</v>
      </c>
      <c r="G674" s="112">
        <v>1.270929811</v>
      </c>
      <c r="H674" s="113">
        <f>IF(ISERROR(F674/G674-1),"",IF((F674/G674-1)&gt;10000%,"",F674/G674-1))</f>
        <v>-0.56232263561248708</v>
      </c>
      <c r="I674" s="131">
        <v>2.6485619999999998E-2</v>
      </c>
      <c r="J674" s="131">
        <v>1.12462068</v>
      </c>
      <c r="K674" s="113">
        <f>IF(ISERROR(I674/J674-1),"",IF((I674/J674-1)&gt;10000%,"",I674/J674-1))</f>
        <v>-0.97644928599392289</v>
      </c>
      <c r="L674" s="91">
        <f>IF(ISERROR(I674/F674),"",IF(I674/F674&gt;10000%,"",I674/F674))</f>
        <v>4.7613980590022378E-2</v>
      </c>
      <c r="N674" s="47"/>
    </row>
    <row r="675" spans="1:14" x14ac:dyDescent="0.2">
      <c r="A675" s="90" t="s">
        <v>2557</v>
      </c>
      <c r="B675" s="90" t="s">
        <v>2558</v>
      </c>
      <c r="C675" s="90" t="s">
        <v>1792</v>
      </c>
      <c r="D675" s="90" t="s">
        <v>403</v>
      </c>
      <c r="E675" s="90" t="s">
        <v>1893</v>
      </c>
      <c r="F675" s="112">
        <v>1.38266606</v>
      </c>
      <c r="G675" s="112">
        <v>3.0657937599999996</v>
      </c>
      <c r="H675" s="113">
        <f>IF(ISERROR(F675/G675-1),"",IF((F675/G675-1)&gt;10000%,"",F675/G675-1))</f>
        <v>-0.5490022590430218</v>
      </c>
      <c r="I675" s="131">
        <v>2.6396580000000003E-2</v>
      </c>
      <c r="J675" s="131">
        <v>1.3018E-2</v>
      </c>
      <c r="K675" s="113">
        <f>IF(ISERROR(I675/J675-1),"",IF((I675/J675-1)&gt;10000%,"",I675/J675-1))</f>
        <v>1.0276985712090951</v>
      </c>
      <c r="L675" s="91">
        <f>IF(ISERROR(I675/F675),"",IF(I675/F675&gt;10000%,"",I675/F675))</f>
        <v>1.9091073950278349E-2</v>
      </c>
      <c r="N675" s="47"/>
    </row>
    <row r="676" spans="1:14" x14ac:dyDescent="0.2">
      <c r="A676" s="90" t="s">
        <v>2137</v>
      </c>
      <c r="B676" s="90" t="s">
        <v>380</v>
      </c>
      <c r="C676" s="90" t="s">
        <v>1562</v>
      </c>
      <c r="D676" s="90" t="s">
        <v>403</v>
      </c>
      <c r="E676" s="90" t="s">
        <v>1893</v>
      </c>
      <c r="F676" s="112">
        <v>2.5560689999999997E-2</v>
      </c>
      <c r="G676" s="112">
        <v>0.28901657000000003</v>
      </c>
      <c r="H676" s="113">
        <f>IF(ISERROR(F676/G676-1),"",IF((F676/G676-1)&gt;10000%,"",F676/G676-1))</f>
        <v>-0.91155977665917221</v>
      </c>
      <c r="I676" s="131">
        <v>2.5560689999999997E-2</v>
      </c>
      <c r="J676" s="131">
        <v>0.53504337000000002</v>
      </c>
      <c r="K676" s="113">
        <f>IF(ISERROR(I676/J676-1),"",IF((I676/J676-1)&gt;10000%,"",I676/J676-1))</f>
        <v>-0.952226882093689</v>
      </c>
      <c r="L676" s="91">
        <f>IF(ISERROR(I676/F676),"",IF(I676/F676&gt;10000%,"",I676/F676))</f>
        <v>1</v>
      </c>
      <c r="N676" s="47"/>
    </row>
    <row r="677" spans="1:14" x14ac:dyDescent="0.2">
      <c r="A677" s="90" t="s">
        <v>1692</v>
      </c>
      <c r="B677" s="90" t="s">
        <v>575</v>
      </c>
      <c r="C677" s="90" t="s">
        <v>1566</v>
      </c>
      <c r="D677" s="90" t="s">
        <v>404</v>
      </c>
      <c r="E677" s="90" t="s">
        <v>405</v>
      </c>
      <c r="F677" s="112">
        <v>0.20417896900000002</v>
      </c>
      <c r="G677" s="112">
        <v>0.104258247</v>
      </c>
      <c r="H677" s="113">
        <f>IF(ISERROR(F677/G677-1),"",IF((F677/G677-1)&gt;10000%,"",F677/G677-1))</f>
        <v>0.95839633674255054</v>
      </c>
      <c r="I677" s="131">
        <v>2.5295999999999999E-2</v>
      </c>
      <c r="J677" s="131">
        <v>2.509254E-2</v>
      </c>
      <c r="K677" s="113">
        <f>IF(ISERROR(I677/J677-1),"",IF((I677/J677-1)&gt;10000%,"",I677/J677-1))</f>
        <v>8.1083859983883677E-3</v>
      </c>
      <c r="L677" s="91">
        <f>IF(ISERROR(I677/F677),"",IF(I677/F677&gt;10000%,"",I677/F677))</f>
        <v>0.12389131027495784</v>
      </c>
      <c r="N677" s="47"/>
    </row>
    <row r="678" spans="1:14" x14ac:dyDescent="0.2">
      <c r="A678" s="90" t="s">
        <v>2138</v>
      </c>
      <c r="B678" s="90" t="s">
        <v>131</v>
      </c>
      <c r="C678" s="90" t="s">
        <v>1562</v>
      </c>
      <c r="D678" s="90" t="s">
        <v>403</v>
      </c>
      <c r="E678" s="90" t="s">
        <v>1893</v>
      </c>
      <c r="F678" s="112">
        <v>0.26169493700000002</v>
      </c>
      <c r="G678" s="112">
        <v>0.68903822999999997</v>
      </c>
      <c r="H678" s="113">
        <f>IF(ISERROR(F678/G678-1),"",IF((F678/G678-1)&gt;10000%,"",F678/G678-1))</f>
        <v>-0.62020258730781885</v>
      </c>
      <c r="I678" s="131">
        <v>2.5142009999999999E-2</v>
      </c>
      <c r="J678" s="131">
        <v>0.52685725999999999</v>
      </c>
      <c r="K678" s="113">
        <f>IF(ISERROR(I678/J678-1),"",IF((I678/J678-1)&gt;10000%,"",I678/J678-1))</f>
        <v>-0.95227927579473803</v>
      </c>
      <c r="L678" s="91">
        <f>IF(ISERROR(I678/F678),"",IF(I678/F678&gt;10000%,"",I678/F678))</f>
        <v>9.6073734892318519E-2</v>
      </c>
      <c r="N678" s="47"/>
    </row>
    <row r="679" spans="1:14" x14ac:dyDescent="0.2">
      <c r="A679" s="90" t="s">
        <v>2742</v>
      </c>
      <c r="B679" s="90" t="s">
        <v>2743</v>
      </c>
      <c r="C679" s="90" t="s">
        <v>1568</v>
      </c>
      <c r="D679" s="90" t="s">
        <v>404</v>
      </c>
      <c r="E679" s="90" t="s">
        <v>1893</v>
      </c>
      <c r="F679" s="112">
        <v>1.7016650000000001E-2</v>
      </c>
      <c r="G679" s="112">
        <v>0.16319053</v>
      </c>
      <c r="H679" s="113">
        <f>IF(ISERROR(F679/G679-1),"",IF((F679/G679-1)&gt;10000%,"",F679/G679-1))</f>
        <v>-0.89572526052829171</v>
      </c>
      <c r="I679" s="131">
        <v>2.4863070000000001E-2</v>
      </c>
      <c r="J679" s="131">
        <v>0</v>
      </c>
      <c r="K679" s="113" t="str">
        <f>IF(ISERROR(I679/J679-1),"",IF((I679/J679-1)&gt;10000%,"",I679/J679-1))</f>
        <v/>
      </c>
      <c r="L679" s="91">
        <f>IF(ISERROR(I679/F679),"",IF(I679/F679&gt;10000%,"",I679/F679))</f>
        <v>1.4611025084255713</v>
      </c>
      <c r="N679" s="47"/>
    </row>
    <row r="680" spans="1:14" x14ac:dyDescent="0.2">
      <c r="A680" s="90" t="s">
        <v>688</v>
      </c>
      <c r="B680" s="90" t="s">
        <v>689</v>
      </c>
      <c r="C680" s="90" t="s">
        <v>1565</v>
      </c>
      <c r="D680" s="90" t="s">
        <v>403</v>
      </c>
      <c r="E680" s="90" t="s">
        <v>1893</v>
      </c>
      <c r="F680" s="112">
        <v>3.2037999999999997E-2</v>
      </c>
      <c r="G680" s="112">
        <v>0.169827635</v>
      </c>
      <c r="H680" s="113">
        <f>IF(ISERROR(F680/G680-1),"",IF((F680/G680-1)&gt;10000%,"",F680/G680-1))</f>
        <v>-0.81134990191672873</v>
      </c>
      <c r="I680" s="131">
        <v>2.4619889999999998E-2</v>
      </c>
      <c r="J680" s="131">
        <v>4.5058290000000001E-2</v>
      </c>
      <c r="K680" s="113">
        <f>IF(ISERROR(I680/J680-1),"",IF((I680/J680-1)&gt;10000%,"",I680/J680-1))</f>
        <v>-0.4535991046264739</v>
      </c>
      <c r="L680" s="91">
        <f>IF(ISERROR(I680/F680),"",IF(I680/F680&gt;10000%,"",I680/F680))</f>
        <v>0.76845901741681755</v>
      </c>
      <c r="N680" s="47"/>
    </row>
    <row r="681" spans="1:14" x14ac:dyDescent="0.2">
      <c r="A681" s="90" t="s">
        <v>750</v>
      </c>
      <c r="B681" s="90" t="s">
        <v>751</v>
      </c>
      <c r="C681" s="90" t="s">
        <v>1563</v>
      </c>
      <c r="D681" s="90" t="s">
        <v>403</v>
      </c>
      <c r="E681" s="90" t="s">
        <v>1893</v>
      </c>
      <c r="F681" s="112">
        <v>0.18825689700000001</v>
      </c>
      <c r="G681" s="112">
        <v>0.13667528200000001</v>
      </c>
      <c r="H681" s="113">
        <f>IF(ISERROR(F681/G681-1),"",IF((F681/G681-1)&gt;10000%,"",F681/G681-1))</f>
        <v>0.37740266012401569</v>
      </c>
      <c r="I681" s="131">
        <v>2.447419E-2</v>
      </c>
      <c r="J681" s="131">
        <v>1.0844340000000001E-2</v>
      </c>
      <c r="K681" s="113">
        <f>IF(ISERROR(I681/J681-1),"",IF((I681/J681-1)&gt;10000%,"",I681/J681-1))</f>
        <v>1.2568630271644006</v>
      </c>
      <c r="L681" s="91">
        <f>IF(ISERROR(I681/F681),"",IF(I681/F681&gt;10000%,"",I681/F681))</f>
        <v>0.13000421440070797</v>
      </c>
      <c r="N681" s="47"/>
    </row>
    <row r="682" spans="1:14" x14ac:dyDescent="0.2">
      <c r="A682" s="90" t="s">
        <v>70</v>
      </c>
      <c r="B682" s="90" t="s">
        <v>83</v>
      </c>
      <c r="C682" s="90" t="s">
        <v>1568</v>
      </c>
      <c r="D682" s="90" t="s">
        <v>1465</v>
      </c>
      <c r="E682" s="90" t="s">
        <v>405</v>
      </c>
      <c r="F682" s="112">
        <v>0.31656803999999999</v>
      </c>
      <c r="G682" s="112">
        <v>0.66499541000000006</v>
      </c>
      <c r="H682" s="113">
        <f>IF(ISERROR(F682/G682-1),"",IF((F682/G682-1)&gt;10000%,"",F682/G682-1))</f>
        <v>-0.52395454879906622</v>
      </c>
      <c r="I682" s="131">
        <v>2.4048200000000002E-2</v>
      </c>
      <c r="J682" s="131">
        <v>0</v>
      </c>
      <c r="K682" s="113" t="str">
        <f>IF(ISERROR(I682/J682-1),"",IF((I682/J682-1)&gt;10000%,"",I682/J682-1))</f>
        <v/>
      </c>
      <c r="L682" s="91">
        <f>IF(ISERROR(I682/F682),"",IF(I682/F682&gt;10000%,"",I682/F682))</f>
        <v>7.5965343816766853E-2</v>
      </c>
      <c r="N682" s="47"/>
    </row>
    <row r="683" spans="1:14" x14ac:dyDescent="0.2">
      <c r="A683" s="90" t="s">
        <v>1824</v>
      </c>
      <c r="B683" s="90" t="s">
        <v>1825</v>
      </c>
      <c r="C683" s="90" t="s">
        <v>1196</v>
      </c>
      <c r="D683" s="90" t="s">
        <v>403</v>
      </c>
      <c r="E683" s="90" t="s">
        <v>1893</v>
      </c>
      <c r="F683" s="112">
        <v>2.3969799999999999E-2</v>
      </c>
      <c r="G683" s="112">
        <v>1.4298749999999999E-3</v>
      </c>
      <c r="H683" s="113">
        <f>IF(ISERROR(F683/G683-1),"",IF((F683/G683-1)&gt;10000%,"",F683/G683-1))</f>
        <v>15.763563248535711</v>
      </c>
      <c r="I683" s="131">
        <v>2.3990270000000001E-2</v>
      </c>
      <c r="J683" s="131">
        <v>1.2364440000000001E-2</v>
      </c>
      <c r="K683" s="113">
        <f>IF(ISERROR(I683/J683-1),"",IF((I683/J683-1)&gt;10000%,"",I683/J683-1))</f>
        <v>0.94026336817518619</v>
      </c>
      <c r="L683" s="91">
        <f>IF(ISERROR(I683/F683),"",IF(I683/F683&gt;10000%,"",I683/F683))</f>
        <v>1.0008539912723511</v>
      </c>
      <c r="N683" s="47"/>
    </row>
    <row r="684" spans="1:14" x14ac:dyDescent="0.2">
      <c r="A684" s="90" t="s">
        <v>246</v>
      </c>
      <c r="B684" s="90" t="s">
        <v>168</v>
      </c>
      <c r="C684" s="90" t="s">
        <v>1581</v>
      </c>
      <c r="D684" s="90" t="s">
        <v>404</v>
      </c>
      <c r="E684" s="90" t="s">
        <v>405</v>
      </c>
      <c r="F684" s="112">
        <v>0.60461343999999995</v>
      </c>
      <c r="G684" s="112">
        <v>3.1753063099999999</v>
      </c>
      <c r="H684" s="113">
        <f>IF(ISERROR(F684/G684-1),"",IF((F684/G684-1)&gt;10000%,"",F684/G684-1))</f>
        <v>-0.80958894009819171</v>
      </c>
      <c r="I684" s="131">
        <v>2.3179390000000001E-2</v>
      </c>
      <c r="J684" s="131">
        <v>2.7252993500000002</v>
      </c>
      <c r="K684" s="113">
        <f>IF(ISERROR(I684/J684-1),"",IF((I684/J684-1)&gt;10000%,"",I684/J684-1))</f>
        <v>-0.99149473616540507</v>
      </c>
      <c r="L684" s="91">
        <f>IF(ISERROR(I684/F684),"",IF(I684/F684&gt;10000%,"",I684/F684))</f>
        <v>3.8337536790449121E-2</v>
      </c>
      <c r="N684" s="47"/>
    </row>
    <row r="685" spans="1:14" x14ac:dyDescent="0.2">
      <c r="A685" s="90" t="s">
        <v>2913</v>
      </c>
      <c r="B685" s="90" t="s">
        <v>2899</v>
      </c>
      <c r="C685" s="90" t="s">
        <v>1196</v>
      </c>
      <c r="D685" s="90" t="s">
        <v>403</v>
      </c>
      <c r="E685" s="90" t="s">
        <v>1893</v>
      </c>
      <c r="F685" s="112">
        <v>5.8861259999999999E-2</v>
      </c>
      <c r="G685" s="112">
        <v>6.8618999999999998E-3</v>
      </c>
      <c r="H685" s="113">
        <f>IF(ISERROR(F685/G685-1),"",IF((F685/G685-1)&gt;10000%,"",F685/G685-1))</f>
        <v>7.5779827744502253</v>
      </c>
      <c r="I685" s="131">
        <v>2.260916E-2</v>
      </c>
      <c r="J685" s="131">
        <v>4.8570000000000002E-3</v>
      </c>
      <c r="K685" s="113">
        <f>IF(ISERROR(I685/J685-1),"",IF((I685/J685-1)&gt;10000%,"",I685/J685-1))</f>
        <v>3.6549639695285157</v>
      </c>
      <c r="L685" s="91">
        <f>IF(ISERROR(I685/F685),"",IF(I685/F685&gt;10000%,"",I685/F685))</f>
        <v>0.38410934458419682</v>
      </c>
      <c r="N685" s="47"/>
    </row>
    <row r="686" spans="1:14" x14ac:dyDescent="0.2">
      <c r="A686" s="90" t="s">
        <v>416</v>
      </c>
      <c r="B686" s="90" t="s">
        <v>417</v>
      </c>
      <c r="C686" s="90" t="s">
        <v>1569</v>
      </c>
      <c r="D686" s="90" t="s">
        <v>403</v>
      </c>
      <c r="E686" s="90" t="s">
        <v>405</v>
      </c>
      <c r="F686" s="112">
        <v>2.0792640000000001E-2</v>
      </c>
      <c r="G686" s="112">
        <v>0.14965999999999999</v>
      </c>
      <c r="H686" s="113">
        <f>IF(ISERROR(F686/G686-1),"",IF((F686/G686-1)&gt;10000%,"",F686/G686-1))</f>
        <v>-0.86106748630228513</v>
      </c>
      <c r="I686" s="131">
        <v>2.2035320000000001E-2</v>
      </c>
      <c r="J686" s="131">
        <v>1.4856E-4</v>
      </c>
      <c r="K686" s="113" t="str">
        <f>IF(ISERROR(I686/J686-1),"",IF((I686/J686-1)&gt;10000%,"",I686/J686-1))</f>
        <v/>
      </c>
      <c r="L686" s="91">
        <f>IF(ISERROR(I686/F686),"",IF(I686/F686&gt;10000%,"",I686/F686))</f>
        <v>1.0597653785185528</v>
      </c>
      <c r="N686" s="47"/>
    </row>
    <row r="687" spans="1:14" x14ac:dyDescent="0.2">
      <c r="A687" s="90" t="s">
        <v>2093</v>
      </c>
      <c r="B687" s="90" t="s">
        <v>730</v>
      </c>
      <c r="C687" s="90" t="s">
        <v>1196</v>
      </c>
      <c r="D687" s="90" t="s">
        <v>403</v>
      </c>
      <c r="E687" s="90" t="s">
        <v>1893</v>
      </c>
      <c r="F687" s="112">
        <v>0.37467031000000001</v>
      </c>
      <c r="G687" s="112">
        <v>2.5153933099999999</v>
      </c>
      <c r="H687" s="113">
        <f>IF(ISERROR(F687/G687-1),"",IF((F687/G687-1)&gt;10000%,"",F687/G687-1))</f>
        <v>-0.85104901547185874</v>
      </c>
      <c r="I687" s="131">
        <v>2.0981369999999999E-2</v>
      </c>
      <c r="J687" s="131">
        <v>2.37344271</v>
      </c>
      <c r="K687" s="113">
        <f>IF(ISERROR(I687/J687-1),"",IF((I687/J687-1)&gt;10000%,"",I687/J687-1))</f>
        <v>-0.9911599425123685</v>
      </c>
      <c r="L687" s="91">
        <f>IF(ISERROR(I687/F687),"",IF(I687/F687&gt;10000%,"",I687/F687))</f>
        <v>5.5999553313952205E-2</v>
      </c>
      <c r="N687" s="47"/>
    </row>
    <row r="688" spans="1:14" x14ac:dyDescent="0.2">
      <c r="A688" s="90" t="s">
        <v>1613</v>
      </c>
      <c r="B688" s="90" t="s">
        <v>1614</v>
      </c>
      <c r="C688" s="90" t="s">
        <v>1569</v>
      </c>
      <c r="D688" s="90" t="s">
        <v>403</v>
      </c>
      <c r="E688" s="90" t="s">
        <v>405</v>
      </c>
      <c r="F688" s="112">
        <v>0.31361227000000003</v>
      </c>
      <c r="G688" s="112">
        <v>0.51677088000000004</v>
      </c>
      <c r="H688" s="113">
        <f>IF(ISERROR(F688/G688-1),"",IF((F688/G688-1)&gt;10000%,"",F688/G688-1))</f>
        <v>-0.39313091712907666</v>
      </c>
      <c r="I688" s="131">
        <v>2.0431169999999998E-2</v>
      </c>
      <c r="J688" s="131">
        <v>1.6674560000000001E-2</v>
      </c>
      <c r="K688" s="113">
        <f>IF(ISERROR(I688/J688-1),"",IF((I688/J688-1)&gt;10000%,"",I688/J688-1))</f>
        <v>0.22528990270208005</v>
      </c>
      <c r="L688" s="91">
        <f>IF(ISERROR(I688/F688),"",IF(I688/F688&gt;10000%,"",I688/F688))</f>
        <v>6.5147865547480005E-2</v>
      </c>
      <c r="N688" s="47"/>
    </row>
    <row r="689" spans="1:14" x14ac:dyDescent="0.2">
      <c r="A689" s="90" t="s">
        <v>1148</v>
      </c>
      <c r="B689" s="90" t="s">
        <v>1142</v>
      </c>
      <c r="C689" s="90" t="s">
        <v>1563</v>
      </c>
      <c r="D689" s="90" t="s">
        <v>403</v>
      </c>
      <c r="E689" s="90" t="s">
        <v>1893</v>
      </c>
      <c r="F689" s="112">
        <v>8.3176735399999995</v>
      </c>
      <c r="G689" s="112">
        <v>2.8010529100000001</v>
      </c>
      <c r="H689" s="113">
        <f>IF(ISERROR(F689/G689-1),"",IF((F689/G689-1)&gt;10000%,"",F689/G689-1))</f>
        <v>1.9694810513236605</v>
      </c>
      <c r="I689" s="131">
        <v>2.036611E-2</v>
      </c>
      <c r="J689" s="131">
        <v>9.1374200000000003E-3</v>
      </c>
      <c r="K689" s="113">
        <f>IF(ISERROR(I689/J689-1),"",IF((I689/J689-1)&gt;10000%,"",I689/J689-1))</f>
        <v>1.2288687616416887</v>
      </c>
      <c r="L689" s="91">
        <f>IF(ISERROR(I689/F689),"",IF(I689/F689&gt;10000%,"",I689/F689))</f>
        <v>2.4485344251681221E-3</v>
      </c>
      <c r="N689" s="47"/>
    </row>
    <row r="690" spans="1:14" x14ac:dyDescent="0.2">
      <c r="A690" s="90" t="s">
        <v>269</v>
      </c>
      <c r="B690" s="90" t="s">
        <v>277</v>
      </c>
      <c r="C690" s="90" t="s">
        <v>1196</v>
      </c>
      <c r="D690" s="90" t="s">
        <v>404</v>
      </c>
      <c r="E690" s="90" t="s">
        <v>405</v>
      </c>
      <c r="F690" s="112">
        <v>2.0384700000000002E-2</v>
      </c>
      <c r="G690" s="112">
        <v>0</v>
      </c>
      <c r="H690" s="113" t="str">
        <f>IF(ISERROR(F690/G690-1),"",IF((F690/G690-1)&gt;10000%,"",F690/G690-1))</f>
        <v/>
      </c>
      <c r="I690" s="131">
        <v>2.0303810000000002E-2</v>
      </c>
      <c r="J690" s="131">
        <v>0</v>
      </c>
      <c r="K690" s="113" t="str">
        <f>IF(ISERROR(I690/J690-1),"",IF((I690/J690-1)&gt;10000%,"",I690/J690-1))</f>
        <v/>
      </c>
      <c r="L690" s="91">
        <f>IF(ISERROR(I690/F690),"",IF(I690/F690&gt;10000%,"",I690/F690))</f>
        <v>0.99603182779241295</v>
      </c>
      <c r="N690" s="47"/>
    </row>
    <row r="691" spans="1:14" x14ac:dyDescent="0.2">
      <c r="A691" s="90" t="s">
        <v>2322</v>
      </c>
      <c r="B691" s="90" t="s">
        <v>2323</v>
      </c>
      <c r="C691" s="90" t="s">
        <v>1562</v>
      </c>
      <c r="D691" s="90" t="s">
        <v>403</v>
      </c>
      <c r="E691" s="90" t="s">
        <v>405</v>
      </c>
      <c r="F691" s="112">
        <v>0.66497295999999995</v>
      </c>
      <c r="G691" s="112">
        <v>6.1061600000000002E-3</v>
      </c>
      <c r="H691" s="113" t="str">
        <f>IF(ISERROR(F691/G691-1),"",IF((F691/G691-1)&gt;10000%,"",F691/G691-1))</f>
        <v/>
      </c>
      <c r="I691" s="131">
        <v>1.9916689999999997E-2</v>
      </c>
      <c r="J691" s="131">
        <v>1.1347360000000001E-2</v>
      </c>
      <c r="K691" s="113">
        <f>IF(ISERROR(I691/J691-1),"",IF((I691/J691-1)&gt;10000%,"",I691/J691-1))</f>
        <v>0.75518270328957526</v>
      </c>
      <c r="L691" s="91">
        <f>IF(ISERROR(I691/F691),"",IF(I691/F691&gt;10000%,"",I691/F691))</f>
        <v>2.9951127636829021E-2</v>
      </c>
      <c r="N691" s="47"/>
    </row>
    <row r="692" spans="1:14" x14ac:dyDescent="0.2">
      <c r="A692" s="90" t="s">
        <v>244</v>
      </c>
      <c r="B692" s="90" t="s">
        <v>361</v>
      </c>
      <c r="C692" s="90" t="s">
        <v>1581</v>
      </c>
      <c r="D692" s="90" t="s">
        <v>404</v>
      </c>
      <c r="E692" s="90" t="s">
        <v>1893</v>
      </c>
      <c r="F692" s="112">
        <v>0.37749844999999999</v>
      </c>
      <c r="G692" s="112">
        <v>0.31302493100000001</v>
      </c>
      <c r="H692" s="113">
        <f>IF(ISERROR(F692/G692-1),"",IF((F692/G692-1)&gt;10000%,"",F692/G692-1))</f>
        <v>0.20596927789115926</v>
      </c>
      <c r="I692" s="131">
        <v>1.9365540000000001E-2</v>
      </c>
      <c r="J692" s="131">
        <v>0</v>
      </c>
      <c r="K692" s="113" t="str">
        <f>IF(ISERROR(I692/J692-1),"",IF((I692/J692-1)&gt;10000%,"",I692/J692-1))</f>
        <v/>
      </c>
      <c r="L692" s="91">
        <f>IF(ISERROR(I692/F692),"",IF(I692/F692&gt;10000%,"",I692/F692))</f>
        <v>5.1299654342951612E-2</v>
      </c>
      <c r="N692" s="47"/>
    </row>
    <row r="693" spans="1:14" x14ac:dyDescent="0.2">
      <c r="A693" s="90" t="s">
        <v>1722</v>
      </c>
      <c r="B693" s="90" t="s">
        <v>1723</v>
      </c>
      <c r="C693" s="90" t="s">
        <v>1569</v>
      </c>
      <c r="D693" s="90" t="s">
        <v>403</v>
      </c>
      <c r="E693" s="90" t="s">
        <v>405</v>
      </c>
      <c r="F693" s="112">
        <v>0.642459903</v>
      </c>
      <c r="G693" s="112">
        <v>2.1084521499999997</v>
      </c>
      <c r="H693" s="113">
        <f>IF(ISERROR(F693/G693-1),"",IF((F693/G693-1)&gt;10000%,"",F693/G693-1))</f>
        <v>-0.69529310731571492</v>
      </c>
      <c r="I693" s="131">
        <v>1.6977180000000001E-2</v>
      </c>
      <c r="J693" s="131">
        <v>1.7853569999999999E-2</v>
      </c>
      <c r="K693" s="113">
        <f>IF(ISERROR(I693/J693-1),"",IF((I693/J693-1)&gt;10000%,"",I693/J693-1))</f>
        <v>-4.9087661459304655E-2</v>
      </c>
      <c r="L693" s="91">
        <f>IF(ISERROR(I693/F693),"",IF(I693/F693&gt;10000%,"",I693/F693))</f>
        <v>2.6425275601985702E-2</v>
      </c>
      <c r="N693" s="47"/>
    </row>
    <row r="694" spans="1:14" x14ac:dyDescent="0.2">
      <c r="A694" s="90" t="s">
        <v>320</v>
      </c>
      <c r="B694" s="90" t="s">
        <v>321</v>
      </c>
      <c r="C694" s="90" t="s">
        <v>1569</v>
      </c>
      <c r="D694" s="90" t="s">
        <v>403</v>
      </c>
      <c r="E694" s="90" t="s">
        <v>405</v>
      </c>
      <c r="F694" s="112">
        <v>4.7155599999999999E-2</v>
      </c>
      <c r="G694" s="112">
        <v>2.4837509999999997E-2</v>
      </c>
      <c r="H694" s="113">
        <f>IF(ISERROR(F694/G694-1),"",IF((F694/G694-1)&gt;10000%,"",F694/G694-1))</f>
        <v>0.89856390596319868</v>
      </c>
      <c r="I694" s="131">
        <v>1.431203E-2</v>
      </c>
      <c r="J694" s="131">
        <v>1.01607E-3</v>
      </c>
      <c r="K694" s="113">
        <f>IF(ISERROR(I694/J694-1),"",IF((I694/J694-1)&gt;10000%,"",I694/J694-1))</f>
        <v>13.085673231175017</v>
      </c>
      <c r="L694" s="91">
        <f>IF(ISERROR(I694/F694),"",IF(I694/F694&gt;10000%,"",I694/F694))</f>
        <v>0.3035064764312192</v>
      </c>
      <c r="N694" s="47"/>
    </row>
    <row r="695" spans="1:14" x14ac:dyDescent="0.2">
      <c r="A695" s="90" t="s">
        <v>1644</v>
      </c>
      <c r="B695" s="90" t="s">
        <v>995</v>
      </c>
      <c r="C695" s="90" t="s">
        <v>1568</v>
      </c>
      <c r="D695" s="90" t="s">
        <v>404</v>
      </c>
      <c r="E695" s="90" t="s">
        <v>405</v>
      </c>
      <c r="F695" s="112">
        <v>4.7951760000000003E-2</v>
      </c>
      <c r="G695" s="112">
        <v>4.5536720000000003E-2</v>
      </c>
      <c r="H695" s="113">
        <f>IF(ISERROR(F695/G695-1),"",IF((F695/G695-1)&gt;10000%,"",F695/G695-1))</f>
        <v>5.3035001203424414E-2</v>
      </c>
      <c r="I695" s="131">
        <v>1.3284000000000001E-2</v>
      </c>
      <c r="J695" s="131">
        <v>0</v>
      </c>
      <c r="K695" s="113" t="str">
        <f>IF(ISERROR(I695/J695-1),"",IF((I695/J695-1)&gt;10000%,"",I695/J695-1))</f>
        <v/>
      </c>
      <c r="L695" s="91">
        <f>IF(ISERROR(I695/F695),"",IF(I695/F695&gt;10000%,"",I695/F695))</f>
        <v>0.27702841355562341</v>
      </c>
      <c r="N695" s="47"/>
    </row>
    <row r="696" spans="1:14" x14ac:dyDescent="0.2">
      <c r="A696" s="90" t="s">
        <v>46</v>
      </c>
      <c r="B696" s="90" t="s">
        <v>1007</v>
      </c>
      <c r="C696" s="90" t="s">
        <v>1567</v>
      </c>
      <c r="D696" s="90" t="s">
        <v>403</v>
      </c>
      <c r="E696" s="90" t="s">
        <v>1893</v>
      </c>
      <c r="F696" s="112">
        <v>1.5231680000000001E-2</v>
      </c>
      <c r="G696" s="112">
        <v>0.31727730999999998</v>
      </c>
      <c r="H696" s="113">
        <f>IF(ISERROR(F696/G696-1),"",IF((F696/G696-1)&gt;10000%,"",F696/G696-1))</f>
        <v>-0.95199253296745356</v>
      </c>
      <c r="I696" s="131">
        <v>1.290351E-2</v>
      </c>
      <c r="J696" s="131">
        <v>2.2476019999999999E-2</v>
      </c>
      <c r="K696" s="113">
        <f>IF(ISERROR(I696/J696-1),"",IF((I696/J696-1)&gt;10000%,"",I696/J696-1))</f>
        <v>-0.4258988023680349</v>
      </c>
      <c r="L696" s="91">
        <f>IF(ISERROR(I696/F696),"",IF(I696/F696&gt;10000%,"",I696/F696))</f>
        <v>0.84714949368684211</v>
      </c>
      <c r="N696" s="47"/>
    </row>
    <row r="697" spans="1:14" x14ac:dyDescent="0.2">
      <c r="A697" s="90" t="s">
        <v>1832</v>
      </c>
      <c r="B697" s="90" t="s">
        <v>1833</v>
      </c>
      <c r="C697" s="90" t="s">
        <v>1196</v>
      </c>
      <c r="D697" s="90" t="s">
        <v>403</v>
      </c>
      <c r="E697" s="90" t="s">
        <v>1893</v>
      </c>
      <c r="F697" s="112">
        <v>1.1044349E-2</v>
      </c>
      <c r="G697" s="112">
        <v>1.2093600000000001E-2</v>
      </c>
      <c r="H697" s="113">
        <f>IF(ISERROR(F697/G697-1),"",IF((F697/G697-1)&gt;10000%,"",F697/G697-1))</f>
        <v>-8.6760848713369088E-2</v>
      </c>
      <c r="I697" s="131">
        <v>1.1914850000000001E-2</v>
      </c>
      <c r="J697" s="131">
        <v>0.24995064</v>
      </c>
      <c r="K697" s="113">
        <f>IF(ISERROR(I697/J697-1),"",IF((I697/J697-1)&gt;10000%,"",I697/J697-1))</f>
        <v>-0.952331188269812</v>
      </c>
      <c r="L697" s="91">
        <f>IF(ISERROR(I697/F697),"",IF(I697/F697&gt;10000%,"",I697/F697))</f>
        <v>1.0788186791272172</v>
      </c>
      <c r="N697" s="47"/>
    </row>
    <row r="698" spans="1:14" x14ac:dyDescent="0.2">
      <c r="A698" s="90" t="s">
        <v>427</v>
      </c>
      <c r="B698" s="90" t="s">
        <v>429</v>
      </c>
      <c r="C698" s="90" t="s">
        <v>1196</v>
      </c>
      <c r="D698" s="90" t="s">
        <v>403</v>
      </c>
      <c r="E698" s="90" t="s">
        <v>1893</v>
      </c>
      <c r="F698" s="112">
        <v>4.1244855000000004E-2</v>
      </c>
      <c r="G698" s="112">
        <v>3.2657400000000003E-2</v>
      </c>
      <c r="H698" s="113">
        <f>IF(ISERROR(F698/G698-1),"",IF((F698/G698-1)&gt;10000%,"",F698/G698-1))</f>
        <v>0.26295586911389157</v>
      </c>
      <c r="I698" s="131">
        <v>1.1419450000000001E-2</v>
      </c>
      <c r="J698" s="131">
        <v>3.3118399999999999E-2</v>
      </c>
      <c r="K698" s="113">
        <f>IF(ISERROR(I698/J698-1),"",IF((I698/J698-1)&gt;10000%,"",I698/J698-1))</f>
        <v>-0.65519318566114304</v>
      </c>
      <c r="L698" s="91">
        <f>IF(ISERROR(I698/F698),"",IF(I698/F698&gt;10000%,"",I698/F698))</f>
        <v>0.27686968471582696</v>
      </c>
      <c r="N698" s="47"/>
    </row>
    <row r="699" spans="1:14" x14ac:dyDescent="0.2">
      <c r="A699" s="90" t="s">
        <v>2023</v>
      </c>
      <c r="B699" s="90" t="s">
        <v>882</v>
      </c>
      <c r="C699" s="90" t="s">
        <v>1562</v>
      </c>
      <c r="D699" s="90" t="s">
        <v>403</v>
      </c>
      <c r="E699" s="90" t="s">
        <v>1893</v>
      </c>
      <c r="F699" s="112">
        <v>1.00105E-2</v>
      </c>
      <c r="G699" s="112">
        <v>0.29059499999999999</v>
      </c>
      <c r="H699" s="113">
        <f>IF(ISERROR(F699/G699-1),"",IF((F699/G699-1)&gt;10000%,"",F699/G699-1))</f>
        <v>-0.96555171286498387</v>
      </c>
      <c r="I699" s="131">
        <v>1.00105E-2</v>
      </c>
      <c r="J699" s="131">
        <v>0.29059499999999999</v>
      </c>
      <c r="K699" s="113">
        <f>IF(ISERROR(I699/J699-1),"",IF((I699/J699-1)&gt;10000%,"",I699/J699-1))</f>
        <v>-0.96555171286498387</v>
      </c>
      <c r="L699" s="91">
        <f>IF(ISERROR(I699/F699),"",IF(I699/F699&gt;10000%,"",I699/F699))</f>
        <v>1</v>
      </c>
      <c r="N699" s="47"/>
    </row>
    <row r="700" spans="1:14" x14ac:dyDescent="0.2">
      <c r="A700" s="90" t="s">
        <v>408</v>
      </c>
      <c r="B700" s="90" t="s">
        <v>409</v>
      </c>
      <c r="C700" s="90" t="s">
        <v>1563</v>
      </c>
      <c r="D700" s="90" t="s">
        <v>403</v>
      </c>
      <c r="E700" s="90" t="s">
        <v>1893</v>
      </c>
      <c r="F700" s="112">
        <v>1.4369305000000001E-2</v>
      </c>
      <c r="G700" s="112">
        <v>7.3209939999999999E-3</v>
      </c>
      <c r="H700" s="113">
        <f>IF(ISERROR(F700/G700-1),"",IF((F700/G700-1)&gt;10000%,"",F700/G700-1))</f>
        <v>0.96275328186309128</v>
      </c>
      <c r="I700" s="131">
        <v>9.7422499999999992E-3</v>
      </c>
      <c r="J700" s="131">
        <v>15.1027019</v>
      </c>
      <c r="K700" s="113">
        <f>IF(ISERROR(I700/J700-1),"",IF((I700/J700-1)&gt;10000%,"",I700/J700-1))</f>
        <v>-0.99935493330501346</v>
      </c>
      <c r="L700" s="91">
        <f>IF(ISERROR(I700/F700),"",IF(I700/F700&gt;10000%,"",I700/F700))</f>
        <v>0.67799034121692026</v>
      </c>
      <c r="N700" s="47"/>
    </row>
    <row r="701" spans="1:14" x14ac:dyDescent="0.2">
      <c r="A701" s="90" t="s">
        <v>1853</v>
      </c>
      <c r="B701" s="90" t="s">
        <v>1874</v>
      </c>
      <c r="C701" s="90" t="s">
        <v>1568</v>
      </c>
      <c r="D701" s="90" t="s">
        <v>404</v>
      </c>
      <c r="E701" s="90" t="s">
        <v>1893</v>
      </c>
      <c r="F701" s="112">
        <v>9.0722049999999999E-2</v>
      </c>
      <c r="G701" s="112">
        <v>0.74675652000000003</v>
      </c>
      <c r="H701" s="113">
        <f>IF(ISERROR(F701/G701-1),"",IF((F701/G701-1)&gt;10000%,"",F701/G701-1))</f>
        <v>-0.87851187425856025</v>
      </c>
      <c r="I701" s="131">
        <v>9.7226699999999992E-3</v>
      </c>
      <c r="J701" s="131">
        <v>0.52539374999999999</v>
      </c>
      <c r="K701" s="113">
        <f>IF(ISERROR(I701/J701-1),"",IF((I701/J701-1)&gt;10000%,"",I701/J701-1))</f>
        <v>-0.9814945076906606</v>
      </c>
      <c r="L701" s="91">
        <f>IF(ISERROR(I701/F701),"",IF(I701/F701&gt;10000%,"",I701/F701))</f>
        <v>0.10716986664212283</v>
      </c>
      <c r="N701" s="47"/>
    </row>
    <row r="702" spans="1:14" x14ac:dyDescent="0.2">
      <c r="A702" s="90" t="s">
        <v>2002</v>
      </c>
      <c r="B702" s="90" t="s">
        <v>383</v>
      </c>
      <c r="C702" s="90" t="s">
        <v>1562</v>
      </c>
      <c r="D702" s="90" t="s">
        <v>403</v>
      </c>
      <c r="E702" s="90" t="s">
        <v>1893</v>
      </c>
      <c r="F702" s="112">
        <v>2.7243060000000003E-2</v>
      </c>
      <c r="G702" s="112">
        <v>2.9675999999999997E-4</v>
      </c>
      <c r="H702" s="113">
        <f>IF(ISERROR(F702/G702-1),"",IF((F702/G702-1)&gt;10000%,"",F702/G702-1))</f>
        <v>90.801657905378107</v>
      </c>
      <c r="I702" s="131">
        <v>9.0799999999999995E-3</v>
      </c>
      <c r="J702" s="131">
        <v>2.9675999999999997E-4</v>
      </c>
      <c r="K702" s="113">
        <f>IF(ISERROR(I702/J702-1),"",IF((I702/J702-1)&gt;10000%,"",I702/J702-1))</f>
        <v>29.597115514220246</v>
      </c>
      <c r="L702" s="91">
        <f>IF(ISERROR(I702/F702),"",IF(I702/F702&gt;10000%,"",I702/F702))</f>
        <v>0.33329589260530934</v>
      </c>
      <c r="N702" s="47"/>
    </row>
    <row r="703" spans="1:14" x14ac:dyDescent="0.2">
      <c r="A703" s="90" t="s">
        <v>2766</v>
      </c>
      <c r="B703" s="90" t="s">
        <v>2767</v>
      </c>
      <c r="C703" s="90" t="s">
        <v>1196</v>
      </c>
      <c r="D703" s="90" t="s">
        <v>403</v>
      </c>
      <c r="E703" s="90" t="s">
        <v>1893</v>
      </c>
      <c r="F703" s="112">
        <v>8.989790000000001E-3</v>
      </c>
      <c r="G703" s="112">
        <v>1.3350000000000001E-2</v>
      </c>
      <c r="H703" s="113">
        <f>IF(ISERROR(F703/G703-1),"",IF((F703/G703-1)&gt;10000%,"",F703/G703-1))</f>
        <v>-0.32660749063670413</v>
      </c>
      <c r="I703" s="131">
        <v>8.989790000000001E-3</v>
      </c>
      <c r="J703" s="131">
        <v>1.3350000000000001E-2</v>
      </c>
      <c r="K703" s="113">
        <f>IF(ISERROR(I703/J703-1),"",IF((I703/J703-1)&gt;10000%,"",I703/J703-1))</f>
        <v>-0.32660749063670413</v>
      </c>
      <c r="L703" s="91">
        <f>IF(ISERROR(I703/F703),"",IF(I703/F703&gt;10000%,"",I703/F703))</f>
        <v>1</v>
      </c>
      <c r="N703" s="47"/>
    </row>
    <row r="704" spans="1:14" x14ac:dyDescent="0.2">
      <c r="A704" s="90" t="s">
        <v>727</v>
      </c>
      <c r="B704" s="95" t="s">
        <v>556</v>
      </c>
      <c r="C704" s="90" t="s">
        <v>1569</v>
      </c>
      <c r="D704" s="90" t="s">
        <v>403</v>
      </c>
      <c r="E704" s="90" t="s">
        <v>405</v>
      </c>
      <c r="F704" s="112">
        <v>1.7208597000000003E-2</v>
      </c>
      <c r="G704" s="112">
        <v>3.1529002E-2</v>
      </c>
      <c r="H704" s="113">
        <f>IF(ISERROR(F704/G704-1),"",IF((F704/G704-1)&gt;10000%,"",F704/G704-1))</f>
        <v>-0.4541978525041801</v>
      </c>
      <c r="I704" s="131">
        <v>8.60526E-3</v>
      </c>
      <c r="J704" s="131">
        <v>1.530573E-2</v>
      </c>
      <c r="K704" s="113">
        <f>IF(ISERROR(I704/J704-1),"",IF((I704/J704-1)&gt;10000%,"",I704/J704-1))</f>
        <v>-0.43777526455778326</v>
      </c>
      <c r="L704" s="91">
        <f>IF(ISERROR(I704/F704),"",IF(I704/F704&gt;10000%,"",I704/F704))</f>
        <v>0.50005587323591805</v>
      </c>
      <c r="N704" s="47"/>
    </row>
    <row r="705" spans="1:14" x14ac:dyDescent="0.2">
      <c r="A705" s="90" t="s">
        <v>1703</v>
      </c>
      <c r="B705" s="90" t="s">
        <v>749</v>
      </c>
      <c r="C705" s="90" t="s">
        <v>1568</v>
      </c>
      <c r="D705" s="90" t="s">
        <v>404</v>
      </c>
      <c r="E705" s="90" t="s">
        <v>405</v>
      </c>
      <c r="F705" s="112">
        <v>1.38034952</v>
      </c>
      <c r="G705" s="112">
        <v>8.6519440000000003E-2</v>
      </c>
      <c r="H705" s="113">
        <f>IF(ISERROR(F705/G705-1),"",IF((F705/G705-1)&gt;10000%,"",F705/G705-1))</f>
        <v>14.95421237123125</v>
      </c>
      <c r="I705" s="131">
        <v>8.1619199999999996E-3</v>
      </c>
      <c r="J705" s="131">
        <v>0</v>
      </c>
      <c r="K705" s="113" t="str">
        <f>IF(ISERROR(I705/J705-1),"",IF((I705/J705-1)&gt;10000%,"",I705/J705-1))</f>
        <v/>
      </c>
      <c r="L705" s="91">
        <f>IF(ISERROR(I705/F705),"",IF(I705/F705&gt;10000%,"",I705/F705))</f>
        <v>5.9129371813017324E-3</v>
      </c>
      <c r="N705" s="47"/>
    </row>
    <row r="706" spans="1:14" x14ac:dyDescent="0.2">
      <c r="A706" s="90" t="s">
        <v>1702</v>
      </c>
      <c r="B706" s="90" t="s">
        <v>748</v>
      </c>
      <c r="C706" s="90" t="s">
        <v>1568</v>
      </c>
      <c r="D706" s="90" t="s">
        <v>404</v>
      </c>
      <c r="E706" s="90" t="s">
        <v>405</v>
      </c>
      <c r="F706" s="112">
        <v>0.18625510000000001</v>
      </c>
      <c r="G706" s="112">
        <v>2.0852800000000001E-3</v>
      </c>
      <c r="H706" s="113">
        <f>IF(ISERROR(F706/G706-1),"",IF((F706/G706-1)&gt;10000%,"",F706/G706-1))</f>
        <v>88.318988337297625</v>
      </c>
      <c r="I706" s="131">
        <v>7.9970200000000005E-3</v>
      </c>
      <c r="J706" s="131">
        <v>0</v>
      </c>
      <c r="K706" s="113" t="str">
        <f>IF(ISERROR(I706/J706-1),"",IF((I706/J706-1)&gt;10000%,"",I706/J706-1))</f>
        <v/>
      </c>
      <c r="L706" s="91">
        <f>IF(ISERROR(I706/F706),"",IF(I706/F706&gt;10000%,"",I706/F706))</f>
        <v>4.2935844441306575E-2</v>
      </c>
      <c r="N706" s="47"/>
    </row>
    <row r="707" spans="1:14" x14ac:dyDescent="0.2">
      <c r="A707" s="90" t="s">
        <v>2153</v>
      </c>
      <c r="B707" s="90" t="s">
        <v>2152</v>
      </c>
      <c r="C707" s="90" t="s">
        <v>1563</v>
      </c>
      <c r="D707" s="90" t="s">
        <v>403</v>
      </c>
      <c r="E707" s="90" t="s">
        <v>1893</v>
      </c>
      <c r="F707" s="112">
        <v>3.0989688100000001</v>
      </c>
      <c r="G707" s="112">
        <v>1.9188226799999999</v>
      </c>
      <c r="H707" s="113">
        <f>IF(ISERROR(F707/G707-1),"",IF((F707/G707-1)&gt;10000%,"",F707/G707-1))</f>
        <v>0.61503657544844126</v>
      </c>
      <c r="I707" s="131">
        <v>6.9981999999999996E-3</v>
      </c>
      <c r="J707" s="131">
        <v>29.929919536530402</v>
      </c>
      <c r="K707" s="113">
        <f>IF(ISERROR(I707/J707-1),"",IF((I707/J707-1)&gt;10000%,"",I707/J707-1))</f>
        <v>-0.99976618046061039</v>
      </c>
      <c r="L707" s="91">
        <f>IF(ISERROR(I707/F707),"",IF(I707/F707&gt;10000%,"",I707/F707))</f>
        <v>2.2582350546470971E-3</v>
      </c>
      <c r="N707" s="47"/>
    </row>
    <row r="708" spans="1:14" x14ac:dyDescent="0.2">
      <c r="A708" s="90" t="s">
        <v>1025</v>
      </c>
      <c r="B708" s="90" t="s">
        <v>1026</v>
      </c>
      <c r="C708" s="90" t="s">
        <v>1563</v>
      </c>
      <c r="D708" s="90" t="s">
        <v>403</v>
      </c>
      <c r="E708" s="90" t="s">
        <v>1893</v>
      </c>
      <c r="F708" s="112">
        <v>0.11341297</v>
      </c>
      <c r="G708" s="112">
        <v>3.3935511600000003</v>
      </c>
      <c r="H708" s="113">
        <f>IF(ISERROR(F708/G708-1),"",IF((F708/G708-1)&gt;10000%,"",F708/G708-1))</f>
        <v>-0.96657985553988235</v>
      </c>
      <c r="I708" s="131">
        <v>6.7015E-3</v>
      </c>
      <c r="J708" s="131">
        <v>0</v>
      </c>
      <c r="K708" s="113" t="str">
        <f>IF(ISERROR(I708/J708-1),"",IF((I708/J708-1)&gt;10000%,"",I708/J708-1))</f>
        <v/>
      </c>
      <c r="L708" s="91">
        <f>IF(ISERROR(I708/F708),"",IF(I708/F708&gt;10000%,"",I708/F708))</f>
        <v>5.9089361648848454E-2</v>
      </c>
      <c r="N708" s="47"/>
    </row>
    <row r="709" spans="1:14" x14ac:dyDescent="0.2">
      <c r="A709" s="90" t="s">
        <v>946</v>
      </c>
      <c r="B709" s="90" t="s">
        <v>1084</v>
      </c>
      <c r="C709" s="90" t="s">
        <v>1569</v>
      </c>
      <c r="D709" s="90" t="s">
        <v>403</v>
      </c>
      <c r="E709" s="90" t="s">
        <v>405</v>
      </c>
      <c r="F709" s="112">
        <v>0.32665363000000003</v>
      </c>
      <c r="G709" s="112">
        <v>0.31323911700000001</v>
      </c>
      <c r="H709" s="113">
        <f>IF(ISERROR(F709/G709-1),"",IF((F709/G709-1)&gt;10000%,"",F709/G709-1))</f>
        <v>4.2825152645287412E-2</v>
      </c>
      <c r="I709" s="131">
        <v>6.6462099999999996E-3</v>
      </c>
      <c r="J709" s="131">
        <v>6.5309999999999999E-4</v>
      </c>
      <c r="K709" s="113">
        <f>IF(ISERROR(I709/J709-1),"",IF((I709/J709-1)&gt;10000%,"",I709/J709-1))</f>
        <v>9.1764048384627159</v>
      </c>
      <c r="L709" s="91">
        <f>IF(ISERROR(I709/F709),"",IF(I709/F709&gt;10000%,"",I709/F709))</f>
        <v>2.0346352801895999E-2</v>
      </c>
      <c r="N709" s="47"/>
    </row>
    <row r="710" spans="1:14" x14ac:dyDescent="0.2">
      <c r="A710" s="90" t="s">
        <v>345</v>
      </c>
      <c r="B710" s="90" t="s">
        <v>142</v>
      </c>
      <c r="C710" s="90" t="s">
        <v>1570</v>
      </c>
      <c r="D710" s="90" t="s">
        <v>404</v>
      </c>
      <c r="E710" s="90" t="s">
        <v>405</v>
      </c>
      <c r="F710" s="112">
        <v>5.1194440000000001E-2</v>
      </c>
      <c r="G710" s="112">
        <v>1.3257075E-2</v>
      </c>
      <c r="H710" s="113">
        <f>IF(ISERROR(F710/G710-1),"",IF((F710/G710-1)&gt;10000%,"",F710/G710-1))</f>
        <v>2.8616693350531697</v>
      </c>
      <c r="I710" s="131">
        <v>5.2051300000000005E-3</v>
      </c>
      <c r="J710" s="131">
        <v>0</v>
      </c>
      <c r="K710" s="113" t="str">
        <f>IF(ISERROR(I710/J710-1),"",IF((I710/J710-1)&gt;10000%,"",I710/J710-1))</f>
        <v/>
      </c>
      <c r="L710" s="91">
        <f>IF(ISERROR(I710/F710),"",IF(I710/F710&gt;10000%,"",I710/F710))</f>
        <v>0.10167373644481706</v>
      </c>
      <c r="N710" s="47"/>
    </row>
    <row r="711" spans="1:14" x14ac:dyDescent="0.2">
      <c r="A711" s="90" t="s">
        <v>2086</v>
      </c>
      <c r="B711" s="90" t="s">
        <v>176</v>
      </c>
      <c r="C711" s="90" t="s">
        <v>1196</v>
      </c>
      <c r="D711" s="90" t="s">
        <v>403</v>
      </c>
      <c r="E711" s="90" t="s">
        <v>1893</v>
      </c>
      <c r="F711" s="112">
        <v>1.4192469999999999E-2</v>
      </c>
      <c r="G711" s="112">
        <v>0.82522399999999996</v>
      </c>
      <c r="H711" s="113">
        <f>IF(ISERROR(F711/G711-1),"",IF((F711/G711-1)&gt;10000%,"",F711/G711-1))</f>
        <v>-0.98280167566624332</v>
      </c>
      <c r="I711" s="131">
        <v>5.1968700000000001E-3</v>
      </c>
      <c r="J711" s="131">
        <v>8.2826230000000001E-2</v>
      </c>
      <c r="K711" s="113">
        <f>IF(ISERROR(I711/J711-1),"",IF((I711/J711-1)&gt;10000%,"",I711/J711-1))</f>
        <v>-0.9372557461567429</v>
      </c>
      <c r="L711" s="91">
        <f>IF(ISERROR(I711/F711),"",IF(I711/F711&gt;10000%,"",I711/F711))</f>
        <v>0.36617093430530417</v>
      </c>
      <c r="N711" s="47"/>
    </row>
    <row r="712" spans="1:14" x14ac:dyDescent="0.2">
      <c r="A712" s="90" t="s">
        <v>397</v>
      </c>
      <c r="B712" s="90" t="s">
        <v>398</v>
      </c>
      <c r="C712" s="90" t="s">
        <v>1569</v>
      </c>
      <c r="D712" s="90" t="s">
        <v>403</v>
      </c>
      <c r="E712" s="90" t="s">
        <v>405</v>
      </c>
      <c r="F712" s="112">
        <v>0.19926185999999999</v>
      </c>
      <c r="G712" s="112">
        <v>0.43698737999999998</v>
      </c>
      <c r="H712" s="113">
        <f>IF(ISERROR(F712/G712-1),"",IF((F712/G712-1)&gt;10000%,"",F712/G712-1))</f>
        <v>-0.54401003525548042</v>
      </c>
      <c r="I712" s="131">
        <v>5.1629099999999997E-3</v>
      </c>
      <c r="J712" s="131">
        <v>8.8457720000000004E-2</v>
      </c>
      <c r="K712" s="113">
        <f>IF(ISERROR(I712/J712-1),"",IF((I712/J712-1)&gt;10000%,"",I712/J712-1))</f>
        <v>-0.94163415019062213</v>
      </c>
      <c r="L712" s="91">
        <f>IF(ISERROR(I712/F712),"",IF(I712/F712&gt;10000%,"",I712/F712))</f>
        <v>2.5910176689106487E-2</v>
      </c>
      <c r="N712" s="47"/>
    </row>
    <row r="713" spans="1:14" x14ac:dyDescent="0.2">
      <c r="A713" s="90" t="s">
        <v>284</v>
      </c>
      <c r="B713" s="90" t="s">
        <v>285</v>
      </c>
      <c r="C713" s="90" t="s">
        <v>303</v>
      </c>
      <c r="D713" s="90" t="s">
        <v>404</v>
      </c>
      <c r="E713" s="90" t="s">
        <v>1893</v>
      </c>
      <c r="F713" s="112">
        <v>0.19533918</v>
      </c>
      <c r="G713" s="112">
        <v>8.2624164999999999E-2</v>
      </c>
      <c r="H713" s="113">
        <f>IF(ISERROR(F713/G713-1),"",IF((F713/G713-1)&gt;10000%,"",F713/G713-1))</f>
        <v>1.3641894595848565</v>
      </c>
      <c r="I713" s="131">
        <v>4.9431600000000003E-3</v>
      </c>
      <c r="J713" s="131">
        <v>2.30817E-3</v>
      </c>
      <c r="K713" s="113">
        <f>IF(ISERROR(I713/J713-1),"",IF((I713/J713-1)&gt;10000%,"",I713/J713-1))</f>
        <v>1.1415926903131055</v>
      </c>
      <c r="L713" s="91">
        <f>IF(ISERROR(I713/F713),"",IF(I713/F713&gt;10000%,"",I713/F713))</f>
        <v>2.530552242514789E-2</v>
      </c>
      <c r="N713" s="47"/>
    </row>
    <row r="714" spans="1:14" x14ac:dyDescent="0.2">
      <c r="A714" s="90" t="s">
        <v>420</v>
      </c>
      <c r="B714" s="90" t="s">
        <v>421</v>
      </c>
      <c r="C714" s="90" t="s">
        <v>1569</v>
      </c>
      <c r="D714" s="90" t="s">
        <v>403</v>
      </c>
      <c r="E714" s="90" t="s">
        <v>405</v>
      </c>
      <c r="F714" s="112">
        <v>0.20418710900000001</v>
      </c>
      <c r="G714" s="112">
        <v>0.181025823</v>
      </c>
      <c r="H714" s="113">
        <f>IF(ISERROR(F714/G714-1),"",IF((F714/G714-1)&gt;10000%,"",F714/G714-1))</f>
        <v>0.12794465240464614</v>
      </c>
      <c r="I714" s="131">
        <v>4.7358800000000005E-3</v>
      </c>
      <c r="J714" s="131">
        <v>2.6803919999999998E-2</v>
      </c>
      <c r="K714" s="113">
        <f>IF(ISERROR(I714/J714-1),"",IF((I714/J714-1)&gt;10000%,"",I714/J714-1))</f>
        <v>-0.82331390333951149</v>
      </c>
      <c r="L714" s="91">
        <f>IF(ISERROR(I714/F714),"",IF(I714/F714&gt;10000%,"",I714/F714))</f>
        <v>2.3193824640516364E-2</v>
      </c>
      <c r="N714" s="47"/>
    </row>
    <row r="715" spans="1:14" x14ac:dyDescent="0.2">
      <c r="A715" s="90" t="s">
        <v>883</v>
      </c>
      <c r="B715" s="90" t="s">
        <v>884</v>
      </c>
      <c r="C715" s="90" t="s">
        <v>1196</v>
      </c>
      <c r="D715" s="90" t="s">
        <v>404</v>
      </c>
      <c r="E715" s="90" t="s">
        <v>405</v>
      </c>
      <c r="F715" s="112">
        <v>4.1986999999999997E-3</v>
      </c>
      <c r="G715" s="112">
        <v>6.1797099999999997E-3</v>
      </c>
      <c r="H715" s="113">
        <f>IF(ISERROR(F715/G715-1),"",IF((F715/G715-1)&gt;10000%,"",F715/G715-1))</f>
        <v>-0.32056682271498183</v>
      </c>
      <c r="I715" s="131">
        <v>3.7835E-3</v>
      </c>
      <c r="J715" s="131">
        <v>6.1797099999999997E-3</v>
      </c>
      <c r="K715" s="113">
        <f>IF(ISERROR(I715/J715-1),"",IF((I715/J715-1)&gt;10000%,"",I715/J715-1))</f>
        <v>-0.38775444155146432</v>
      </c>
      <c r="L715" s="91">
        <f>IF(ISERROR(I715/F715),"",IF(I715/F715&gt;10000%,"",I715/F715))</f>
        <v>0.90111224902946152</v>
      </c>
      <c r="N715" s="47"/>
    </row>
    <row r="716" spans="1:14" x14ac:dyDescent="0.2">
      <c r="A716" s="90" t="s">
        <v>492</v>
      </c>
      <c r="B716" s="90" t="s">
        <v>858</v>
      </c>
      <c r="C716" s="90" t="s">
        <v>1563</v>
      </c>
      <c r="D716" s="90" t="s">
        <v>403</v>
      </c>
      <c r="E716" s="90" t="s">
        <v>1893</v>
      </c>
      <c r="F716" s="112">
        <v>1.782123702</v>
      </c>
      <c r="G716" s="112">
        <v>1.5884346549999999</v>
      </c>
      <c r="H716" s="113">
        <f>IF(ISERROR(F716/G716-1),"",IF((F716/G716-1)&gt;10000%,"",F716/G716-1))</f>
        <v>0.1219370569574989</v>
      </c>
      <c r="I716" s="131">
        <v>3.7321399999999997E-3</v>
      </c>
      <c r="J716" s="131">
        <v>0.76506715000000003</v>
      </c>
      <c r="K716" s="113">
        <f>IF(ISERROR(I716/J716-1),"",IF((I716/J716-1)&gt;10000%,"",I716/J716-1))</f>
        <v>-0.99512181381725773</v>
      </c>
      <c r="L716" s="91">
        <f>IF(ISERROR(I716/F716),"",IF(I716/F716&gt;10000%,"",I716/F716))</f>
        <v>2.0942092828974673E-3</v>
      </c>
      <c r="N716" s="47"/>
    </row>
    <row r="717" spans="1:14" x14ac:dyDescent="0.2">
      <c r="A717" s="90" t="s">
        <v>936</v>
      </c>
      <c r="B717" s="90" t="s">
        <v>1074</v>
      </c>
      <c r="C717" s="90" t="s">
        <v>1569</v>
      </c>
      <c r="D717" s="90" t="s">
        <v>403</v>
      </c>
      <c r="E717" s="90" t="s">
        <v>405</v>
      </c>
      <c r="F717" s="112">
        <v>2.4751053199999999</v>
      </c>
      <c r="G717" s="112">
        <v>5.7185449999999999E-2</v>
      </c>
      <c r="H717" s="113">
        <f>IF(ISERROR(F717/G717-1),"",IF((F717/G717-1)&gt;10000%,"",F717/G717-1))</f>
        <v>42.282081718339192</v>
      </c>
      <c r="I717" s="131">
        <v>3.5006999999999998E-3</v>
      </c>
      <c r="J717" s="131">
        <v>1.20996094</v>
      </c>
      <c r="K717" s="113">
        <f>IF(ISERROR(I717/J717-1),"",IF((I717/J717-1)&gt;10000%,"",I717/J717-1))</f>
        <v>-0.9971067661076729</v>
      </c>
      <c r="L717" s="91">
        <f>IF(ISERROR(I717/F717),"",IF(I717/F717&gt;10000%,"",I717/F717))</f>
        <v>1.4143640562333728E-3</v>
      </c>
      <c r="N717" s="47"/>
    </row>
    <row r="718" spans="1:14" x14ac:dyDescent="0.2">
      <c r="A718" s="90" t="s">
        <v>2744</v>
      </c>
      <c r="B718" s="90" t="s">
        <v>1088</v>
      </c>
      <c r="C718" s="90" t="s">
        <v>1569</v>
      </c>
      <c r="D718" s="90" t="s">
        <v>403</v>
      </c>
      <c r="E718" s="90" t="s">
        <v>1893</v>
      </c>
      <c r="F718" s="112">
        <v>16.446048269999999</v>
      </c>
      <c r="G718" s="112">
        <v>2.0464698100000001</v>
      </c>
      <c r="H718" s="113">
        <f>IF(ISERROR(F718/G718-1),"",IF((F718/G718-1)&gt;10000%,"",F718/G718-1))</f>
        <v>7.0363014346153481</v>
      </c>
      <c r="I718" s="131">
        <v>3.4502399999999998E-3</v>
      </c>
      <c r="J718" s="131">
        <v>0</v>
      </c>
      <c r="K718" s="113" t="str">
        <f>IF(ISERROR(I718/J718-1),"",IF((I718/J718-1)&gt;10000%,"",I718/J718-1))</f>
        <v/>
      </c>
      <c r="L718" s="91">
        <f>IF(ISERROR(I718/F718),"",IF(I718/F718&gt;10000%,"",I718/F718))</f>
        <v>2.0979143094780665E-4</v>
      </c>
      <c r="N718" s="47"/>
    </row>
    <row r="719" spans="1:14" x14ac:dyDescent="0.2">
      <c r="A719" s="90" t="s">
        <v>2400</v>
      </c>
      <c r="B719" s="90" t="s">
        <v>2401</v>
      </c>
      <c r="C719" s="90" t="s">
        <v>901</v>
      </c>
      <c r="D719" s="90" t="s">
        <v>403</v>
      </c>
      <c r="E719" s="90" t="s">
        <v>1893</v>
      </c>
      <c r="F719" s="112">
        <v>1.7812910000000001E-2</v>
      </c>
      <c r="G719" s="112">
        <v>8.0014400000000003E-3</v>
      </c>
      <c r="H719" s="113">
        <f>IF(ISERROR(F719/G719-1),"",IF((F719/G719-1)&gt;10000%,"",F719/G719-1))</f>
        <v>1.2262130316543023</v>
      </c>
      <c r="I719" s="131">
        <v>2.9834000000000002E-3</v>
      </c>
      <c r="J719" s="131">
        <v>1.3026319999999999E-2</v>
      </c>
      <c r="K719" s="113">
        <f>IF(ISERROR(I719/J719-1),"",IF((I719/J719-1)&gt;10000%,"",I719/J719-1))</f>
        <v>-0.77097138716076374</v>
      </c>
      <c r="L719" s="91">
        <f>IF(ISERROR(I719/F719),"",IF(I719/F719&gt;10000%,"",I719/F719))</f>
        <v>0.16748526770752223</v>
      </c>
      <c r="N719" s="47"/>
    </row>
    <row r="720" spans="1:14" x14ac:dyDescent="0.2">
      <c r="A720" s="90" t="s">
        <v>206</v>
      </c>
      <c r="B720" s="90" t="s">
        <v>207</v>
      </c>
      <c r="C720" s="90" t="s">
        <v>1196</v>
      </c>
      <c r="D720" s="90" t="s">
        <v>403</v>
      </c>
      <c r="E720" s="90" t="s">
        <v>405</v>
      </c>
      <c r="F720" s="112">
        <v>1.298156E-2</v>
      </c>
      <c r="G720" s="112">
        <v>0.74009749199999997</v>
      </c>
      <c r="H720" s="113">
        <f>IF(ISERROR(F720/G720-1),"",IF((F720/G720-1)&gt;10000%,"",F720/G720-1))</f>
        <v>-0.98245966221974446</v>
      </c>
      <c r="I720" s="131">
        <v>2.8965599999999998E-3</v>
      </c>
      <c r="J720" s="131">
        <v>0.68556313999999996</v>
      </c>
      <c r="K720" s="113">
        <f>IF(ISERROR(I720/J720-1),"",IF((I720/J720-1)&gt;10000%,"",I720/J720-1))</f>
        <v>-0.99577491870405987</v>
      </c>
      <c r="L720" s="91">
        <f>IF(ISERROR(I720/F720),"",IF(I720/F720&gt;10000%,"",I720/F720))</f>
        <v>0.22312880732361903</v>
      </c>
      <c r="N720" s="47"/>
    </row>
    <row r="721" spans="1:14" x14ac:dyDescent="0.2">
      <c r="A721" s="90" t="s">
        <v>2728</v>
      </c>
      <c r="B721" s="90" t="s">
        <v>193</v>
      </c>
      <c r="C721" s="90" t="s">
        <v>1196</v>
      </c>
      <c r="D721" s="90" t="s">
        <v>403</v>
      </c>
      <c r="E721" s="90" t="s">
        <v>1893</v>
      </c>
      <c r="F721" s="112">
        <v>2.5312500000000001E-3</v>
      </c>
      <c r="G721" s="112">
        <v>0.96575433999999993</v>
      </c>
      <c r="H721" s="113">
        <f>IF(ISERROR(F721/G721-1),"",IF((F721/G721-1)&gt;10000%,"",F721/G721-1))</f>
        <v>-0.9973789918458974</v>
      </c>
      <c r="I721" s="131">
        <v>2.5299000000000003E-3</v>
      </c>
      <c r="J721" s="131">
        <v>3.0260970000000002E-2</v>
      </c>
      <c r="K721" s="113">
        <f>IF(ISERROR(I721/J721-1),"",IF((I721/J721-1)&gt;10000%,"",I721/J721-1))</f>
        <v>-0.91639726023323109</v>
      </c>
      <c r="L721" s="91">
        <f>IF(ISERROR(I721/F721),"",IF(I721/F721&gt;10000%,"",I721/F721))</f>
        <v>0.99946666666666673</v>
      </c>
      <c r="N721" s="47"/>
    </row>
    <row r="722" spans="1:14" x14ac:dyDescent="0.2">
      <c r="A722" s="90" t="s">
        <v>1704</v>
      </c>
      <c r="B722" s="90" t="s">
        <v>719</v>
      </c>
      <c r="C722" s="90" t="s">
        <v>1566</v>
      </c>
      <c r="D722" s="90" t="s">
        <v>403</v>
      </c>
      <c r="E722" s="90" t="s">
        <v>1893</v>
      </c>
      <c r="F722" s="112">
        <v>1.1869743799999999</v>
      </c>
      <c r="G722" s="112">
        <v>1.65760843</v>
      </c>
      <c r="H722" s="113">
        <f>IF(ISERROR(F722/G722-1),"",IF((F722/G722-1)&gt;10000%,"",F722/G722-1))</f>
        <v>-0.28392353796125425</v>
      </c>
      <c r="I722" s="131">
        <v>2.33928E-3</v>
      </c>
      <c r="J722" s="131">
        <v>0</v>
      </c>
      <c r="K722" s="113" t="str">
        <f>IF(ISERROR(I722/J722-1),"",IF((I722/J722-1)&gt;10000%,"",I722/J722-1))</f>
        <v/>
      </c>
      <c r="L722" s="91">
        <f>IF(ISERROR(I722/F722),"",IF(I722/F722&gt;10000%,"",I722/F722))</f>
        <v>1.9707923266212369E-3</v>
      </c>
      <c r="N722" s="47"/>
    </row>
    <row r="723" spans="1:14" x14ac:dyDescent="0.2">
      <c r="A723" s="90" t="s">
        <v>1434</v>
      </c>
      <c r="B723" s="90" t="s">
        <v>1435</v>
      </c>
      <c r="C723" s="90" t="s">
        <v>901</v>
      </c>
      <c r="D723" s="90" t="s">
        <v>403</v>
      </c>
      <c r="E723" s="90" t="s">
        <v>1893</v>
      </c>
      <c r="F723" s="112">
        <v>0.14886960000000002</v>
      </c>
      <c r="G723" s="112">
        <v>3.8850500000000001E-3</v>
      </c>
      <c r="H723" s="113">
        <f>IF(ISERROR(F723/G723-1),"",IF((F723/G723-1)&gt;10000%,"",F723/G723-1))</f>
        <v>37.318580198453049</v>
      </c>
      <c r="I723" s="131">
        <v>2.2680500000000002E-3</v>
      </c>
      <c r="J723" s="131">
        <v>0</v>
      </c>
      <c r="K723" s="113" t="str">
        <f>IF(ISERROR(I723/J723-1),"",IF((I723/J723-1)&gt;10000%,"",I723/J723-1))</f>
        <v/>
      </c>
      <c r="L723" s="91">
        <f>IF(ISERROR(I723/F723),"",IF(I723/F723&gt;10000%,"",I723/F723))</f>
        <v>1.5235145388984721E-2</v>
      </c>
      <c r="N723" s="47"/>
    </row>
    <row r="724" spans="1:14" x14ac:dyDescent="0.2">
      <c r="A724" s="90" t="s">
        <v>2143</v>
      </c>
      <c r="B724" s="90" t="s">
        <v>1787</v>
      </c>
      <c r="C724" s="90" t="s">
        <v>1562</v>
      </c>
      <c r="D724" s="90" t="s">
        <v>403</v>
      </c>
      <c r="E724" s="90" t="s">
        <v>1893</v>
      </c>
      <c r="F724" s="112">
        <v>3.8075000000000001E-3</v>
      </c>
      <c r="G724" s="112">
        <v>0.80057218000000008</v>
      </c>
      <c r="H724" s="113">
        <f>IF(ISERROR(F724/G724-1),"",IF((F724/G724-1)&gt;10000%,"",F724/G724-1))</f>
        <v>-0.99524402659108135</v>
      </c>
      <c r="I724" s="131">
        <v>2.0415999999999998E-3</v>
      </c>
      <c r="J724" s="131">
        <v>13.92693691</v>
      </c>
      <c r="K724" s="113">
        <f>IF(ISERROR(I724/J724-1),"",IF((I724/J724-1)&gt;10000%,"",I724/J724-1))</f>
        <v>-0.99985340638697562</v>
      </c>
      <c r="L724" s="91">
        <f>IF(ISERROR(I724/F724),"",IF(I724/F724&gt;10000%,"",I724/F724))</f>
        <v>0.53620485883125402</v>
      </c>
      <c r="N724" s="47"/>
    </row>
    <row r="725" spans="1:14" x14ac:dyDescent="0.2">
      <c r="A725" s="90" t="s">
        <v>480</v>
      </c>
      <c r="B725" s="90" t="s">
        <v>818</v>
      </c>
      <c r="C725" s="90" t="s">
        <v>1563</v>
      </c>
      <c r="D725" s="90" t="s">
        <v>403</v>
      </c>
      <c r="E725" s="90" t="s">
        <v>1893</v>
      </c>
      <c r="F725" s="112">
        <v>0.21484787700000002</v>
      </c>
      <c r="G725" s="112">
        <v>0.24320494600000001</v>
      </c>
      <c r="H725" s="113">
        <f>IF(ISERROR(F725/G725-1),"",IF((F725/G725-1)&gt;10000%,"",F725/G725-1))</f>
        <v>-0.11659741903439735</v>
      </c>
      <c r="I725" s="131">
        <v>2.0087999999999998E-3</v>
      </c>
      <c r="J725" s="131">
        <v>0</v>
      </c>
      <c r="K725" s="113" t="str">
        <f>IF(ISERROR(I725/J725-1),"",IF((I725/J725-1)&gt;10000%,"",I725/J725-1))</f>
        <v/>
      </c>
      <c r="L725" s="91">
        <f>IF(ISERROR(I725/F725),"",IF(I725/F725&gt;10000%,"",I725/F725))</f>
        <v>9.3498713045230587E-3</v>
      </c>
      <c r="N725" s="47"/>
    </row>
    <row r="726" spans="1:14" x14ac:dyDescent="0.2">
      <c r="A726" s="90" t="s">
        <v>1898</v>
      </c>
      <c r="B726" s="90" t="s">
        <v>319</v>
      </c>
      <c r="C726" s="90" t="s">
        <v>1196</v>
      </c>
      <c r="D726" s="90" t="s">
        <v>403</v>
      </c>
      <c r="E726" s="90" t="s">
        <v>1893</v>
      </c>
      <c r="F726" s="112">
        <v>2.04475E-2</v>
      </c>
      <c r="G726" s="112">
        <v>2.9256500000000001E-3</v>
      </c>
      <c r="H726" s="113">
        <f>IF(ISERROR(F726/G726-1),"",IF((F726/G726-1)&gt;10000%,"",F726/G726-1))</f>
        <v>5.9890451694495237</v>
      </c>
      <c r="I726" s="131">
        <v>1.4372999999999999E-3</v>
      </c>
      <c r="J726" s="131">
        <v>2.9256500000000001E-3</v>
      </c>
      <c r="K726" s="113">
        <f>IF(ISERROR(I726/J726-1),"",IF((I726/J726-1)&gt;10000%,"",I726/J726-1))</f>
        <v>-0.50872455693606555</v>
      </c>
      <c r="L726" s="91">
        <f>IF(ISERROR(I726/F726),"",IF(I726/F726&gt;10000%,"",I726/F726))</f>
        <v>7.0292211761829065E-2</v>
      </c>
      <c r="N726" s="47"/>
    </row>
    <row r="727" spans="1:14" x14ac:dyDescent="0.2">
      <c r="A727" s="90" t="s">
        <v>2459</v>
      </c>
      <c r="B727" s="90" t="s">
        <v>2460</v>
      </c>
      <c r="C727" s="90" t="s">
        <v>1196</v>
      </c>
      <c r="D727" s="90" t="s">
        <v>403</v>
      </c>
      <c r="E727" s="90" t="s">
        <v>405</v>
      </c>
      <c r="F727" s="112">
        <v>1.4595840000000001E-2</v>
      </c>
      <c r="G727" s="112">
        <v>0</v>
      </c>
      <c r="H727" s="113" t="str">
        <f>IF(ISERROR(F727/G727-1),"",IF((F727/G727-1)&gt;10000%,"",F727/G727-1))</f>
        <v/>
      </c>
      <c r="I727" s="131">
        <v>1.4190399999999999E-3</v>
      </c>
      <c r="J727" s="131">
        <v>0</v>
      </c>
      <c r="K727" s="113" t="str">
        <f>IF(ISERROR(I727/J727-1),"",IF((I727/J727-1)&gt;10000%,"",I727/J727-1))</f>
        <v/>
      </c>
      <c r="L727" s="91">
        <f>IF(ISERROR(I727/F727),"",IF(I727/F727&gt;10000%,"",I727/F727))</f>
        <v>9.722222222222221E-2</v>
      </c>
      <c r="N727" s="47"/>
    </row>
    <row r="728" spans="1:14" x14ac:dyDescent="0.2">
      <c r="A728" s="90" t="s">
        <v>1826</v>
      </c>
      <c r="B728" s="90" t="s">
        <v>1827</v>
      </c>
      <c r="C728" s="90" t="s">
        <v>1196</v>
      </c>
      <c r="D728" s="90" t="s">
        <v>403</v>
      </c>
      <c r="E728" s="90" t="s">
        <v>1893</v>
      </c>
      <c r="F728" s="112">
        <v>1.1784E-3</v>
      </c>
      <c r="G728" s="112">
        <v>4.4609999999999997E-3</v>
      </c>
      <c r="H728" s="113">
        <f>IF(ISERROR(F728/G728-1),"",IF((F728/G728-1)&gt;10000%,"",F728/G728-1))</f>
        <v>-0.73584398117014116</v>
      </c>
      <c r="I728" s="131">
        <v>1.1784E-3</v>
      </c>
      <c r="J728" s="131">
        <v>4.4609999999999997E-3</v>
      </c>
      <c r="K728" s="113">
        <f>IF(ISERROR(I728/J728-1),"",IF((I728/J728-1)&gt;10000%,"",I728/J728-1))</f>
        <v>-0.73584398117014116</v>
      </c>
      <c r="L728" s="91">
        <f>IF(ISERROR(I728/F728),"",IF(I728/F728&gt;10000%,"",I728/F728))</f>
        <v>1</v>
      </c>
      <c r="N728" s="47"/>
    </row>
    <row r="729" spans="1:14" x14ac:dyDescent="0.2">
      <c r="A729" s="90" t="s">
        <v>42</v>
      </c>
      <c r="B729" s="90" t="s">
        <v>1063</v>
      </c>
      <c r="C729" s="90" t="s">
        <v>1569</v>
      </c>
      <c r="D729" s="90" t="s">
        <v>403</v>
      </c>
      <c r="E729" s="90" t="s">
        <v>1893</v>
      </c>
      <c r="F729" s="112">
        <v>1.404786034</v>
      </c>
      <c r="G729" s="112">
        <v>1.1959501100000001</v>
      </c>
      <c r="H729" s="113">
        <f>IF(ISERROR(F729/G729-1),"",IF((F729/G729-1)&gt;10000%,"",F729/G729-1))</f>
        <v>0.17461926066464417</v>
      </c>
      <c r="I729" s="131">
        <v>1.0575999999999999E-3</v>
      </c>
      <c r="J729" s="131">
        <v>1.69411304</v>
      </c>
      <c r="K729" s="113">
        <f>IF(ISERROR(I729/J729-1),"",IF((I729/J729-1)&gt;10000%,"",I729/J729-1))</f>
        <v>-0.99937572052452883</v>
      </c>
      <c r="L729" s="91">
        <f>IF(ISERROR(I729/F729),"",IF(I729/F729&gt;10000%,"",I729/F729))</f>
        <v>7.5285486501355684E-4</v>
      </c>
      <c r="N729" s="47"/>
    </row>
    <row r="730" spans="1:14" x14ac:dyDescent="0.2">
      <c r="A730" s="90" t="s">
        <v>2914</v>
      </c>
      <c r="B730" s="90" t="s">
        <v>2900</v>
      </c>
      <c r="C730" s="90" t="s">
        <v>1196</v>
      </c>
      <c r="D730" s="90" t="s">
        <v>403</v>
      </c>
      <c r="E730" s="90" t="s">
        <v>1893</v>
      </c>
      <c r="F730" s="112">
        <v>9.0200000000000002E-4</v>
      </c>
      <c r="G730" s="112">
        <v>1.851E-3</v>
      </c>
      <c r="H730" s="113">
        <f>IF(ISERROR(F730/G730-1),"",IF((F730/G730-1)&gt;10000%,"",F730/G730-1))</f>
        <v>-0.51269584008643976</v>
      </c>
      <c r="I730" s="131">
        <v>9.0200000000000002E-4</v>
      </c>
      <c r="J730" s="131">
        <v>1.851E-3</v>
      </c>
      <c r="K730" s="113">
        <f>IF(ISERROR(I730/J730-1),"",IF((I730/J730-1)&gt;10000%,"",I730/J730-1))</f>
        <v>-0.51269584008643976</v>
      </c>
      <c r="L730" s="91">
        <f>IF(ISERROR(I730/F730),"",IF(I730/F730&gt;10000%,"",I730/F730))</f>
        <v>1</v>
      </c>
      <c r="N730" s="47"/>
    </row>
    <row r="731" spans="1:14" x14ac:dyDescent="0.2">
      <c r="A731" s="90" t="s">
        <v>2555</v>
      </c>
      <c r="B731" s="90" t="s">
        <v>2556</v>
      </c>
      <c r="C731" s="90" t="s">
        <v>1792</v>
      </c>
      <c r="D731" s="90" t="s">
        <v>403</v>
      </c>
      <c r="E731" s="90" t="s">
        <v>1893</v>
      </c>
      <c r="F731" s="112">
        <v>5.7391984778713603</v>
      </c>
      <c r="G731" s="112">
        <v>5.6052055191775301</v>
      </c>
      <c r="H731" s="113">
        <f>IF(ISERROR(F731/G731-1),"",IF((F731/G731-1)&gt;10000%,"",F731/G731-1))</f>
        <v>2.3905092906119085E-2</v>
      </c>
      <c r="I731" s="131">
        <v>8.20182211241505E-4</v>
      </c>
      <c r="J731" s="131">
        <v>0</v>
      </c>
      <c r="K731" s="113" t="str">
        <f>IF(ISERROR(I731/J731-1),"",IF((I731/J731-1)&gt;10000%,"",I731/J731-1))</f>
        <v/>
      </c>
      <c r="L731" s="91">
        <f>IF(ISERROR(I731/F731),"",IF(I731/F731&gt;10000%,"",I731/F731))</f>
        <v>1.4290884248103342E-4</v>
      </c>
      <c r="N731" s="47"/>
    </row>
    <row r="732" spans="1:14" x14ac:dyDescent="0.2">
      <c r="A732" s="90" t="s">
        <v>393</v>
      </c>
      <c r="B732" s="90" t="s">
        <v>394</v>
      </c>
      <c r="C732" s="90" t="s">
        <v>1569</v>
      </c>
      <c r="D732" s="90" t="s">
        <v>403</v>
      </c>
      <c r="E732" s="90" t="s">
        <v>405</v>
      </c>
      <c r="F732" s="112">
        <v>2.54682E-3</v>
      </c>
      <c r="G732" s="112">
        <v>3.4055639999999998E-2</v>
      </c>
      <c r="H732" s="113">
        <f>IF(ISERROR(F732/G732-1),"",IF((F732/G732-1)&gt;10000%,"",F732/G732-1))</f>
        <v>-0.92521591137327031</v>
      </c>
      <c r="I732" s="131">
        <v>3.6980999999999998E-4</v>
      </c>
      <c r="J732" s="131">
        <v>2.7510630000000001E-2</v>
      </c>
      <c r="K732" s="113">
        <f>IF(ISERROR(I732/J732-1),"",IF((I732/J732-1)&gt;10000%,"",I732/J732-1))</f>
        <v>-0.98655755975054005</v>
      </c>
      <c r="L732" s="91">
        <f>IF(ISERROR(I732/F732),"",IF(I732/F732&gt;10000%,"",I732/F732))</f>
        <v>0.14520460809951233</v>
      </c>
      <c r="N732" s="47"/>
    </row>
    <row r="733" spans="1:14" x14ac:dyDescent="0.2">
      <c r="A733" s="90" t="s">
        <v>391</v>
      </c>
      <c r="B733" s="90" t="s">
        <v>392</v>
      </c>
      <c r="C733" s="90" t="s">
        <v>1569</v>
      </c>
      <c r="D733" s="90" t="s">
        <v>403</v>
      </c>
      <c r="E733" s="90" t="s">
        <v>405</v>
      </c>
      <c r="F733" s="112">
        <v>0.12615114999999999</v>
      </c>
      <c r="G733" s="112">
        <v>0.17509582000000001</v>
      </c>
      <c r="H733" s="113">
        <f>IF(ISERROR(F733/G733-1),"",IF((F733/G733-1)&gt;10000%,"",F733/G733-1))</f>
        <v>-0.279530773493051</v>
      </c>
      <c r="I733" s="131">
        <v>3.0488999999999999E-4</v>
      </c>
      <c r="J733" s="131">
        <v>2.889634E-2</v>
      </c>
      <c r="K733" s="113">
        <f>IF(ISERROR(I733/J733-1),"",IF((I733/J733-1)&gt;10000%,"",I733/J733-1))</f>
        <v>-0.98944883677310003</v>
      </c>
      <c r="L733" s="91">
        <f>IF(ISERROR(I733/F733),"",IF(I733/F733&gt;10000%,"",I733/F733))</f>
        <v>2.4168626286799606E-3</v>
      </c>
      <c r="N733" s="47"/>
    </row>
    <row r="734" spans="1:14" x14ac:dyDescent="0.2">
      <c r="A734" s="90" t="s">
        <v>1359</v>
      </c>
      <c r="B734" s="90" t="s">
        <v>1363</v>
      </c>
      <c r="C734" s="90" t="s">
        <v>1569</v>
      </c>
      <c r="D734" s="90" t="s">
        <v>403</v>
      </c>
      <c r="E734" s="90" t="s">
        <v>405</v>
      </c>
      <c r="F734" s="112">
        <v>2.805966E-2</v>
      </c>
      <c r="G734" s="112">
        <v>6.6184859999999998E-2</v>
      </c>
      <c r="H734" s="113">
        <f>IF(ISERROR(F734/G734-1),"",IF((F734/G734-1)&gt;10000%,"",F734/G734-1))</f>
        <v>-0.57604110668210229</v>
      </c>
      <c r="I734" s="131">
        <v>2.7975999999999999E-4</v>
      </c>
      <c r="J734" s="131">
        <v>7.48048146</v>
      </c>
      <c r="K734" s="113">
        <f>IF(ISERROR(I734/J734-1),"",IF((I734/J734-1)&gt;10000%,"",I734/J734-1))</f>
        <v>-0.99996260133769521</v>
      </c>
      <c r="L734" s="91">
        <f>IF(ISERROR(I734/F734),"",IF(I734/F734&gt;10000%,"",I734/F734))</f>
        <v>9.9701849559117959E-3</v>
      </c>
      <c r="N734" s="47"/>
    </row>
    <row r="735" spans="1:14" x14ac:dyDescent="0.2">
      <c r="A735" s="90" t="s">
        <v>2026</v>
      </c>
      <c r="B735" s="90" t="s">
        <v>1802</v>
      </c>
      <c r="C735" s="90" t="s">
        <v>1562</v>
      </c>
      <c r="D735" s="90" t="s">
        <v>403</v>
      </c>
      <c r="E735" s="90" t="s">
        <v>405</v>
      </c>
      <c r="F735" s="112">
        <v>2.2103999999999998E-4</v>
      </c>
      <c r="G735" s="112">
        <v>0</v>
      </c>
      <c r="H735" s="113" t="str">
        <f>IF(ISERROR(F735/G735-1),"",IF((F735/G735-1)&gt;10000%,"",F735/G735-1))</f>
        <v/>
      </c>
      <c r="I735" s="131">
        <v>2.2103999999999998E-4</v>
      </c>
      <c r="J735" s="131">
        <v>0</v>
      </c>
      <c r="K735" s="113" t="str">
        <f>IF(ISERROR(I735/J735-1),"",IF((I735/J735-1)&gt;10000%,"",I735/J735-1))</f>
        <v/>
      </c>
      <c r="L735" s="91">
        <f>IF(ISERROR(I735/F735),"",IF(I735/F735&gt;10000%,"",I735/F735))</f>
        <v>1</v>
      </c>
      <c r="N735" s="47"/>
    </row>
    <row r="736" spans="1:14" x14ac:dyDescent="0.2">
      <c r="A736" s="90" t="s">
        <v>1104</v>
      </c>
      <c r="B736" s="90" t="s">
        <v>1105</v>
      </c>
      <c r="C736" s="96" t="s">
        <v>1569</v>
      </c>
      <c r="D736" s="90" t="s">
        <v>403</v>
      </c>
      <c r="E736" s="90" t="s">
        <v>405</v>
      </c>
      <c r="F736" s="112">
        <v>1.8021849999999999E-2</v>
      </c>
      <c r="G736" s="112">
        <v>0.48498746999999998</v>
      </c>
      <c r="H736" s="113">
        <f>IF(ISERROR(F736/G736-1),"",IF((F736/G736-1)&gt;10000%,"",F736/G736-1))</f>
        <v>-0.96284058637638614</v>
      </c>
      <c r="I736" s="131">
        <v>2.1191E-4</v>
      </c>
      <c r="J736" s="131">
        <v>5.6988000000000004E-4</v>
      </c>
      <c r="K736" s="113">
        <f>IF(ISERROR(I736/J736-1),"",IF((I736/J736-1)&gt;10000%,"",I736/J736-1))</f>
        <v>-0.62814978591984283</v>
      </c>
      <c r="L736" s="91">
        <f>IF(ISERROR(I736/F736),"",IF(I736/F736&gt;10000%,"",I736/F736))</f>
        <v>1.1758504260106483E-2</v>
      </c>
      <c r="N736" s="47"/>
    </row>
    <row r="737" spans="1:14" x14ac:dyDescent="0.2">
      <c r="A737" s="90" t="s">
        <v>513</v>
      </c>
      <c r="B737" s="90" t="s">
        <v>717</v>
      </c>
      <c r="C737" s="90" t="s">
        <v>1569</v>
      </c>
      <c r="D737" s="90" t="s">
        <v>403</v>
      </c>
      <c r="E737" s="90" t="s">
        <v>405</v>
      </c>
      <c r="F737" s="112">
        <v>3.7559999999999998E-3</v>
      </c>
      <c r="G737" s="112">
        <v>1.8089999999999998E-2</v>
      </c>
      <c r="H737" s="113">
        <f>IF(ISERROR(F737/G737-1),"",IF((F737/G737-1)&gt;10000%,"",F737/G737-1))</f>
        <v>-0.7923714759535655</v>
      </c>
      <c r="I737" s="131">
        <v>1.9386000000000002E-4</v>
      </c>
      <c r="J737" s="131">
        <v>2.1920327200000003</v>
      </c>
      <c r="K737" s="113">
        <f>IF(ISERROR(I737/J737-1),"",IF((I737/J737-1)&gt;10000%,"",I737/J737-1))</f>
        <v>-0.99991156153909966</v>
      </c>
      <c r="L737" s="91">
        <f>IF(ISERROR(I737/F737),"",IF(I737/F737&gt;10000%,"",I737/F737))</f>
        <v>5.1613418530351445E-2</v>
      </c>
      <c r="N737" s="47"/>
    </row>
    <row r="738" spans="1:14" x14ac:dyDescent="0.2">
      <c r="A738" s="90" t="s">
        <v>412</v>
      </c>
      <c r="B738" s="90" t="s">
        <v>413</v>
      </c>
      <c r="C738" s="90" t="s">
        <v>1569</v>
      </c>
      <c r="D738" s="90" t="s">
        <v>403</v>
      </c>
      <c r="E738" s="90" t="s">
        <v>405</v>
      </c>
      <c r="F738" s="112">
        <v>1.3165991850000001</v>
      </c>
      <c r="G738" s="112">
        <v>7.4391109670000004</v>
      </c>
      <c r="H738" s="113">
        <f>IF(ISERROR(F738/G738-1),"",IF((F738/G738-1)&gt;10000%,"",F738/G738-1))</f>
        <v>-0.82301659555282181</v>
      </c>
      <c r="I738" s="131">
        <v>1.7306999999999999E-4</v>
      </c>
      <c r="J738" s="131">
        <v>5.2866595700000003</v>
      </c>
      <c r="K738" s="113">
        <f>IF(ISERROR(I738/J738-1),"",IF((I738/J738-1)&gt;10000%,"",I738/J738-1))</f>
        <v>-0.99996726288165361</v>
      </c>
      <c r="L738" s="91">
        <f>IF(ISERROR(I738/F738),"",IF(I738/F738&gt;10000%,"",I738/F738))</f>
        <v>1.3145230680056968E-4</v>
      </c>
      <c r="N738" s="47"/>
    </row>
    <row r="739" spans="1:14" x14ac:dyDescent="0.2">
      <c r="A739" s="90" t="s">
        <v>2746</v>
      </c>
      <c r="B739" s="90" t="s">
        <v>1090</v>
      </c>
      <c r="C739" s="90" t="s">
        <v>1569</v>
      </c>
      <c r="D739" s="90" t="s">
        <v>403</v>
      </c>
      <c r="E739" s="90" t="s">
        <v>1893</v>
      </c>
      <c r="F739" s="112">
        <v>3.6352213500000001</v>
      </c>
      <c r="G739" s="112">
        <v>0.2769471</v>
      </c>
      <c r="H739" s="113">
        <f>IF(ISERROR(F739/G739-1),"",IF((F739/G739-1)&gt;10000%,"",F739/G739-1))</f>
        <v>12.126049523537167</v>
      </c>
      <c r="I739" s="131">
        <v>1.3812000000000001E-4</v>
      </c>
      <c r="J739" s="131">
        <v>5.4932000000000006E-4</v>
      </c>
      <c r="K739" s="113">
        <f>IF(ISERROR(I739/J739-1),"",IF((I739/J739-1)&gt;10000%,"",I739/J739-1))</f>
        <v>-0.74856185829753152</v>
      </c>
      <c r="L739" s="91">
        <f>IF(ISERROR(I739/F739),"",IF(I739/F739&gt;10000%,"",I739/F739))</f>
        <v>3.7994935301532603E-5</v>
      </c>
      <c r="N739" s="47"/>
    </row>
    <row r="740" spans="1:14" x14ac:dyDescent="0.2">
      <c r="A740" s="90" t="s">
        <v>2747</v>
      </c>
      <c r="B740" s="90" t="s">
        <v>1091</v>
      </c>
      <c r="C740" s="90" t="s">
        <v>1569</v>
      </c>
      <c r="D740" s="90" t="s">
        <v>403</v>
      </c>
      <c r="E740" s="90" t="s">
        <v>1893</v>
      </c>
      <c r="F740" s="112">
        <v>0.42904103799999999</v>
      </c>
      <c r="G740" s="112">
        <v>4.7848119430000002</v>
      </c>
      <c r="H740" s="113">
        <f>IF(ISERROR(F740/G740-1),"",IF((F740/G740-1)&gt;10000%,"",F740/G740-1))</f>
        <v>-0.91033272715604407</v>
      </c>
      <c r="I740" s="131">
        <v>1.3577000000000001E-4</v>
      </c>
      <c r="J740" s="131">
        <v>0</v>
      </c>
      <c r="K740" s="113" t="str">
        <f>IF(ISERROR(I740/J740-1),"",IF((I740/J740-1)&gt;10000%,"",I740/J740-1))</f>
        <v/>
      </c>
      <c r="L740" s="91">
        <f>IF(ISERROR(I740/F740),"",IF(I740/F740&gt;10000%,"",I740/F740))</f>
        <v>3.1644991498458946E-4</v>
      </c>
      <c r="N740" s="47"/>
    </row>
    <row r="741" spans="1:14" x14ac:dyDescent="0.2">
      <c r="A741" s="90" t="s">
        <v>1615</v>
      </c>
      <c r="B741" s="90" t="s">
        <v>1616</v>
      </c>
      <c r="C741" s="90" t="s">
        <v>1569</v>
      </c>
      <c r="D741" s="90" t="s">
        <v>403</v>
      </c>
      <c r="E741" s="90" t="s">
        <v>405</v>
      </c>
      <c r="F741" s="112">
        <v>0.97109489000000004</v>
      </c>
      <c r="G741" s="112">
        <v>2.10123718</v>
      </c>
      <c r="H741" s="113">
        <f>IF(ISERROR(F741/G741-1),"",IF((F741/G741-1)&gt;10000%,"",F741/G741-1))</f>
        <v>-0.53784613215343924</v>
      </c>
      <c r="I741" s="131">
        <v>1.1158E-4</v>
      </c>
      <c r="J741" s="131">
        <v>0.12008605</v>
      </c>
      <c r="K741" s="113">
        <f>IF(ISERROR(I741/J741-1),"",IF((I741/J741-1)&gt;10000%,"",I741/J741-1))</f>
        <v>-0.99907083295686716</v>
      </c>
      <c r="L741" s="91">
        <f>IF(ISERROR(I741/F741),"",IF(I741/F741&gt;10000%,"",I741/F741))</f>
        <v>1.1490123277242247E-4</v>
      </c>
      <c r="N741" s="47"/>
    </row>
    <row r="742" spans="1:14" x14ac:dyDescent="0.2">
      <c r="A742" s="90" t="s">
        <v>927</v>
      </c>
      <c r="B742" s="90" t="s">
        <v>1065</v>
      </c>
      <c r="C742" s="90" t="s">
        <v>1569</v>
      </c>
      <c r="D742" s="90" t="s">
        <v>403</v>
      </c>
      <c r="E742" s="90" t="s">
        <v>1893</v>
      </c>
      <c r="F742" s="112">
        <v>5.594E-3</v>
      </c>
      <c r="G742" s="112">
        <v>2.877335E-2</v>
      </c>
      <c r="H742" s="113">
        <f>IF(ISERROR(F742/G742-1),"",IF((F742/G742-1)&gt;10000%,"",F742/G742-1))</f>
        <v>-0.8055839865709068</v>
      </c>
      <c r="I742" s="131">
        <v>9.8400000000000007E-5</v>
      </c>
      <c r="J742" s="131">
        <v>1.8702000000000001E-4</v>
      </c>
      <c r="K742" s="113">
        <f>IF(ISERROR(I742/J742-1),"",IF((I742/J742-1)&gt;10000%,"",I742/J742-1))</f>
        <v>-0.47385306384343917</v>
      </c>
      <c r="L742" s="91">
        <f>IF(ISERROR(I742/F742),"",IF(I742/F742&gt;10000%,"",I742/F742))</f>
        <v>1.7590275294958886E-2</v>
      </c>
      <c r="N742" s="47"/>
    </row>
    <row r="743" spans="1:14" x14ac:dyDescent="0.2">
      <c r="A743" s="90" t="s">
        <v>1442</v>
      </c>
      <c r="B743" s="90" t="s">
        <v>1443</v>
      </c>
      <c r="C743" s="90" t="s">
        <v>901</v>
      </c>
      <c r="D743" s="90" t="s">
        <v>403</v>
      </c>
      <c r="E743" s="90" t="s">
        <v>1893</v>
      </c>
      <c r="F743" s="112">
        <v>0.47367394000000002</v>
      </c>
      <c r="G743" s="112">
        <v>0.25714458000000001</v>
      </c>
      <c r="H743" s="113">
        <f>IF(ISERROR(F743/G743-1),"",IF((F743/G743-1)&gt;10000%,"",F743/G743-1))</f>
        <v>0.84205298046725297</v>
      </c>
      <c r="I743" s="131">
        <v>9.6799999999999995E-5</v>
      </c>
      <c r="J743" s="131">
        <v>0</v>
      </c>
      <c r="K743" s="113" t="str">
        <f>IF(ISERROR(I743/J743-1),"",IF((I743/J743-1)&gt;10000%,"",I743/J743-1))</f>
        <v/>
      </c>
      <c r="L743" s="91">
        <f>IF(ISERROR(I743/F743),"",IF(I743/F743&gt;10000%,"",I743/F743))</f>
        <v>2.043599865341969E-4</v>
      </c>
      <c r="N743" s="47"/>
    </row>
    <row r="744" spans="1:14" x14ac:dyDescent="0.2">
      <c r="A744" s="90" t="s">
        <v>2543</v>
      </c>
      <c r="B744" s="90" t="s">
        <v>2544</v>
      </c>
      <c r="C744" s="90" t="s">
        <v>1792</v>
      </c>
      <c r="D744" s="90" t="s">
        <v>404</v>
      </c>
      <c r="E744" s="90" t="s">
        <v>405</v>
      </c>
      <c r="F744" s="112">
        <v>0.45122582</v>
      </c>
      <c r="G744" s="112">
        <v>0.84418800999999999</v>
      </c>
      <c r="H744" s="113">
        <f>IF(ISERROR(F744/G744-1),"",IF((F744/G744-1)&gt;10000%,"",F744/G744-1))</f>
        <v>-0.46549131869333227</v>
      </c>
      <c r="I744" s="131"/>
      <c r="J744" s="131">
        <v>142.97588259</v>
      </c>
      <c r="K744" s="113">
        <f>IF(ISERROR(I744/J744-1),"",IF((I744/J744-1)&gt;10000%,"",I744/J744-1))</f>
        <v>-1</v>
      </c>
      <c r="L744" s="91">
        <f>IF(ISERROR(I744/F744),"",IF(I744/F744&gt;10000%,"",I744/F744))</f>
        <v>0</v>
      </c>
      <c r="N744" s="47"/>
    </row>
    <row r="745" spans="1:14" x14ac:dyDescent="0.2">
      <c r="A745" s="90" t="s">
        <v>1717</v>
      </c>
      <c r="B745" s="90" t="s">
        <v>1718</v>
      </c>
      <c r="C745" s="90" t="s">
        <v>1568</v>
      </c>
      <c r="D745" s="90" t="s">
        <v>404</v>
      </c>
      <c r="E745" s="90" t="s">
        <v>405</v>
      </c>
      <c r="F745" s="112">
        <v>0.95814841000000006</v>
      </c>
      <c r="G745" s="112">
        <v>0.94938461500000004</v>
      </c>
      <c r="H745" s="113">
        <f>IF(ISERROR(F745/G745-1),"",IF((F745/G745-1)&gt;10000%,"",F745/G745-1))</f>
        <v>9.2310269847799553E-3</v>
      </c>
      <c r="I745" s="131"/>
      <c r="J745" s="131">
        <v>75.2404437</v>
      </c>
      <c r="K745" s="113">
        <f>IF(ISERROR(I745/J745-1),"",IF((I745/J745-1)&gt;10000%,"",I745/J745-1))</f>
        <v>-1</v>
      </c>
      <c r="L745" s="91">
        <f>IF(ISERROR(I745/F745),"",IF(I745/F745&gt;10000%,"",I745/F745))</f>
        <v>0</v>
      </c>
      <c r="N745" s="47"/>
    </row>
    <row r="746" spans="1:14" x14ac:dyDescent="0.2">
      <c r="A746" s="90" t="s">
        <v>267</v>
      </c>
      <c r="B746" s="90" t="s">
        <v>275</v>
      </c>
      <c r="C746" s="90" t="s">
        <v>1792</v>
      </c>
      <c r="D746" s="90" t="s">
        <v>1465</v>
      </c>
      <c r="E746" s="90" t="s">
        <v>405</v>
      </c>
      <c r="F746" s="112">
        <v>0.15516181000000001</v>
      </c>
      <c r="G746" s="112">
        <v>7.3902053800000003</v>
      </c>
      <c r="H746" s="113">
        <f>IF(ISERROR(F746/G746-1),"",IF((F746/G746-1)&gt;10000%,"",F746/G746-1))</f>
        <v>-0.97900439811592899</v>
      </c>
      <c r="I746" s="131"/>
      <c r="J746" s="131">
        <v>30.77546156</v>
      </c>
      <c r="K746" s="113">
        <f>IF(ISERROR(I746/J746-1),"",IF((I746/J746-1)&gt;10000%,"",I746/J746-1))</f>
        <v>-1</v>
      </c>
      <c r="L746" s="91">
        <f>IF(ISERROR(I746/F746),"",IF(I746/F746&gt;10000%,"",I746/F746))</f>
        <v>0</v>
      </c>
      <c r="N746" s="47"/>
    </row>
    <row r="747" spans="1:14" x14ac:dyDescent="0.2">
      <c r="A747" s="90" t="s">
        <v>2820</v>
      </c>
      <c r="B747" s="90" t="s">
        <v>2821</v>
      </c>
      <c r="C747" s="90" t="s">
        <v>1792</v>
      </c>
      <c r="D747" s="90" t="s">
        <v>404</v>
      </c>
      <c r="E747" s="90" t="s">
        <v>405</v>
      </c>
      <c r="F747" s="112">
        <v>0</v>
      </c>
      <c r="G747" s="112">
        <v>0</v>
      </c>
      <c r="H747" s="113" t="str">
        <f>IF(ISERROR(F747/G747-1),"",IF((F747/G747-1)&gt;10000%,"",F747/G747-1))</f>
        <v/>
      </c>
      <c r="I747" s="131"/>
      <c r="J747" s="131">
        <v>17.206451159117549</v>
      </c>
      <c r="K747" s="113">
        <f>IF(ISERROR(I747/J747-1),"",IF((I747/J747-1)&gt;10000%,"",I747/J747-1))</f>
        <v>-1</v>
      </c>
      <c r="L747" s="91" t="str">
        <f>IF(ISERROR(I747/F747),"",IF(I747/F747&gt;10000%,"",I747/F747))</f>
        <v/>
      </c>
      <c r="N747" s="47"/>
    </row>
    <row r="748" spans="1:14" x14ac:dyDescent="0.2">
      <c r="A748" s="90" t="s">
        <v>531</v>
      </c>
      <c r="B748" s="90" t="s">
        <v>532</v>
      </c>
      <c r="C748" s="90" t="s">
        <v>1563</v>
      </c>
      <c r="D748" s="90" t="s">
        <v>403</v>
      </c>
      <c r="E748" s="90" t="s">
        <v>1893</v>
      </c>
      <c r="F748" s="112">
        <v>0.12994703799999999</v>
      </c>
      <c r="G748" s="112">
        <v>4.03204297</v>
      </c>
      <c r="H748" s="113">
        <f>IF(ISERROR(F748/G748-1),"",IF((F748/G748-1)&gt;10000%,"",F748/G748-1))</f>
        <v>-0.96777141539243072</v>
      </c>
      <c r="I748" s="131"/>
      <c r="J748" s="131">
        <v>14.9472948</v>
      </c>
      <c r="K748" s="113">
        <f>IF(ISERROR(I748/J748-1),"",IF((I748/J748-1)&gt;10000%,"",I748/J748-1))</f>
        <v>-1</v>
      </c>
      <c r="L748" s="91">
        <f>IF(ISERROR(I748/F748),"",IF(I748/F748&gt;10000%,"",I748/F748))</f>
        <v>0</v>
      </c>
      <c r="N748" s="47"/>
    </row>
    <row r="749" spans="1:14" x14ac:dyDescent="0.2">
      <c r="A749" s="90" t="s">
        <v>728</v>
      </c>
      <c r="B749" s="90" t="s">
        <v>729</v>
      </c>
      <c r="C749" s="90" t="s">
        <v>1792</v>
      </c>
      <c r="D749" s="90" t="s">
        <v>404</v>
      </c>
      <c r="E749" s="90" t="s">
        <v>405</v>
      </c>
      <c r="F749" s="112">
        <v>0.8334791800000001</v>
      </c>
      <c r="G749" s="112">
        <v>3.9911928199999998</v>
      </c>
      <c r="H749" s="113">
        <f>IF(ISERROR(F749/G749-1),"",IF((F749/G749-1)&gt;10000%,"",F749/G749-1))</f>
        <v>-0.79117040504196934</v>
      </c>
      <c r="I749" s="131"/>
      <c r="J749" s="131">
        <v>10.442459339999999</v>
      </c>
      <c r="K749" s="113">
        <f>IF(ISERROR(I749/J749-1),"",IF((I749/J749-1)&gt;10000%,"",I749/J749-1))</f>
        <v>-1</v>
      </c>
      <c r="L749" s="91">
        <f>IF(ISERROR(I749/F749),"",IF(I749/F749&gt;10000%,"",I749/F749))</f>
        <v>0</v>
      </c>
      <c r="N749" s="47"/>
    </row>
    <row r="750" spans="1:14" x14ac:dyDescent="0.2">
      <c r="A750" s="90" t="s">
        <v>1436</v>
      </c>
      <c r="B750" s="90" t="s">
        <v>1437</v>
      </c>
      <c r="C750" s="90" t="s">
        <v>1568</v>
      </c>
      <c r="D750" s="90" t="s">
        <v>403</v>
      </c>
      <c r="E750" s="90" t="s">
        <v>1893</v>
      </c>
      <c r="F750" s="112">
        <v>0.50245097999999999</v>
      </c>
      <c r="G750" s="112">
        <v>2.24447515</v>
      </c>
      <c r="H750" s="113">
        <f>IF(ISERROR(F750/G750-1),"",IF((F750/G750-1)&gt;10000%,"",F750/G750-1))</f>
        <v>-0.77613876455705022</v>
      </c>
      <c r="I750" s="131"/>
      <c r="J750" s="131">
        <v>7.0609931599999998</v>
      </c>
      <c r="K750" s="113">
        <f>IF(ISERROR(I750/J750-1),"",IF((I750/J750-1)&gt;10000%,"",I750/J750-1))</f>
        <v>-1</v>
      </c>
      <c r="L750" s="91">
        <f>IF(ISERROR(I750/F750),"",IF(I750/F750&gt;10000%,"",I750/F750))</f>
        <v>0</v>
      </c>
      <c r="N750" s="47"/>
    </row>
    <row r="751" spans="1:14" x14ac:dyDescent="0.2">
      <c r="A751" s="90" t="s">
        <v>2363</v>
      </c>
      <c r="B751" s="90" t="s">
        <v>306</v>
      </c>
      <c r="C751" s="90" t="s">
        <v>1196</v>
      </c>
      <c r="D751" s="90" t="s">
        <v>403</v>
      </c>
      <c r="E751" s="90" t="s">
        <v>1893</v>
      </c>
      <c r="F751" s="112">
        <v>0.28848384000000005</v>
      </c>
      <c r="G751" s="112">
        <v>2.1061465099999999</v>
      </c>
      <c r="H751" s="113">
        <f>IF(ISERROR(F751/G751-1),"",IF((F751/G751-1)&gt;10000%,"",F751/G751-1))</f>
        <v>-0.86302764853713809</v>
      </c>
      <c r="I751" s="131"/>
      <c r="J751" s="131">
        <v>2.99335949</v>
      </c>
      <c r="K751" s="113">
        <f>IF(ISERROR(I751/J751-1),"",IF((I751/J751-1)&gt;10000%,"",I751/J751-1))</f>
        <v>-1</v>
      </c>
      <c r="L751" s="91">
        <f>IF(ISERROR(I751/F751),"",IF(I751/F751&gt;10000%,"",I751/F751))</f>
        <v>0</v>
      </c>
      <c r="N751" s="47"/>
    </row>
    <row r="752" spans="1:14" x14ac:dyDescent="0.2">
      <c r="A752" s="90" t="s">
        <v>13</v>
      </c>
      <c r="B752" s="90" t="s">
        <v>14</v>
      </c>
      <c r="C752" s="90" t="s">
        <v>1792</v>
      </c>
      <c r="D752" s="90" t="s">
        <v>404</v>
      </c>
      <c r="E752" s="90" t="s">
        <v>405</v>
      </c>
      <c r="F752" s="112">
        <v>0</v>
      </c>
      <c r="G752" s="112">
        <v>0.45979370000000003</v>
      </c>
      <c r="H752" s="113">
        <f>IF(ISERROR(F752/G752-1),"",IF((F752/G752-1)&gt;10000%,"",F752/G752-1))</f>
        <v>-1</v>
      </c>
      <c r="I752" s="131"/>
      <c r="J752" s="131">
        <v>2.57663039</v>
      </c>
      <c r="K752" s="113">
        <f>IF(ISERROR(I752/J752-1),"",IF((I752/J752-1)&gt;10000%,"",I752/J752-1))</f>
        <v>-1</v>
      </c>
      <c r="L752" s="91" t="str">
        <f>IF(ISERROR(I752/F752),"",IF(I752/F752&gt;10000%,"",I752/F752))</f>
        <v/>
      </c>
      <c r="N752" s="47"/>
    </row>
    <row r="753" spans="1:14" x14ac:dyDescent="0.2">
      <c r="A753" s="90" t="s">
        <v>617</v>
      </c>
      <c r="B753" s="90" t="s">
        <v>618</v>
      </c>
      <c r="C753" s="90" t="s">
        <v>1581</v>
      </c>
      <c r="D753" s="90" t="s">
        <v>403</v>
      </c>
      <c r="E753" s="90" t="s">
        <v>1893</v>
      </c>
      <c r="F753" s="112">
        <v>0</v>
      </c>
      <c r="G753" s="112">
        <v>0</v>
      </c>
      <c r="H753" s="113" t="str">
        <f>IF(ISERROR(F753/G753-1),"",IF((F753/G753-1)&gt;10000%,"",F753/G753-1))</f>
        <v/>
      </c>
      <c r="I753" s="131"/>
      <c r="J753" s="131">
        <v>2.5445058530525997</v>
      </c>
      <c r="K753" s="113">
        <f>IF(ISERROR(I753/J753-1),"",IF((I753/J753-1)&gt;10000%,"",I753/J753-1))</f>
        <v>-1</v>
      </c>
      <c r="L753" s="91" t="str">
        <f>IF(ISERROR(I753/F753),"",IF(I753/F753&gt;10000%,"",I753/F753))</f>
        <v/>
      </c>
      <c r="N753" s="47"/>
    </row>
    <row r="754" spans="1:14" x14ac:dyDescent="0.2">
      <c r="A754" s="90" t="s">
        <v>501</v>
      </c>
      <c r="B754" s="90" t="s">
        <v>865</v>
      </c>
      <c r="C754" s="90" t="s">
        <v>1563</v>
      </c>
      <c r="D754" s="90" t="s">
        <v>403</v>
      </c>
      <c r="E754" s="90" t="s">
        <v>1893</v>
      </c>
      <c r="F754" s="112">
        <v>1.3506124779999999</v>
      </c>
      <c r="G754" s="112">
        <v>8.151178299999999E-2</v>
      </c>
      <c r="H754" s="113">
        <f>IF(ISERROR(F754/G754-1),"",IF((F754/G754-1)&gt;10000%,"",F754/G754-1))</f>
        <v>15.569536676679004</v>
      </c>
      <c r="I754" s="131"/>
      <c r="J754" s="131">
        <v>2.47534221</v>
      </c>
      <c r="K754" s="113">
        <f>IF(ISERROR(I754/J754-1),"",IF((I754/J754-1)&gt;10000%,"",I754/J754-1))</f>
        <v>-1</v>
      </c>
      <c r="L754" s="91">
        <f>IF(ISERROR(I754/F754),"",IF(I754/F754&gt;10000%,"",I754/F754))</f>
        <v>0</v>
      </c>
      <c r="N754" s="47"/>
    </row>
    <row r="755" spans="1:14" x14ac:dyDescent="0.2">
      <c r="A755" s="90" t="s">
        <v>48</v>
      </c>
      <c r="B755" s="90" t="s">
        <v>1005</v>
      </c>
      <c r="C755" s="90" t="s">
        <v>1567</v>
      </c>
      <c r="D755" s="90" t="s">
        <v>403</v>
      </c>
      <c r="E755" s="90" t="s">
        <v>1893</v>
      </c>
      <c r="F755" s="112">
        <v>4.4506000000000007E-3</v>
      </c>
      <c r="G755" s="112">
        <v>1.01014051</v>
      </c>
      <c r="H755" s="113">
        <f>IF(ISERROR(F755/G755-1),"",IF((F755/G755-1)&gt;10000%,"",F755/G755-1))</f>
        <v>-0.99559407829312774</v>
      </c>
      <c r="I755" s="131"/>
      <c r="J755" s="131">
        <v>2.11194171</v>
      </c>
      <c r="K755" s="113">
        <f>IF(ISERROR(I755/J755-1),"",IF((I755/J755-1)&gt;10000%,"",I755/J755-1))</f>
        <v>-1</v>
      </c>
      <c r="L755" s="91">
        <f>IF(ISERROR(I755/F755),"",IF(I755/F755&gt;10000%,"",I755/F755))</f>
        <v>0</v>
      </c>
      <c r="N755" s="47"/>
    </row>
    <row r="756" spans="1:14" x14ac:dyDescent="0.2">
      <c r="A756" s="90" t="s">
        <v>2814</v>
      </c>
      <c r="B756" s="90" t="s">
        <v>2815</v>
      </c>
      <c r="C756" s="90" t="s">
        <v>303</v>
      </c>
      <c r="D756" s="90" t="s">
        <v>404</v>
      </c>
      <c r="E756" s="90" t="s">
        <v>405</v>
      </c>
      <c r="F756" s="112">
        <v>1.3690599999999999E-3</v>
      </c>
      <c r="G756" s="112">
        <v>0.32772499999999999</v>
      </c>
      <c r="H756" s="113">
        <f>IF(ISERROR(F756/G756-1),"",IF((F756/G756-1)&gt;10000%,"",F756/G756-1))</f>
        <v>-0.99582253413685251</v>
      </c>
      <c r="I756" s="131"/>
      <c r="J756" s="131">
        <v>1.8356989809718649</v>
      </c>
      <c r="K756" s="113">
        <f>IF(ISERROR(I756/J756-1),"",IF((I756/J756-1)&gt;10000%,"",I756/J756-1))</f>
        <v>-1</v>
      </c>
      <c r="L756" s="91">
        <f>IF(ISERROR(I756/F756),"",IF(I756/F756&gt;10000%,"",I756/F756))</f>
        <v>0</v>
      </c>
      <c r="N756" s="47"/>
    </row>
    <row r="757" spans="1:14" x14ac:dyDescent="0.2">
      <c r="A757" s="90" t="s">
        <v>1830</v>
      </c>
      <c r="B757" s="90" t="s">
        <v>1831</v>
      </c>
      <c r="C757" s="90" t="s">
        <v>1196</v>
      </c>
      <c r="D757" s="90" t="s">
        <v>403</v>
      </c>
      <c r="E757" s="90" t="s">
        <v>1893</v>
      </c>
      <c r="F757" s="112">
        <v>0</v>
      </c>
      <c r="G757" s="112">
        <v>1.389E-3</v>
      </c>
      <c r="H757" s="113">
        <f>IF(ISERROR(F757/G757-1),"",IF((F757/G757-1)&gt;10000%,"",F757/G757-1))</f>
        <v>-1</v>
      </c>
      <c r="I757" s="131"/>
      <c r="J757" s="131">
        <v>1.58589794</v>
      </c>
      <c r="K757" s="113">
        <f>IF(ISERROR(I757/J757-1),"",IF((I757/J757-1)&gt;10000%,"",I757/J757-1))</f>
        <v>-1</v>
      </c>
      <c r="L757" s="91" t="str">
        <f>IF(ISERROR(I757/F757),"",IF(I757/F757&gt;10000%,"",I757/F757))</f>
        <v/>
      </c>
      <c r="N757" s="47"/>
    </row>
    <row r="758" spans="1:14" x14ac:dyDescent="0.2">
      <c r="A758" s="90" t="s">
        <v>1432</v>
      </c>
      <c r="B758" s="90" t="s">
        <v>1433</v>
      </c>
      <c r="C758" s="90" t="s">
        <v>901</v>
      </c>
      <c r="D758" s="90" t="s">
        <v>403</v>
      </c>
      <c r="E758" s="90" t="s">
        <v>1893</v>
      </c>
      <c r="F758" s="112">
        <v>0.13049714000000001</v>
      </c>
      <c r="G758" s="112">
        <v>0.64772635999999995</v>
      </c>
      <c r="H758" s="113">
        <f>IF(ISERROR(F758/G758-1),"",IF((F758/G758-1)&gt;10000%,"",F758/G758-1))</f>
        <v>-0.7985304473327286</v>
      </c>
      <c r="I758" s="131"/>
      <c r="J758" s="131">
        <v>1.5</v>
      </c>
      <c r="K758" s="113">
        <f>IF(ISERROR(I758/J758-1),"",IF((I758/J758-1)&gt;10000%,"",I758/J758-1))</f>
        <v>-1</v>
      </c>
      <c r="L758" s="91">
        <f>IF(ISERROR(I758/F758),"",IF(I758/F758&gt;10000%,"",I758/F758))</f>
        <v>0</v>
      </c>
      <c r="N758" s="47"/>
    </row>
    <row r="759" spans="1:14" x14ac:dyDescent="0.2">
      <c r="A759" s="90" t="s">
        <v>2700</v>
      </c>
      <c r="B759" s="90" t="s">
        <v>371</v>
      </c>
      <c r="C759" s="90" t="s">
        <v>1562</v>
      </c>
      <c r="D759" s="90" t="s">
        <v>403</v>
      </c>
      <c r="E759" s="90" t="s">
        <v>1893</v>
      </c>
      <c r="F759" s="112">
        <v>0</v>
      </c>
      <c r="G759" s="112">
        <v>1.8152000000000001E-2</v>
      </c>
      <c r="H759" s="113">
        <f>IF(ISERROR(F759/G759-1),"",IF((F759/G759-1)&gt;10000%,"",F759/G759-1))</f>
        <v>-1</v>
      </c>
      <c r="I759" s="131"/>
      <c r="J759" s="131">
        <v>1.2524550000000001</v>
      </c>
      <c r="K759" s="113">
        <f>IF(ISERROR(I759/J759-1),"",IF((I759/J759-1)&gt;10000%,"",I759/J759-1))</f>
        <v>-1</v>
      </c>
      <c r="L759" s="91" t="str">
        <f>IF(ISERROR(I759/F759),"",IF(I759/F759&gt;10000%,"",I759/F759))</f>
        <v/>
      </c>
      <c r="N759" s="47"/>
    </row>
    <row r="760" spans="1:14" x14ac:dyDescent="0.2">
      <c r="A760" s="90" t="s">
        <v>2473</v>
      </c>
      <c r="B760" s="90" t="s">
        <v>2474</v>
      </c>
      <c r="C760" s="90" t="s">
        <v>1569</v>
      </c>
      <c r="D760" s="90" t="s">
        <v>403</v>
      </c>
      <c r="E760" s="90" t="s">
        <v>1893</v>
      </c>
      <c r="F760" s="112">
        <v>2.5122000000000002E-4</v>
      </c>
      <c r="G760" s="112">
        <v>0.50913406999999999</v>
      </c>
      <c r="H760" s="113">
        <f>IF(ISERROR(F760/G760-1),"",IF((F760/G760-1)&gt;10000%,"",F760/G760-1))</f>
        <v>-0.99950657397569176</v>
      </c>
      <c r="I760" s="131"/>
      <c r="J760" s="131">
        <v>1.0188130899999999</v>
      </c>
      <c r="K760" s="113">
        <f>IF(ISERROR(I760/J760-1),"",IF((I760/J760-1)&gt;10000%,"",I760/J760-1))</f>
        <v>-1</v>
      </c>
      <c r="L760" s="91">
        <f>IF(ISERROR(I760/F760),"",IF(I760/F760&gt;10000%,"",I760/F760))</f>
        <v>0</v>
      </c>
      <c r="N760" s="47"/>
    </row>
    <row r="761" spans="1:14" x14ac:dyDescent="0.2">
      <c r="A761" s="90" t="s">
        <v>2640</v>
      </c>
      <c r="B761" s="90" t="s">
        <v>2641</v>
      </c>
      <c r="C761" s="90" t="s">
        <v>1564</v>
      </c>
      <c r="D761" s="90" t="s">
        <v>403</v>
      </c>
      <c r="E761" s="90" t="s">
        <v>1893</v>
      </c>
      <c r="F761" s="112">
        <v>1.432742E-2</v>
      </c>
      <c r="G761" s="112">
        <v>3.8985300000000003E-3</v>
      </c>
      <c r="H761" s="113">
        <f>IF(ISERROR(F761/G761-1),"",IF((F761/G761-1)&gt;10000%,"",F761/G761-1))</f>
        <v>2.6750826593613488</v>
      </c>
      <c r="I761" s="131"/>
      <c r="J761" s="131">
        <v>0.83585156999999999</v>
      </c>
      <c r="K761" s="113">
        <f>IF(ISERROR(I761/J761-1),"",IF((I761/J761-1)&gt;10000%,"",I761/J761-1))</f>
        <v>-1</v>
      </c>
      <c r="L761" s="91">
        <f>IF(ISERROR(I761/F761),"",IF(I761/F761&gt;10000%,"",I761/F761))</f>
        <v>0</v>
      </c>
      <c r="N761" s="47"/>
    </row>
    <row r="762" spans="1:14" x14ac:dyDescent="0.2">
      <c r="A762" s="90" t="s">
        <v>1149</v>
      </c>
      <c r="B762" s="90" t="s">
        <v>1144</v>
      </c>
      <c r="C762" s="90" t="s">
        <v>1563</v>
      </c>
      <c r="D762" s="90" t="s">
        <v>403</v>
      </c>
      <c r="E762" s="90" t="s">
        <v>1893</v>
      </c>
      <c r="F762" s="112">
        <v>3.25640318</v>
      </c>
      <c r="G762" s="112">
        <v>2.1133435449999998</v>
      </c>
      <c r="H762" s="113">
        <f>IF(ISERROR(F762/G762-1),"",IF((F762/G762-1)&gt;10000%,"",F762/G762-1))</f>
        <v>0.54087733994048759</v>
      </c>
      <c r="I762" s="131"/>
      <c r="J762" s="131">
        <v>0.82482389</v>
      </c>
      <c r="K762" s="113">
        <f>IF(ISERROR(I762/J762-1),"",IF((I762/J762-1)&gt;10000%,"",I762/J762-1))</f>
        <v>-1</v>
      </c>
      <c r="L762" s="91">
        <f>IF(ISERROR(I762/F762),"",IF(I762/F762&gt;10000%,"",I762/F762))</f>
        <v>0</v>
      </c>
      <c r="N762" s="47"/>
    </row>
    <row r="763" spans="1:14" x14ac:dyDescent="0.2">
      <c r="A763" s="90" t="s">
        <v>1422</v>
      </c>
      <c r="B763" s="90" t="s">
        <v>1423</v>
      </c>
      <c r="C763" s="90" t="s">
        <v>1581</v>
      </c>
      <c r="D763" s="90" t="s">
        <v>404</v>
      </c>
      <c r="E763" s="90" t="s">
        <v>1893</v>
      </c>
      <c r="F763" s="112">
        <v>4.4663E-4</v>
      </c>
      <c r="G763" s="112">
        <v>4.7276999999999996E-4</v>
      </c>
      <c r="H763" s="113">
        <f>IF(ISERROR(F763/G763-1),"",IF((F763/G763-1)&gt;10000%,"",F763/G763-1))</f>
        <v>-5.5291156376250483E-2</v>
      </c>
      <c r="I763" s="131"/>
      <c r="J763" s="131">
        <v>0.76660330134981503</v>
      </c>
      <c r="K763" s="113">
        <f>IF(ISERROR(I763/J763-1),"",IF((I763/J763-1)&gt;10000%,"",I763/J763-1))</f>
        <v>-1</v>
      </c>
      <c r="L763" s="91">
        <f>IF(ISERROR(I763/F763),"",IF(I763/F763&gt;10000%,"",I763/F763))</f>
        <v>0</v>
      </c>
      <c r="N763" s="47"/>
    </row>
    <row r="764" spans="1:14" x14ac:dyDescent="0.2">
      <c r="A764" s="90" t="s">
        <v>490</v>
      </c>
      <c r="B764" s="90" t="s">
        <v>825</v>
      </c>
      <c r="C764" s="90" t="s">
        <v>1563</v>
      </c>
      <c r="D764" s="90" t="s">
        <v>403</v>
      </c>
      <c r="E764" s="90" t="s">
        <v>1893</v>
      </c>
      <c r="F764" s="112">
        <v>1.35837922</v>
      </c>
      <c r="G764" s="112">
        <v>1.4286800000000001E-3</v>
      </c>
      <c r="H764" s="113" t="str">
        <f>IF(ISERROR(F764/G764-1),"",IF((F764/G764-1)&gt;10000%,"",F764/G764-1))</f>
        <v/>
      </c>
      <c r="I764" s="131"/>
      <c r="J764" s="131">
        <v>0.72271110999999999</v>
      </c>
      <c r="K764" s="113">
        <f>IF(ISERROR(I764/J764-1),"",IF((I764/J764-1)&gt;10000%,"",I764/J764-1))</f>
        <v>-1</v>
      </c>
      <c r="L764" s="91">
        <f>IF(ISERROR(I764/F764),"",IF(I764/F764&gt;10000%,"",I764/F764))</f>
        <v>0</v>
      </c>
      <c r="N764" s="47"/>
    </row>
    <row r="765" spans="1:14" x14ac:dyDescent="0.2">
      <c r="A765" s="90" t="s">
        <v>2016</v>
      </c>
      <c r="B765" s="90" t="s">
        <v>389</v>
      </c>
      <c r="C765" s="90" t="s">
        <v>1562</v>
      </c>
      <c r="D765" s="90" t="s">
        <v>403</v>
      </c>
      <c r="E765" s="90" t="s">
        <v>1893</v>
      </c>
      <c r="F765" s="112">
        <v>0</v>
      </c>
      <c r="G765" s="112">
        <v>0.72032799999999997</v>
      </c>
      <c r="H765" s="113">
        <f>IF(ISERROR(F765/G765-1),"",IF((F765/G765-1)&gt;10000%,"",F765/G765-1))</f>
        <v>-1</v>
      </c>
      <c r="I765" s="131"/>
      <c r="J765" s="131">
        <v>0.72032799999999997</v>
      </c>
      <c r="K765" s="113">
        <f>IF(ISERROR(I765/J765-1),"",IF((I765/J765-1)&gt;10000%,"",I765/J765-1))</f>
        <v>-1</v>
      </c>
      <c r="L765" s="91" t="str">
        <f>IF(ISERROR(I765/F765),"",IF(I765/F765&gt;10000%,"",I765/F765))</f>
        <v/>
      </c>
      <c r="N765" s="47"/>
    </row>
    <row r="766" spans="1:14" x14ac:dyDescent="0.2">
      <c r="A766" s="90" t="s">
        <v>1770</v>
      </c>
      <c r="B766" s="90" t="s">
        <v>1771</v>
      </c>
      <c r="C766" s="90" t="s">
        <v>1564</v>
      </c>
      <c r="D766" s="90" t="s">
        <v>403</v>
      </c>
      <c r="E766" s="90" t="s">
        <v>1893</v>
      </c>
      <c r="F766" s="112">
        <v>0</v>
      </c>
      <c r="G766" s="112">
        <v>0.57552705000000004</v>
      </c>
      <c r="H766" s="113">
        <f>IF(ISERROR(F766/G766-1),"",IF((F766/G766-1)&gt;10000%,"",F766/G766-1))</f>
        <v>-1</v>
      </c>
      <c r="I766" s="131"/>
      <c r="J766" s="131">
        <v>0.57451226</v>
      </c>
      <c r="K766" s="113">
        <f>IF(ISERROR(I766/J766-1),"",IF((I766/J766-1)&gt;10000%,"",I766/J766-1))</f>
        <v>-1</v>
      </c>
      <c r="L766" s="91" t="str">
        <f>IF(ISERROR(I766/F766),"",IF(I766/F766&gt;10000%,"",I766/F766))</f>
        <v/>
      </c>
      <c r="N766" s="47"/>
    </row>
    <row r="767" spans="1:14" x14ac:dyDescent="0.2">
      <c r="A767" s="90" t="s">
        <v>461</v>
      </c>
      <c r="B767" s="90" t="s">
        <v>462</v>
      </c>
      <c r="C767" s="90" t="s">
        <v>1196</v>
      </c>
      <c r="D767" s="90" t="s">
        <v>403</v>
      </c>
      <c r="E767" s="90" t="s">
        <v>1893</v>
      </c>
      <c r="F767" s="112">
        <v>0</v>
      </c>
      <c r="G767" s="112">
        <v>2.3408999999999999E-2</v>
      </c>
      <c r="H767" s="113">
        <f>IF(ISERROR(F767/G767-1),"",IF((F767/G767-1)&gt;10000%,"",F767/G767-1))</f>
        <v>-1</v>
      </c>
      <c r="I767" s="131"/>
      <c r="J767" s="131">
        <v>0.54311428096750491</v>
      </c>
      <c r="K767" s="113">
        <f>IF(ISERROR(I767/J767-1),"",IF((I767/J767-1)&gt;10000%,"",I767/J767-1))</f>
        <v>-1</v>
      </c>
      <c r="L767" s="91" t="str">
        <f>IF(ISERROR(I767/F767),"",IF(I767/F767&gt;10000%,"",I767/F767))</f>
        <v/>
      </c>
      <c r="N767" s="47"/>
    </row>
    <row r="768" spans="1:14" x14ac:dyDescent="0.2">
      <c r="A768" s="90" t="s">
        <v>2126</v>
      </c>
      <c r="B768" s="90" t="s">
        <v>1783</v>
      </c>
      <c r="C768" s="90" t="s">
        <v>1562</v>
      </c>
      <c r="D768" s="90" t="s">
        <v>403</v>
      </c>
      <c r="E768" s="90" t="s">
        <v>1893</v>
      </c>
      <c r="F768" s="112">
        <v>0</v>
      </c>
      <c r="G768" s="112">
        <v>0</v>
      </c>
      <c r="H768" s="113" t="str">
        <f>IF(ISERROR(F768/G768-1),"",IF((F768/G768-1)&gt;10000%,"",F768/G768-1))</f>
        <v/>
      </c>
      <c r="I768" s="131"/>
      <c r="J768" s="131">
        <v>0.443043654987399</v>
      </c>
      <c r="K768" s="113">
        <f>IF(ISERROR(I768/J768-1),"",IF((I768/J768-1)&gt;10000%,"",I768/J768-1))</f>
        <v>-1</v>
      </c>
      <c r="L768" s="91" t="str">
        <f>IF(ISERROR(I768/F768),"",IF(I768/F768&gt;10000%,"",I768/F768))</f>
        <v/>
      </c>
      <c r="N768" s="47"/>
    </row>
    <row r="769" spans="1:14" x14ac:dyDescent="0.2">
      <c r="A769" s="90" t="s">
        <v>2749</v>
      </c>
      <c r="B769" s="90" t="s">
        <v>1093</v>
      </c>
      <c r="C769" s="90" t="s">
        <v>1569</v>
      </c>
      <c r="D769" s="90" t="s">
        <v>403</v>
      </c>
      <c r="E769" s="90" t="s">
        <v>1893</v>
      </c>
      <c r="F769" s="112">
        <v>2.4657792200000004</v>
      </c>
      <c r="G769" s="112">
        <v>0.28062429999999999</v>
      </c>
      <c r="H769" s="113">
        <f>IF(ISERROR(F769/G769-1),"",IF((F769/G769-1)&gt;10000%,"",F769/G769-1))</f>
        <v>7.7867630137518393</v>
      </c>
      <c r="I769" s="131"/>
      <c r="J769" s="131">
        <v>0.25600318</v>
      </c>
      <c r="K769" s="113">
        <f>IF(ISERROR(I769/J769-1),"",IF((I769/J769-1)&gt;10000%,"",I769/J769-1))</f>
        <v>-1</v>
      </c>
      <c r="L769" s="91">
        <f>IF(ISERROR(I769/F769),"",IF(I769/F769&gt;10000%,"",I769/F769))</f>
        <v>0</v>
      </c>
      <c r="N769" s="47"/>
    </row>
    <row r="770" spans="1:14" x14ac:dyDescent="0.2">
      <c r="A770" s="90" t="s">
        <v>2463</v>
      </c>
      <c r="B770" s="90" t="s">
        <v>2464</v>
      </c>
      <c r="C770" s="90" t="s">
        <v>1569</v>
      </c>
      <c r="D770" s="90" t="s">
        <v>403</v>
      </c>
      <c r="E770" s="90" t="s">
        <v>1893</v>
      </c>
      <c r="F770" s="112">
        <v>0</v>
      </c>
      <c r="G770" s="112">
        <v>0.70550630000000003</v>
      </c>
      <c r="H770" s="113">
        <f>IF(ISERROR(F770/G770-1),"",IF((F770/G770-1)&gt;10000%,"",F770/G770-1))</f>
        <v>-1</v>
      </c>
      <c r="I770" s="131"/>
      <c r="J770" s="131">
        <v>0.15895993</v>
      </c>
      <c r="K770" s="113">
        <f>IF(ISERROR(I770/J770-1),"",IF((I770/J770-1)&gt;10000%,"",I770/J770-1))</f>
        <v>-1</v>
      </c>
      <c r="L770" s="91" t="str">
        <f>IF(ISERROR(I770/F770),"",IF(I770/F770&gt;10000%,"",I770/F770))</f>
        <v/>
      </c>
      <c r="N770" s="47"/>
    </row>
    <row r="771" spans="1:14" x14ac:dyDescent="0.2">
      <c r="A771" s="90" t="s">
        <v>67</v>
      </c>
      <c r="B771" s="90" t="s">
        <v>78</v>
      </c>
      <c r="C771" s="90" t="s">
        <v>1566</v>
      </c>
      <c r="D771" s="90" t="s">
        <v>404</v>
      </c>
      <c r="E771" s="90" t="s">
        <v>405</v>
      </c>
      <c r="F771" s="112">
        <v>1.7767899999999999E-3</v>
      </c>
      <c r="G771" s="112">
        <v>6.5449040000000007E-3</v>
      </c>
      <c r="H771" s="113">
        <f>IF(ISERROR(F771/G771-1),"",IF((F771/G771-1)&gt;10000%,"",F771/G771-1))</f>
        <v>-0.72852313800171864</v>
      </c>
      <c r="I771" s="131"/>
      <c r="J771" s="131">
        <v>9.7367780000000001E-2</v>
      </c>
      <c r="K771" s="113">
        <f>IF(ISERROR(I771/J771-1),"",IF((I771/J771-1)&gt;10000%,"",I771/J771-1))</f>
        <v>-1</v>
      </c>
      <c r="L771" s="91">
        <f>IF(ISERROR(I771/F771),"",IF(I771/F771&gt;10000%,"",I771/F771))</f>
        <v>0</v>
      </c>
      <c r="N771" s="47"/>
    </row>
    <row r="772" spans="1:14" x14ac:dyDescent="0.2">
      <c r="A772" s="90" t="s">
        <v>349</v>
      </c>
      <c r="B772" s="90" t="s">
        <v>2321</v>
      </c>
      <c r="C772" s="90" t="s">
        <v>1196</v>
      </c>
      <c r="D772" s="90" t="s">
        <v>403</v>
      </c>
      <c r="E772" s="90" t="s">
        <v>405</v>
      </c>
      <c r="F772" s="112">
        <v>0</v>
      </c>
      <c r="G772" s="112">
        <v>9.456197999999999E-2</v>
      </c>
      <c r="H772" s="113">
        <f>IF(ISERROR(F772/G772-1),"",IF((F772/G772-1)&gt;10000%,"",F772/G772-1))</f>
        <v>-1</v>
      </c>
      <c r="I772" s="131"/>
      <c r="J772" s="131">
        <v>9.5706780000000005E-2</v>
      </c>
      <c r="K772" s="113">
        <f>IF(ISERROR(I772/J772-1),"",IF((I772/J772-1)&gt;10000%,"",I772/J772-1))</f>
        <v>-1</v>
      </c>
      <c r="L772" s="91" t="str">
        <f>IF(ISERROR(I772/F772),"",IF(I772/F772&gt;10000%,"",I772/F772))</f>
        <v/>
      </c>
      <c r="N772" s="47"/>
    </row>
    <row r="773" spans="1:14" x14ac:dyDescent="0.2">
      <c r="A773" s="90" t="s">
        <v>527</v>
      </c>
      <c r="B773" s="90" t="s">
        <v>528</v>
      </c>
      <c r="C773" s="90" t="s">
        <v>551</v>
      </c>
      <c r="D773" s="90" t="s">
        <v>404</v>
      </c>
      <c r="E773" s="90" t="s">
        <v>405</v>
      </c>
      <c r="F773" s="112">
        <v>0</v>
      </c>
      <c r="G773" s="112">
        <v>0.92718245999999993</v>
      </c>
      <c r="H773" s="113">
        <f>IF(ISERROR(F773/G773-1),"",IF((F773/G773-1)&gt;10000%,"",F773/G773-1))</f>
        <v>-1</v>
      </c>
      <c r="I773" s="131"/>
      <c r="J773" s="131">
        <v>7.33018E-2</v>
      </c>
      <c r="K773" s="113">
        <f>IF(ISERROR(I773/J773-1),"",IF((I773/J773-1)&gt;10000%,"",I773/J773-1))</f>
        <v>-1</v>
      </c>
      <c r="L773" s="91" t="str">
        <f>IF(ISERROR(I773/F773),"",IF(I773/F773&gt;10000%,"",I773/F773))</f>
        <v/>
      </c>
      <c r="N773" s="47"/>
    </row>
    <row r="774" spans="1:14" x14ac:dyDescent="0.2">
      <c r="A774" s="90" t="s">
        <v>2022</v>
      </c>
      <c r="B774" s="90" t="s">
        <v>1788</v>
      </c>
      <c r="C774" s="90" t="s">
        <v>1562</v>
      </c>
      <c r="D774" s="90" t="s">
        <v>403</v>
      </c>
      <c r="E774" s="90" t="s">
        <v>1893</v>
      </c>
      <c r="F774" s="112">
        <v>3.1323200000000001E-3</v>
      </c>
      <c r="G774" s="112">
        <v>2.96685E-2</v>
      </c>
      <c r="H774" s="113">
        <f>IF(ISERROR(F774/G774-1),"",IF((F774/G774-1)&gt;10000%,"",F774/G774-1))</f>
        <v>-0.8944227042149081</v>
      </c>
      <c r="I774" s="131"/>
      <c r="J774" s="131">
        <v>6.2518599999999994E-2</v>
      </c>
      <c r="K774" s="113">
        <f>IF(ISERROR(I774/J774-1),"",IF((I774/J774-1)&gt;10000%,"",I774/J774-1))</f>
        <v>-1</v>
      </c>
      <c r="L774" s="91">
        <f>IF(ISERROR(I774/F774),"",IF(I774/F774&gt;10000%,"",I774/F774))</f>
        <v>0</v>
      </c>
      <c r="N774" s="47"/>
    </row>
    <row r="775" spans="1:14" x14ac:dyDescent="0.2">
      <c r="A775" s="90" t="s">
        <v>334</v>
      </c>
      <c r="B775" s="90" t="s">
        <v>143</v>
      </c>
      <c r="C775" s="90" t="s">
        <v>1570</v>
      </c>
      <c r="D775" s="90" t="s">
        <v>404</v>
      </c>
      <c r="E775" s="90" t="s">
        <v>405</v>
      </c>
      <c r="F775" s="112">
        <v>1.4519285E-2</v>
      </c>
      <c r="G775" s="112">
        <v>0.128929715</v>
      </c>
      <c r="H775" s="113">
        <f>IF(ISERROR(F775/G775-1),"",IF((F775/G775-1)&gt;10000%,"",F775/G775-1))</f>
        <v>-0.88738604595534865</v>
      </c>
      <c r="I775" s="131"/>
      <c r="J775" s="131">
        <v>5.645E-2</v>
      </c>
      <c r="K775" s="113">
        <f>IF(ISERROR(I775/J775-1),"",IF((I775/J775-1)&gt;10000%,"",I775/J775-1))</f>
        <v>-1</v>
      </c>
      <c r="L775" s="91">
        <f>IF(ISERROR(I775/F775),"",IF(I775/F775&gt;10000%,"",I775/F775))</f>
        <v>0</v>
      </c>
      <c r="N775" s="47"/>
    </row>
    <row r="776" spans="1:14" x14ac:dyDescent="0.2">
      <c r="A776" s="90" t="s">
        <v>483</v>
      </c>
      <c r="B776" s="90" t="s">
        <v>1791</v>
      </c>
      <c r="C776" s="90" t="s">
        <v>1563</v>
      </c>
      <c r="D776" s="90" t="s">
        <v>403</v>
      </c>
      <c r="E776" s="90" t="s">
        <v>1893</v>
      </c>
      <c r="F776" s="112">
        <v>0.16571695</v>
      </c>
      <c r="G776" s="112">
        <v>0.38713966999999999</v>
      </c>
      <c r="H776" s="113">
        <f>IF(ISERROR(F776/G776-1),"",IF((F776/G776-1)&gt;10000%,"",F776/G776-1))</f>
        <v>-0.57194531369001789</v>
      </c>
      <c r="I776" s="131"/>
      <c r="J776" s="131">
        <v>5.4806309999999997E-2</v>
      </c>
      <c r="K776" s="113">
        <f>IF(ISERROR(I776/J776-1),"",IF((I776/J776-1)&gt;10000%,"",I776/J776-1))</f>
        <v>-1</v>
      </c>
      <c r="L776" s="91">
        <f>IF(ISERROR(I776/F776),"",IF(I776/F776&gt;10000%,"",I776/F776))</f>
        <v>0</v>
      </c>
      <c r="N776" s="47"/>
    </row>
    <row r="777" spans="1:14" x14ac:dyDescent="0.2">
      <c r="A777" s="90" t="s">
        <v>268</v>
      </c>
      <c r="B777" s="90" t="s">
        <v>276</v>
      </c>
      <c r="C777" s="90" t="s">
        <v>1563</v>
      </c>
      <c r="D777" s="90" t="s">
        <v>403</v>
      </c>
      <c r="E777" s="90" t="s">
        <v>1893</v>
      </c>
      <c r="F777" s="112">
        <v>8.7950990000000007E-2</v>
      </c>
      <c r="G777" s="112">
        <v>3.2958000000000001E-2</v>
      </c>
      <c r="H777" s="113">
        <f>IF(ISERROR(F777/G777-1),"",IF((F777/G777-1)&gt;10000%,"",F777/G777-1))</f>
        <v>1.6685778870077068</v>
      </c>
      <c r="I777" s="131"/>
      <c r="J777" s="131">
        <v>5.1873480000000007E-2</v>
      </c>
      <c r="K777" s="113">
        <f>IF(ISERROR(I777/J777-1),"",IF((I777/J777-1)&gt;10000%,"",I777/J777-1))</f>
        <v>-1</v>
      </c>
      <c r="L777" s="91">
        <f>IF(ISERROR(I777/F777),"",IF(I777/F777&gt;10000%,"",I777/F777))</f>
        <v>0</v>
      </c>
      <c r="N777" s="47"/>
    </row>
    <row r="778" spans="1:14" x14ac:dyDescent="0.2">
      <c r="A778" s="90" t="s">
        <v>1146</v>
      </c>
      <c r="B778" s="90" t="s">
        <v>1138</v>
      </c>
      <c r="C778" s="90" t="s">
        <v>1566</v>
      </c>
      <c r="D778" s="90" t="s">
        <v>403</v>
      </c>
      <c r="E778" s="90" t="s">
        <v>1893</v>
      </c>
      <c r="F778" s="112">
        <v>1.1811005079999999</v>
      </c>
      <c r="G778" s="112">
        <v>4.2525267659999999</v>
      </c>
      <c r="H778" s="113">
        <f>IF(ISERROR(F778/G778-1),"",IF((F778/G778-1)&gt;10000%,"",F778/G778-1))</f>
        <v>-0.72225912428272299</v>
      </c>
      <c r="I778" s="131"/>
      <c r="J778" s="131">
        <v>4.8064000000000003E-2</v>
      </c>
      <c r="K778" s="113">
        <f>IF(ISERROR(I778/J778-1),"",IF((I778/J778-1)&gt;10000%,"",I778/J778-1))</f>
        <v>-1</v>
      </c>
      <c r="L778" s="91">
        <f>IF(ISERROR(I778/F778),"",IF(I778/F778&gt;10000%,"",I778/F778))</f>
        <v>0</v>
      </c>
      <c r="N778" s="47"/>
    </row>
    <row r="779" spans="1:14" x14ac:dyDescent="0.2">
      <c r="A779" s="90" t="s">
        <v>296</v>
      </c>
      <c r="B779" s="90" t="s">
        <v>297</v>
      </c>
      <c r="C779" s="90" t="s">
        <v>303</v>
      </c>
      <c r="D779" s="90" t="s">
        <v>404</v>
      </c>
      <c r="E779" s="90" t="s">
        <v>1893</v>
      </c>
      <c r="F779" s="112">
        <v>0</v>
      </c>
      <c r="G779" s="112">
        <v>6.607030400000001E-2</v>
      </c>
      <c r="H779" s="113">
        <f>IF(ISERROR(F779/G779-1),"",IF((F779/G779-1)&gt;10000%,"",F779/G779-1))</f>
        <v>-1</v>
      </c>
      <c r="I779" s="131"/>
      <c r="J779" s="131">
        <v>4.4285160000000004E-2</v>
      </c>
      <c r="K779" s="113">
        <f>IF(ISERROR(I779/J779-1),"",IF((I779/J779-1)&gt;10000%,"",I779/J779-1))</f>
        <v>-1</v>
      </c>
      <c r="L779" s="91" t="str">
        <f>IF(ISERROR(I779/F779),"",IF(I779/F779&gt;10000%,"",I779/F779))</f>
        <v/>
      </c>
      <c r="N779" s="47"/>
    </row>
    <row r="780" spans="1:14" x14ac:dyDescent="0.2">
      <c r="A780" s="90" t="s">
        <v>2109</v>
      </c>
      <c r="B780" s="90" t="s">
        <v>261</v>
      </c>
      <c r="C780" s="90" t="s">
        <v>1196</v>
      </c>
      <c r="D780" s="90" t="s">
        <v>403</v>
      </c>
      <c r="E780" s="90" t="s">
        <v>1893</v>
      </c>
      <c r="F780" s="112">
        <v>7.378E-3</v>
      </c>
      <c r="G780" s="112">
        <v>2.1222000000000001E-2</v>
      </c>
      <c r="H780" s="113">
        <f>IF(ISERROR(F780/G780-1),"",IF((F780/G780-1)&gt;10000%,"",F780/G780-1))</f>
        <v>-0.65234190933936476</v>
      </c>
      <c r="I780" s="131"/>
      <c r="J780" s="131">
        <v>4.2403550000000005E-2</v>
      </c>
      <c r="K780" s="113">
        <f>IF(ISERROR(I780/J780-1),"",IF((I780/J780-1)&gt;10000%,"",I780/J780-1))</f>
        <v>-1</v>
      </c>
      <c r="L780" s="91">
        <f>IF(ISERROR(I780/F780),"",IF(I780/F780&gt;10000%,"",I780/F780))</f>
        <v>0</v>
      </c>
      <c r="N780" s="47"/>
    </row>
    <row r="781" spans="1:14" x14ac:dyDescent="0.2">
      <c r="A781" s="90" t="s">
        <v>756</v>
      </c>
      <c r="B781" s="90" t="s">
        <v>757</v>
      </c>
      <c r="C781" s="90" t="s">
        <v>1563</v>
      </c>
      <c r="D781" s="90" t="s">
        <v>403</v>
      </c>
      <c r="E781" s="90" t="s">
        <v>1893</v>
      </c>
      <c r="F781" s="112">
        <v>0.18030395999999999</v>
      </c>
      <c r="G781" s="112">
        <v>5.7454890000000002E-2</v>
      </c>
      <c r="H781" s="113">
        <f>IF(ISERROR(F781/G781-1),"",IF((F781/G781-1)&gt;10000%,"",F781/G781-1))</f>
        <v>2.138183016275899</v>
      </c>
      <c r="I781" s="131"/>
      <c r="J781" s="131">
        <v>3.8353839999999993E-2</v>
      </c>
      <c r="K781" s="113">
        <f>IF(ISERROR(I781/J781-1),"",IF((I781/J781-1)&gt;10000%,"",I781/J781-1))</f>
        <v>-1</v>
      </c>
      <c r="L781" s="91">
        <f>IF(ISERROR(I781/F781),"",IF(I781/F781&gt;10000%,"",I781/F781))</f>
        <v>0</v>
      </c>
      <c r="N781" s="47"/>
    </row>
    <row r="782" spans="1:14" x14ac:dyDescent="0.2">
      <c r="A782" s="90" t="s">
        <v>2186</v>
      </c>
      <c r="B782" s="90" t="s">
        <v>2185</v>
      </c>
      <c r="C782" s="90" t="s">
        <v>1792</v>
      </c>
      <c r="D782" s="90" t="s">
        <v>404</v>
      </c>
      <c r="E782" s="90" t="s">
        <v>405</v>
      </c>
      <c r="F782" s="112">
        <v>0.34881173999999998</v>
      </c>
      <c r="G782" s="112">
        <v>0.19122080999999999</v>
      </c>
      <c r="H782" s="113">
        <f>IF(ISERROR(F782/G782-1),"",IF((F782/G782-1)&gt;10000%,"",F782/G782-1))</f>
        <v>0.824130647705132</v>
      </c>
      <c r="I782" s="131"/>
      <c r="J782" s="131">
        <v>3.1948799999999999E-2</v>
      </c>
      <c r="K782" s="113">
        <f>IF(ISERROR(I782/J782-1),"",IF((I782/J782-1)&gt;10000%,"",I782/J782-1))</f>
        <v>-1</v>
      </c>
      <c r="L782" s="91">
        <f>IF(ISERROR(I782/F782),"",IF(I782/F782&gt;10000%,"",I782/F782))</f>
        <v>0</v>
      </c>
      <c r="N782" s="47"/>
    </row>
    <row r="783" spans="1:14" x14ac:dyDescent="0.2">
      <c r="A783" s="90" t="s">
        <v>644</v>
      </c>
      <c r="B783" s="90" t="s">
        <v>657</v>
      </c>
      <c r="C783" s="90" t="s">
        <v>1569</v>
      </c>
      <c r="D783" s="90" t="s">
        <v>403</v>
      </c>
      <c r="E783" s="90" t="s">
        <v>1893</v>
      </c>
      <c r="F783" s="112">
        <v>0</v>
      </c>
      <c r="G783" s="112">
        <v>3.9644400000000003E-2</v>
      </c>
      <c r="H783" s="113">
        <f>IF(ISERROR(F783/G783-1),"",IF((F783/G783-1)&gt;10000%,"",F783/G783-1))</f>
        <v>-1</v>
      </c>
      <c r="I783" s="131"/>
      <c r="J783" s="131">
        <v>2.9077560000000002E-2</v>
      </c>
      <c r="K783" s="113">
        <f>IF(ISERROR(I783/J783-1),"",IF((I783/J783-1)&gt;10000%,"",I783/J783-1))</f>
        <v>-1</v>
      </c>
      <c r="L783" s="91" t="str">
        <f>IF(ISERROR(I783/F783),"",IF(I783/F783&gt;10000%,"",I783/F783))</f>
        <v/>
      </c>
      <c r="N783" s="47"/>
    </row>
    <row r="784" spans="1:14" x14ac:dyDescent="0.2">
      <c r="A784" s="90" t="s">
        <v>1050</v>
      </c>
      <c r="B784" s="90" t="s">
        <v>1051</v>
      </c>
      <c r="C784" s="90" t="s">
        <v>1563</v>
      </c>
      <c r="D784" s="90" t="s">
        <v>403</v>
      </c>
      <c r="E784" s="90" t="s">
        <v>1893</v>
      </c>
      <c r="F784" s="112">
        <v>30.93873305</v>
      </c>
      <c r="G784" s="112">
        <v>10.07712459</v>
      </c>
      <c r="H784" s="113">
        <f>IF(ISERROR(F784/G784-1),"",IF((F784/G784-1)&gt;10000%,"",F784/G784-1))</f>
        <v>2.0701945553696879</v>
      </c>
      <c r="I784" s="131"/>
      <c r="J784" s="131">
        <v>2.645923E-2</v>
      </c>
      <c r="K784" s="113">
        <f>IF(ISERROR(I784/J784-1),"",IF((I784/J784-1)&gt;10000%,"",I784/J784-1))</f>
        <v>-1</v>
      </c>
      <c r="L784" s="91">
        <f>IF(ISERROR(I784/F784),"",IF(I784/F784&gt;10000%,"",I784/F784))</f>
        <v>0</v>
      </c>
      <c r="N784" s="47"/>
    </row>
    <row r="785" spans="1:14" x14ac:dyDescent="0.2">
      <c r="A785" s="90" t="s">
        <v>236</v>
      </c>
      <c r="B785" s="90" t="s">
        <v>362</v>
      </c>
      <c r="C785" s="90" t="s">
        <v>1581</v>
      </c>
      <c r="D785" s="90" t="s">
        <v>404</v>
      </c>
      <c r="E785" s="90" t="s">
        <v>1893</v>
      </c>
      <c r="F785" s="112">
        <v>1.416652E-2</v>
      </c>
      <c r="G785" s="112">
        <v>0.16070642000000002</v>
      </c>
      <c r="H785" s="113">
        <f>IF(ISERROR(F785/G785-1),"",IF((F785/G785-1)&gt;10000%,"",F785/G785-1))</f>
        <v>-0.91184845011170057</v>
      </c>
      <c r="I785" s="131"/>
      <c r="J785" s="131">
        <v>2.5264999999999999E-2</v>
      </c>
      <c r="K785" s="113">
        <f>IF(ISERROR(I785/J785-1),"",IF((I785/J785-1)&gt;10000%,"",I785/J785-1))</f>
        <v>-1</v>
      </c>
      <c r="L785" s="91">
        <f>IF(ISERROR(I785/F785),"",IF(I785/F785&gt;10000%,"",I785/F785))</f>
        <v>0</v>
      </c>
      <c r="N785" s="47"/>
    </row>
    <row r="786" spans="1:14" x14ac:dyDescent="0.2">
      <c r="A786" s="90" t="s">
        <v>280</v>
      </c>
      <c r="B786" s="90" t="s">
        <v>281</v>
      </c>
      <c r="C786" s="90" t="s">
        <v>303</v>
      </c>
      <c r="D786" s="90" t="s">
        <v>1465</v>
      </c>
      <c r="E786" s="90" t="s">
        <v>1893</v>
      </c>
      <c r="F786" s="112">
        <v>3.0580999999999998E-3</v>
      </c>
      <c r="G786" s="112">
        <v>0</v>
      </c>
      <c r="H786" s="113" t="str">
        <f>IF(ISERROR(F786/G786-1),"",IF((F786/G786-1)&gt;10000%,"",F786/G786-1))</f>
        <v/>
      </c>
      <c r="I786" s="131"/>
      <c r="J786" s="131">
        <v>2.4228580000000003E-2</v>
      </c>
      <c r="K786" s="113">
        <f>IF(ISERROR(I786/J786-1),"",IF((I786/J786-1)&gt;10000%,"",I786/J786-1))</f>
        <v>-1</v>
      </c>
      <c r="L786" s="91">
        <f>IF(ISERROR(I786/F786),"",IF(I786/F786&gt;10000%,"",I786/F786))</f>
        <v>0</v>
      </c>
      <c r="N786" s="47"/>
    </row>
    <row r="787" spans="1:14" x14ac:dyDescent="0.2">
      <c r="A787" s="90" t="s">
        <v>1894</v>
      </c>
      <c r="B787" s="90" t="s">
        <v>1575</v>
      </c>
      <c r="C787" s="90" t="s">
        <v>1563</v>
      </c>
      <c r="D787" s="90" t="s">
        <v>403</v>
      </c>
      <c r="E787" s="90" t="s">
        <v>1893</v>
      </c>
      <c r="F787" s="112">
        <v>9.9159999999999995E-3</v>
      </c>
      <c r="G787" s="112">
        <v>6.9204000000000002E-2</v>
      </c>
      <c r="H787" s="113">
        <f>IF(ISERROR(F787/G787-1),"",IF((F787/G787-1)&gt;10000%,"",F787/G787-1))</f>
        <v>-0.85671348476966647</v>
      </c>
      <c r="I787" s="131"/>
      <c r="J787" s="131">
        <v>2.1836330000000001E-2</v>
      </c>
      <c r="K787" s="113">
        <f>IF(ISERROR(I787/J787-1),"",IF((I787/J787-1)&gt;10000%,"",I787/J787-1))</f>
        <v>-1</v>
      </c>
      <c r="L787" s="91">
        <f>IF(ISERROR(I787/F787),"",IF(I787/F787&gt;10000%,"",I787/F787))</f>
        <v>0</v>
      </c>
      <c r="N787" s="47"/>
    </row>
    <row r="788" spans="1:14" x14ac:dyDescent="0.2">
      <c r="A788" s="90" t="s">
        <v>11</v>
      </c>
      <c r="B788" s="90" t="s">
        <v>12</v>
      </c>
      <c r="C788" s="90" t="s">
        <v>1792</v>
      </c>
      <c r="D788" s="90" t="s">
        <v>404</v>
      </c>
      <c r="E788" s="90" t="s">
        <v>405</v>
      </c>
      <c r="F788" s="112">
        <v>0</v>
      </c>
      <c r="G788" s="112">
        <v>1.9710599999999998E-2</v>
      </c>
      <c r="H788" s="113">
        <f>IF(ISERROR(F788/G788-1),"",IF((F788/G788-1)&gt;10000%,"",F788/G788-1))</f>
        <v>-1</v>
      </c>
      <c r="I788" s="131"/>
      <c r="J788" s="131">
        <v>1.9730310000000001E-2</v>
      </c>
      <c r="K788" s="113">
        <f>IF(ISERROR(I788/J788-1),"",IF((I788/J788-1)&gt;10000%,"",I788/J788-1))</f>
        <v>-1</v>
      </c>
      <c r="L788" s="91" t="str">
        <f>IF(ISERROR(I788/F788),"",IF(I788/F788&gt;10000%,"",I788/F788))</f>
        <v/>
      </c>
      <c r="N788" s="47"/>
    </row>
    <row r="789" spans="1:14" x14ac:dyDescent="0.2">
      <c r="A789" s="90" t="s">
        <v>1905</v>
      </c>
      <c r="B789" s="90" t="s">
        <v>570</v>
      </c>
      <c r="C789" s="90" t="s">
        <v>1564</v>
      </c>
      <c r="D789" s="90" t="s">
        <v>403</v>
      </c>
      <c r="E789" s="90" t="s">
        <v>1893</v>
      </c>
      <c r="F789" s="112">
        <v>0.24959999999999999</v>
      </c>
      <c r="G789" s="112">
        <v>0.85029975000000002</v>
      </c>
      <c r="H789" s="113">
        <f>IF(ISERROR(F789/G789-1),"",IF((F789/G789-1)&gt;10000%,"",F789/G789-1))</f>
        <v>-0.70645645844303728</v>
      </c>
      <c r="I789" s="131"/>
      <c r="J789" s="131">
        <v>1.543277E-2</v>
      </c>
      <c r="K789" s="113">
        <f>IF(ISERROR(I789/J789-1),"",IF((I789/J789-1)&gt;10000%,"",I789/J789-1))</f>
        <v>-1</v>
      </c>
      <c r="L789" s="91">
        <f>IF(ISERROR(I789/F789),"",IF(I789/F789&gt;10000%,"",I789/F789))</f>
        <v>0</v>
      </c>
      <c r="N789" s="47"/>
    </row>
    <row r="790" spans="1:14" x14ac:dyDescent="0.2">
      <c r="A790" s="90" t="s">
        <v>477</v>
      </c>
      <c r="B790" s="90" t="s">
        <v>1053</v>
      </c>
      <c r="C790" s="90" t="s">
        <v>1563</v>
      </c>
      <c r="D790" s="90" t="s">
        <v>403</v>
      </c>
      <c r="E790" s="90" t="s">
        <v>1893</v>
      </c>
      <c r="F790" s="112">
        <v>0.66698658999999993</v>
      </c>
      <c r="G790" s="112">
        <v>0.37257266999999999</v>
      </c>
      <c r="H790" s="113">
        <f>IF(ISERROR(F790/G790-1),"",IF((F790/G790-1)&gt;10000%,"",F790/G790-1))</f>
        <v>0.79021877799034468</v>
      </c>
      <c r="I790" s="131"/>
      <c r="J790" s="131">
        <v>1.491818E-2</v>
      </c>
      <c r="K790" s="113">
        <f>IF(ISERROR(I790/J790-1),"",IF((I790/J790-1)&gt;10000%,"",I790/J790-1))</f>
        <v>-1</v>
      </c>
      <c r="L790" s="91">
        <f>IF(ISERROR(I790/F790),"",IF(I790/F790&gt;10000%,"",I790/F790))</f>
        <v>0</v>
      </c>
      <c r="N790" s="47"/>
    </row>
    <row r="791" spans="1:14" x14ac:dyDescent="0.2">
      <c r="A791" s="90" t="s">
        <v>235</v>
      </c>
      <c r="B791" s="90" t="s">
        <v>25</v>
      </c>
      <c r="C791" s="90" t="s">
        <v>1581</v>
      </c>
      <c r="D791" s="90" t="s">
        <v>1465</v>
      </c>
      <c r="E791" s="90" t="s">
        <v>1893</v>
      </c>
      <c r="F791" s="112">
        <v>1.36501344</v>
      </c>
      <c r="G791" s="112">
        <v>7.1969000000000005E-2</v>
      </c>
      <c r="H791" s="113">
        <f>IF(ISERROR(F791/G791-1),"",IF((F791/G791-1)&gt;10000%,"",F791/G791-1))</f>
        <v>17.966686212119107</v>
      </c>
      <c r="I791" s="131"/>
      <c r="J791" s="131">
        <v>7.8199600000000008E-3</v>
      </c>
      <c r="K791" s="113">
        <f>IF(ISERROR(I791/J791-1),"",IF((I791/J791-1)&gt;10000%,"",I791/J791-1))</f>
        <v>-1</v>
      </c>
      <c r="L791" s="91">
        <f>IF(ISERROR(I791/F791),"",IF(I791/F791&gt;10000%,"",I791/F791))</f>
        <v>0</v>
      </c>
      <c r="N791" s="47"/>
    </row>
    <row r="792" spans="1:14" x14ac:dyDescent="0.2">
      <c r="A792" s="90" t="s">
        <v>543</v>
      </c>
      <c r="B792" s="90" t="s">
        <v>544</v>
      </c>
      <c r="C792" s="90" t="s">
        <v>1569</v>
      </c>
      <c r="D792" s="90" t="s">
        <v>403</v>
      </c>
      <c r="E792" s="90" t="s">
        <v>1893</v>
      </c>
      <c r="F792" s="112"/>
      <c r="G792" s="112">
        <v>1.24104145</v>
      </c>
      <c r="H792" s="113">
        <f>IF(ISERROR(F792/G792-1),"",IF((F792/G792-1)&gt;10000%,"",F792/G792-1))</f>
        <v>-1</v>
      </c>
      <c r="I792" s="131"/>
      <c r="J792" s="131">
        <v>6.8368999999999999E-3</v>
      </c>
      <c r="K792" s="113">
        <f>IF(ISERROR(I792/J792-1),"",IF((I792/J792-1)&gt;10000%,"",I792/J792-1))</f>
        <v>-1</v>
      </c>
      <c r="L792" s="91" t="str">
        <f>IF(ISERROR(I792/F792),"",IF(I792/F792&gt;10000%,"",I792/F792))</f>
        <v/>
      </c>
      <c r="N792" s="47"/>
    </row>
    <row r="793" spans="1:14" x14ac:dyDescent="0.2">
      <c r="A793" s="90" t="s">
        <v>1775</v>
      </c>
      <c r="B793" s="90" t="s">
        <v>1776</v>
      </c>
      <c r="C793" s="90" t="s">
        <v>1564</v>
      </c>
      <c r="D793" s="90" t="s">
        <v>403</v>
      </c>
      <c r="E793" s="90" t="s">
        <v>1893</v>
      </c>
      <c r="F793" s="112">
        <v>2.2479000000000002E-3</v>
      </c>
      <c r="G793" s="112">
        <v>5.6507500000000004E-3</v>
      </c>
      <c r="H793" s="113">
        <f>IF(ISERROR(F793/G793-1),"",IF((F793/G793-1)&gt;10000%,"",F793/G793-1))</f>
        <v>-0.60219439897358762</v>
      </c>
      <c r="I793" s="131"/>
      <c r="J793" s="131">
        <v>5.6587499999999997E-3</v>
      </c>
      <c r="K793" s="113">
        <f>IF(ISERROR(I793/J793-1),"",IF((I793/J793-1)&gt;10000%,"",I793/J793-1))</f>
        <v>-1</v>
      </c>
      <c r="L793" s="91">
        <f>IF(ISERROR(I793/F793),"",IF(I793/F793&gt;10000%,"",I793/F793))</f>
        <v>0</v>
      </c>
      <c r="N793" s="47"/>
    </row>
    <row r="794" spans="1:14" x14ac:dyDescent="0.2">
      <c r="A794" s="90" t="s">
        <v>2527</v>
      </c>
      <c r="B794" s="90" t="s">
        <v>2528</v>
      </c>
      <c r="C794" s="90" t="s">
        <v>1792</v>
      </c>
      <c r="D794" s="90" t="s">
        <v>404</v>
      </c>
      <c r="E794" s="90" t="s">
        <v>405</v>
      </c>
      <c r="F794" s="112">
        <v>1.4899299999999999E-2</v>
      </c>
      <c r="G794" s="112">
        <v>4.8636E-3</v>
      </c>
      <c r="H794" s="113">
        <f>IF(ISERROR(F794/G794-1),"",IF((F794/G794-1)&gt;10000%,"",F794/G794-1))</f>
        <v>2.0634303807878935</v>
      </c>
      <c r="I794" s="131"/>
      <c r="J794" s="131">
        <v>4.8682999999999999E-3</v>
      </c>
      <c r="K794" s="113">
        <f>IF(ISERROR(I794/J794-1),"",IF((I794/J794-1)&gt;10000%,"",I794/J794-1))</f>
        <v>-1</v>
      </c>
      <c r="L794" s="91">
        <f>IF(ISERROR(I794/F794),"",IF(I794/F794&gt;10000%,"",I794/F794))</f>
        <v>0</v>
      </c>
      <c r="N794" s="47"/>
    </row>
    <row r="795" spans="1:14" x14ac:dyDescent="0.2">
      <c r="A795" s="90" t="s">
        <v>537</v>
      </c>
      <c r="B795" s="90" t="s">
        <v>538</v>
      </c>
      <c r="C795" s="90" t="s">
        <v>1569</v>
      </c>
      <c r="D795" s="90" t="s">
        <v>403</v>
      </c>
      <c r="E795" s="90" t="s">
        <v>1893</v>
      </c>
      <c r="F795" s="112"/>
      <c r="G795" s="112">
        <v>0.34201959000000004</v>
      </c>
      <c r="H795" s="113">
        <f>IF(ISERROR(F795/G795-1),"",IF((F795/G795-1)&gt;10000%,"",F795/G795-1))</f>
        <v>-1</v>
      </c>
      <c r="I795" s="131"/>
      <c r="J795" s="131">
        <v>3.8760000000000001E-3</v>
      </c>
      <c r="K795" s="113">
        <f>IF(ISERROR(I795/J795-1),"",IF((I795/J795-1)&gt;10000%,"",I795/J795-1))</f>
        <v>-1</v>
      </c>
      <c r="L795" s="91" t="str">
        <f>IF(ISERROR(I795/F795),"",IF(I795/F795&gt;10000%,"",I795/F795))</f>
        <v/>
      </c>
      <c r="N795" s="47"/>
    </row>
    <row r="796" spans="1:14" x14ac:dyDescent="0.2">
      <c r="A796" s="90" t="s">
        <v>288</v>
      </c>
      <c r="B796" s="90" t="s">
        <v>289</v>
      </c>
      <c r="C796" s="90" t="s">
        <v>303</v>
      </c>
      <c r="D796" s="90" t="s">
        <v>404</v>
      </c>
      <c r="E796" s="90" t="s">
        <v>1893</v>
      </c>
      <c r="F796" s="112">
        <v>0.56476932999999996</v>
      </c>
      <c r="G796" s="112">
        <v>7.6176E-4</v>
      </c>
      <c r="H796" s="113" t="str">
        <f>IF(ISERROR(F796/G796-1),"",IF((F796/G796-1)&gt;10000%,"",F796/G796-1))</f>
        <v/>
      </c>
      <c r="I796" s="131"/>
      <c r="J796" s="131">
        <v>2.32569E-3</v>
      </c>
      <c r="K796" s="113">
        <f>IF(ISERROR(I796/J796-1),"",IF((I796/J796-1)&gt;10000%,"",I796/J796-1))</f>
        <v>-1</v>
      </c>
      <c r="L796" s="91">
        <f>IF(ISERROR(I796/F796),"",IF(I796/F796&gt;10000%,"",I796/F796))</f>
        <v>0</v>
      </c>
      <c r="N796" s="47"/>
    </row>
    <row r="797" spans="1:14" x14ac:dyDescent="0.2">
      <c r="A797" s="90" t="s">
        <v>158</v>
      </c>
      <c r="B797" s="90" t="s">
        <v>159</v>
      </c>
      <c r="C797" s="90" t="s">
        <v>1570</v>
      </c>
      <c r="D797" s="90" t="s">
        <v>404</v>
      </c>
      <c r="E797" s="90" t="s">
        <v>405</v>
      </c>
      <c r="F797" s="112">
        <v>2.7167634999999999E-2</v>
      </c>
      <c r="G797" s="112">
        <v>2.4271299999999999E-2</v>
      </c>
      <c r="H797" s="113">
        <f>IF(ISERROR(F797/G797-1),"",IF((F797/G797-1)&gt;10000%,"",F797/G797-1))</f>
        <v>0.11933167980289472</v>
      </c>
      <c r="I797" s="131"/>
      <c r="J797" s="131">
        <v>2.0828499999999998E-3</v>
      </c>
      <c r="K797" s="113">
        <f>IF(ISERROR(I797/J797-1),"",IF((I797/J797-1)&gt;10000%,"",I797/J797-1))</f>
        <v>-1</v>
      </c>
      <c r="L797" s="91">
        <f>IF(ISERROR(I797/F797),"",IF(I797/F797&gt;10000%,"",I797/F797))</f>
        <v>0</v>
      </c>
      <c r="N797" s="47"/>
    </row>
    <row r="798" spans="1:14" x14ac:dyDescent="0.2">
      <c r="A798" s="90" t="s">
        <v>300</v>
      </c>
      <c r="B798" s="90" t="s">
        <v>301</v>
      </c>
      <c r="C798" s="90" t="s">
        <v>303</v>
      </c>
      <c r="D798" s="90" t="s">
        <v>404</v>
      </c>
      <c r="E798" s="90" t="s">
        <v>1893</v>
      </c>
      <c r="F798" s="112">
        <v>3.6635000000000001E-3</v>
      </c>
      <c r="G798" s="112">
        <v>2.6086399999999997E-3</v>
      </c>
      <c r="H798" s="113">
        <f>IF(ISERROR(F798/G798-1),"",IF((F798/G798-1)&gt;10000%,"",F798/G798-1))</f>
        <v>0.40437162659470083</v>
      </c>
      <c r="I798" s="131"/>
      <c r="J798" s="131">
        <v>2.06704E-3</v>
      </c>
      <c r="K798" s="113">
        <f>IF(ISERROR(I798/J798-1),"",IF((I798/J798-1)&gt;10000%,"",I798/J798-1))</f>
        <v>-1</v>
      </c>
      <c r="L798" s="91">
        <f>IF(ISERROR(I798/F798),"",IF(I798/F798&gt;10000%,"",I798/F798))</f>
        <v>0</v>
      </c>
      <c r="N798" s="47"/>
    </row>
    <row r="799" spans="1:14" x14ac:dyDescent="0.2">
      <c r="A799" s="90" t="s">
        <v>1595</v>
      </c>
      <c r="B799" s="90" t="s">
        <v>1596</v>
      </c>
      <c r="C799" s="90" t="s">
        <v>1567</v>
      </c>
      <c r="D799" s="90" t="s">
        <v>403</v>
      </c>
      <c r="E799" s="90" t="s">
        <v>1893</v>
      </c>
      <c r="F799" s="112">
        <v>3.171624E-2</v>
      </c>
      <c r="G799" s="112">
        <v>5.1270070000000001E-2</v>
      </c>
      <c r="H799" s="113">
        <f>IF(ISERROR(F799/G799-1),"",IF((F799/G799-1)&gt;10000%,"",F799/G799-1))</f>
        <v>-0.38138879077013155</v>
      </c>
      <c r="I799" s="131"/>
      <c r="J799" s="131">
        <v>1.6199999999999999E-3</v>
      </c>
      <c r="K799" s="113">
        <f>IF(ISERROR(I799/J799-1),"",IF((I799/J799-1)&gt;10000%,"",I799/J799-1))</f>
        <v>-1</v>
      </c>
      <c r="L799" s="91">
        <f>IF(ISERROR(I799/F799),"",IF(I799/F799&gt;10000%,"",I799/F799))</f>
        <v>0</v>
      </c>
      <c r="N799" s="47"/>
    </row>
    <row r="800" spans="1:14" x14ac:dyDescent="0.2">
      <c r="A800" s="90" t="s">
        <v>1816</v>
      </c>
      <c r="B800" s="90" t="s">
        <v>1817</v>
      </c>
      <c r="C800" s="90" t="s">
        <v>1196</v>
      </c>
      <c r="D800" s="90" t="s">
        <v>403</v>
      </c>
      <c r="E800" s="90" t="s">
        <v>1893</v>
      </c>
      <c r="F800" s="112">
        <v>0</v>
      </c>
      <c r="G800" s="112">
        <v>0</v>
      </c>
      <c r="H800" s="113" t="str">
        <f>IF(ISERROR(F800/G800-1),"",IF((F800/G800-1)&gt;10000%,"",F800/G800-1))</f>
        <v/>
      </c>
      <c r="I800" s="131"/>
      <c r="J800" s="131">
        <v>1.8459999999999999E-4</v>
      </c>
      <c r="K800" s="113">
        <f>IF(ISERROR(I800/J800-1),"",IF((I800/J800-1)&gt;10000%,"",I800/J800-1))</f>
        <v>-1</v>
      </c>
      <c r="L800" s="91" t="str">
        <f>IF(ISERROR(I800/F800),"",IF(I800/F800&gt;10000%,"",I800/F800))</f>
        <v/>
      </c>
      <c r="N800" s="47"/>
    </row>
    <row r="801" spans="1:14" x14ac:dyDescent="0.2">
      <c r="A801" s="90" t="s">
        <v>2701</v>
      </c>
      <c r="B801" s="90" t="s">
        <v>372</v>
      </c>
      <c r="C801" s="90" t="s">
        <v>1562</v>
      </c>
      <c r="D801" s="90" t="s">
        <v>403</v>
      </c>
      <c r="E801" s="90" t="s">
        <v>1893</v>
      </c>
      <c r="F801" s="112">
        <v>0.1117919</v>
      </c>
      <c r="G801" s="112">
        <v>18.4955</v>
      </c>
      <c r="H801" s="113">
        <f>IF(ISERROR(F801/G801-1),"",IF((F801/G801-1)&gt;10000%,"",F801/G801-1))</f>
        <v>-0.99395572436538615</v>
      </c>
      <c r="I801" s="131"/>
      <c r="J801" s="131">
        <v>0</v>
      </c>
      <c r="K801" s="113" t="str">
        <f>IF(ISERROR(I801/J801-1),"",IF((I801/J801-1)&gt;10000%,"",I801/J801-1))</f>
        <v/>
      </c>
      <c r="L801" s="91">
        <f>IF(ISERROR(I801/F801),"",IF(I801/F801&gt;10000%,"",I801/F801))</f>
        <v>0</v>
      </c>
      <c r="N801" s="47"/>
    </row>
    <row r="802" spans="1:14" x14ac:dyDescent="0.2">
      <c r="A802" s="90" t="s">
        <v>1414</v>
      </c>
      <c r="B802" s="90" t="s">
        <v>1415</v>
      </c>
      <c r="C802" s="90" t="s">
        <v>901</v>
      </c>
      <c r="D802" s="90" t="s">
        <v>403</v>
      </c>
      <c r="E802" s="90" t="s">
        <v>1893</v>
      </c>
      <c r="F802" s="112">
        <v>0.69395518999999994</v>
      </c>
      <c r="G802" s="112">
        <v>5.3596744699999999</v>
      </c>
      <c r="H802" s="113">
        <f>IF(ISERROR(F802/G802-1),"",IF((F802/G802-1)&gt;10000%,"",F802/G802-1))</f>
        <v>-0.87052288457362226</v>
      </c>
      <c r="I802" s="131"/>
      <c r="J802" s="131">
        <v>0</v>
      </c>
      <c r="K802" s="113" t="str">
        <f>IF(ISERROR(I802/J802-1),"",IF((I802/J802-1)&gt;10000%,"",I802/J802-1))</f>
        <v/>
      </c>
      <c r="L802" s="91">
        <f>IF(ISERROR(I802/F802),"",IF(I802/F802&gt;10000%,"",I802/F802))</f>
        <v>0</v>
      </c>
      <c r="N802" s="47"/>
    </row>
    <row r="803" spans="1:14" x14ac:dyDescent="0.2">
      <c r="A803" s="90" t="s">
        <v>410</v>
      </c>
      <c r="B803" s="90" t="s">
        <v>411</v>
      </c>
      <c r="C803" s="90" t="s">
        <v>1563</v>
      </c>
      <c r="D803" s="90" t="s">
        <v>403</v>
      </c>
      <c r="E803" s="90" t="s">
        <v>1893</v>
      </c>
      <c r="F803" s="112">
        <v>2.9316155259999999</v>
      </c>
      <c r="G803" s="112">
        <v>4.3257850790000001</v>
      </c>
      <c r="H803" s="113">
        <f>IF(ISERROR(F803/G803-1),"",IF((F803/G803-1)&gt;10000%,"",F803/G803-1))</f>
        <v>-0.32229283876541848</v>
      </c>
      <c r="I803" s="131"/>
      <c r="J803" s="131">
        <v>0</v>
      </c>
      <c r="K803" s="113" t="str">
        <f>IF(ISERROR(I803/J803-1),"",IF((I803/J803-1)&gt;10000%,"",I803/J803-1))</f>
        <v/>
      </c>
      <c r="L803" s="91">
        <f>IF(ISERROR(I803/F803),"",IF(I803/F803&gt;10000%,"",I803/F803))</f>
        <v>0</v>
      </c>
      <c r="N803" s="47"/>
    </row>
    <row r="804" spans="1:14" x14ac:dyDescent="0.2">
      <c r="A804" s="90" t="s">
        <v>465</v>
      </c>
      <c r="B804" s="90" t="s">
        <v>466</v>
      </c>
      <c r="C804" s="90" t="s">
        <v>1566</v>
      </c>
      <c r="D804" s="90" t="s">
        <v>404</v>
      </c>
      <c r="E804" s="90" t="s">
        <v>405</v>
      </c>
      <c r="F804" s="112">
        <v>8.3126211199999993</v>
      </c>
      <c r="G804" s="112">
        <v>4.0214846099999999</v>
      </c>
      <c r="H804" s="113">
        <f>IF(ISERROR(F804/G804-1),"",IF((F804/G804-1)&gt;10000%,"",F804/G804-1))</f>
        <v>1.0670528240564372</v>
      </c>
      <c r="I804" s="131"/>
      <c r="J804" s="131">
        <v>0</v>
      </c>
      <c r="K804" s="113" t="str">
        <f>IF(ISERROR(I804/J804-1),"",IF((I804/J804-1)&gt;10000%,"",I804/J804-1))</f>
        <v/>
      </c>
      <c r="L804" s="91">
        <f>IF(ISERROR(I804/F804),"",IF(I804/F804&gt;10000%,"",I804/F804))</f>
        <v>0</v>
      </c>
      <c r="N804" s="47"/>
    </row>
    <row r="805" spans="1:14" x14ac:dyDescent="0.2">
      <c r="A805" s="90" t="s">
        <v>1038</v>
      </c>
      <c r="B805" s="90" t="s">
        <v>1039</v>
      </c>
      <c r="C805" s="90" t="s">
        <v>1563</v>
      </c>
      <c r="D805" s="90" t="s">
        <v>403</v>
      </c>
      <c r="E805" s="90" t="s">
        <v>1893</v>
      </c>
      <c r="F805" s="112">
        <v>0.50413996399999994</v>
      </c>
      <c r="G805" s="112">
        <v>3.7652867310000002</v>
      </c>
      <c r="H805" s="113">
        <f>IF(ISERROR(F805/G805-1),"",IF((F805/G805-1)&gt;10000%,"",F805/G805-1))</f>
        <v>-0.86610847990689188</v>
      </c>
      <c r="I805" s="131"/>
      <c r="J805" s="131">
        <v>0</v>
      </c>
      <c r="K805" s="113" t="str">
        <f>IF(ISERROR(I805/J805-1),"",IF((I805/J805-1)&gt;10000%,"",I805/J805-1))</f>
        <v/>
      </c>
      <c r="L805" s="91">
        <f>IF(ISERROR(I805/F805),"",IF(I805/F805&gt;10000%,"",I805/F805))</f>
        <v>0</v>
      </c>
      <c r="N805" s="47"/>
    </row>
    <row r="806" spans="1:14" x14ac:dyDescent="0.2">
      <c r="A806" s="90" t="s">
        <v>2553</v>
      </c>
      <c r="B806" s="90" t="s">
        <v>2554</v>
      </c>
      <c r="C806" s="90" t="s">
        <v>1792</v>
      </c>
      <c r="D806" s="90" t="s">
        <v>403</v>
      </c>
      <c r="E806" s="90" t="s">
        <v>1893</v>
      </c>
      <c r="F806" s="112">
        <v>1.4760954766752898</v>
      </c>
      <c r="G806" s="112">
        <v>3.2865831069531999</v>
      </c>
      <c r="H806" s="113">
        <f>IF(ISERROR(F806/G806-1),"",IF((F806/G806-1)&gt;10000%,"",F806/G806-1))</f>
        <v>-0.55087231065223474</v>
      </c>
      <c r="I806" s="131"/>
      <c r="J806" s="131">
        <v>0</v>
      </c>
      <c r="K806" s="113" t="str">
        <f>IF(ISERROR(I806/J806-1),"",IF((I806/J806-1)&gt;10000%,"",I806/J806-1))</f>
        <v/>
      </c>
      <c r="L806" s="91">
        <f>IF(ISERROR(I806/F806),"",IF(I806/F806&gt;10000%,"",I806/F806))</f>
        <v>0</v>
      </c>
      <c r="N806" s="47"/>
    </row>
    <row r="807" spans="1:14" x14ac:dyDescent="0.2">
      <c r="A807" s="90" t="s">
        <v>92</v>
      </c>
      <c r="B807" s="90" t="s">
        <v>93</v>
      </c>
      <c r="C807" s="90" t="s">
        <v>1566</v>
      </c>
      <c r="D807" s="90" t="s">
        <v>404</v>
      </c>
      <c r="E807" s="90" t="s">
        <v>405</v>
      </c>
      <c r="F807" s="112">
        <v>1.415975244</v>
      </c>
      <c r="G807" s="112">
        <v>2.9061242279999999</v>
      </c>
      <c r="H807" s="113">
        <f>IF(ISERROR(F807/G807-1),"",IF((F807/G807-1)&gt;10000%,"",F807/G807-1))</f>
        <v>-0.51276162582544638</v>
      </c>
      <c r="I807" s="131"/>
      <c r="J807" s="131">
        <v>0</v>
      </c>
      <c r="K807" s="113" t="str">
        <f>IF(ISERROR(I807/J807-1),"",IF((I807/J807-1)&gt;10000%,"",I807/J807-1))</f>
        <v/>
      </c>
      <c r="L807" s="91">
        <f>IF(ISERROR(I807/F807),"",IF(I807/F807&gt;10000%,"",I807/F807))</f>
        <v>0</v>
      </c>
      <c r="N807" s="47"/>
    </row>
    <row r="808" spans="1:14" x14ac:dyDescent="0.2">
      <c r="A808" s="90" t="s">
        <v>1450</v>
      </c>
      <c r="B808" s="90" t="s">
        <v>1451</v>
      </c>
      <c r="C808" s="90" t="s">
        <v>1566</v>
      </c>
      <c r="D808" s="90" t="s">
        <v>404</v>
      </c>
      <c r="E808" s="90" t="s">
        <v>405</v>
      </c>
      <c r="F808" s="112">
        <v>6.9360000000000003E-3</v>
      </c>
      <c r="G808" s="112">
        <v>2.3197777799999999</v>
      </c>
      <c r="H808" s="113">
        <f>IF(ISERROR(F808/G808-1),"",IF((F808/G808-1)&gt;10000%,"",F808/G808-1))</f>
        <v>-0.99701005843758017</v>
      </c>
      <c r="I808" s="131"/>
      <c r="J808" s="131">
        <v>0</v>
      </c>
      <c r="K808" s="113" t="str">
        <f>IF(ISERROR(I808/J808-1),"",IF((I808/J808-1)&gt;10000%,"",I808/J808-1))</f>
        <v/>
      </c>
      <c r="L808" s="91">
        <f>IF(ISERROR(I808/F808),"",IF(I808/F808&gt;10000%,"",I808/F808))</f>
        <v>0</v>
      </c>
      <c r="N808" s="47"/>
    </row>
    <row r="809" spans="1:14" x14ac:dyDescent="0.2">
      <c r="A809" s="90" t="s">
        <v>2547</v>
      </c>
      <c r="B809" s="90" t="s">
        <v>2548</v>
      </c>
      <c r="C809" s="90" t="s">
        <v>1792</v>
      </c>
      <c r="D809" s="90" t="s">
        <v>404</v>
      </c>
      <c r="E809" s="90" t="s">
        <v>405</v>
      </c>
      <c r="F809" s="112">
        <v>4.2175999999999998E-2</v>
      </c>
      <c r="G809" s="112">
        <v>2.1015999999999999</v>
      </c>
      <c r="H809" s="113">
        <f>IF(ISERROR(F809/G809-1),"",IF((F809/G809-1)&gt;10000%,"",F809/G809-1))</f>
        <v>-0.97993148077655123</v>
      </c>
      <c r="I809" s="131"/>
      <c r="J809" s="131">
        <v>0</v>
      </c>
      <c r="K809" s="113" t="str">
        <f>IF(ISERROR(I809/J809-1),"",IF((I809/J809-1)&gt;10000%,"",I809/J809-1))</f>
        <v/>
      </c>
      <c r="L809" s="91">
        <f>IF(ISERROR(I809/F809),"",IF(I809/F809&gt;10000%,"",I809/F809))</f>
        <v>0</v>
      </c>
      <c r="N809" s="47"/>
    </row>
    <row r="810" spans="1:14" x14ac:dyDescent="0.2">
      <c r="A810" s="90" t="s">
        <v>1603</v>
      </c>
      <c r="B810" s="90" t="s">
        <v>787</v>
      </c>
      <c r="C810" s="90" t="s">
        <v>1565</v>
      </c>
      <c r="D810" s="90" t="s">
        <v>403</v>
      </c>
      <c r="E810" s="90" t="s">
        <v>1893</v>
      </c>
      <c r="F810" s="112">
        <v>4.8919592500000002</v>
      </c>
      <c r="G810" s="112">
        <v>1.9963153500000002</v>
      </c>
      <c r="H810" s="113">
        <f>IF(ISERROR(F810/G810-1),"",IF((F810/G810-1)&gt;10000%,"",F810/G810-1))</f>
        <v>1.4504942317855742</v>
      </c>
      <c r="I810" s="131"/>
      <c r="J810" s="131">
        <v>0</v>
      </c>
      <c r="K810" s="113" t="str">
        <f>IF(ISERROR(I810/J810-1),"",IF((I810/J810-1)&gt;10000%,"",I810/J810-1))</f>
        <v/>
      </c>
      <c r="L810" s="91">
        <f>IF(ISERROR(I810/F810),"",IF(I810/F810&gt;10000%,"",I810/F810))</f>
        <v>0</v>
      </c>
      <c r="N810" s="47"/>
    </row>
    <row r="811" spans="1:14" x14ac:dyDescent="0.2">
      <c r="A811" s="90" t="s">
        <v>541</v>
      </c>
      <c r="B811" s="90" t="s">
        <v>542</v>
      </c>
      <c r="C811" s="90" t="s">
        <v>551</v>
      </c>
      <c r="D811" s="90" t="s">
        <v>404</v>
      </c>
      <c r="E811" s="90" t="s">
        <v>405</v>
      </c>
      <c r="F811" s="112">
        <v>4.1246608</v>
      </c>
      <c r="G811" s="112">
        <v>1.9889364199999999</v>
      </c>
      <c r="H811" s="113">
        <f>IF(ISERROR(F811/G811-1),"",IF((F811/G811-1)&gt;10000%,"",F811/G811-1))</f>
        <v>1.073802238484828</v>
      </c>
      <c r="I811" s="131"/>
      <c r="J811" s="131">
        <v>0</v>
      </c>
      <c r="K811" s="113" t="str">
        <f>IF(ISERROR(I811/J811-1),"",IF((I811/J811-1)&gt;10000%,"",I811/J811-1))</f>
        <v/>
      </c>
      <c r="L811" s="91">
        <f>IF(ISERROR(I811/F811),"",IF(I811/F811&gt;10000%,"",I811/F811))</f>
        <v>0</v>
      </c>
      <c r="N811" s="47"/>
    </row>
    <row r="812" spans="1:14" x14ac:dyDescent="0.2">
      <c r="A812" s="90" t="s">
        <v>2636</v>
      </c>
      <c r="B812" s="90" t="s">
        <v>2637</v>
      </c>
      <c r="C812" s="90" t="s">
        <v>1569</v>
      </c>
      <c r="D812" s="90" t="s">
        <v>403</v>
      </c>
      <c r="E812" s="90" t="s">
        <v>1893</v>
      </c>
      <c r="F812" s="112">
        <v>0</v>
      </c>
      <c r="G812" s="112">
        <v>1.9674750000000001</v>
      </c>
      <c r="H812" s="113">
        <f>IF(ISERROR(F812/G812-1),"",IF((F812/G812-1)&gt;10000%,"",F812/G812-1))</f>
        <v>-1</v>
      </c>
      <c r="I812" s="131"/>
      <c r="J812" s="131">
        <v>0</v>
      </c>
      <c r="K812" s="113" t="str">
        <f>IF(ISERROR(I812/J812-1),"",IF((I812/J812-1)&gt;10000%,"",I812/J812-1))</f>
        <v/>
      </c>
      <c r="L812" s="91" t="str">
        <f>IF(ISERROR(I812/F812),"",IF(I812/F812&gt;10000%,"",I812/F812))</f>
        <v/>
      </c>
      <c r="N812" s="47"/>
    </row>
    <row r="813" spans="1:14" x14ac:dyDescent="0.2">
      <c r="A813" s="90" t="s">
        <v>470</v>
      </c>
      <c r="B813" s="90" t="s">
        <v>471</v>
      </c>
      <c r="C813" s="90" t="s">
        <v>551</v>
      </c>
      <c r="D813" s="90" t="s">
        <v>404</v>
      </c>
      <c r="E813" s="90" t="s">
        <v>405</v>
      </c>
      <c r="F813" s="112">
        <v>1.2346280000000001</v>
      </c>
      <c r="G813" s="112">
        <v>1.805545</v>
      </c>
      <c r="H813" s="113">
        <f>IF(ISERROR(F813/G813-1),"",IF((F813/G813-1)&gt;10000%,"",F813/G813-1))</f>
        <v>-0.31620203318111706</v>
      </c>
      <c r="I813" s="131"/>
      <c r="J813" s="131">
        <v>0</v>
      </c>
      <c r="K813" s="113" t="str">
        <f>IF(ISERROR(I813/J813-1),"",IF((I813/J813-1)&gt;10000%,"",I813/J813-1))</f>
        <v/>
      </c>
      <c r="L813" s="91">
        <f>IF(ISERROR(I813/F813),"",IF(I813/F813&gt;10000%,"",I813/F813))</f>
        <v>0</v>
      </c>
      <c r="N813" s="47"/>
    </row>
    <row r="814" spans="1:14" x14ac:dyDescent="0.2">
      <c r="A814" s="90" t="s">
        <v>88</v>
      </c>
      <c r="B814" s="90" t="s">
        <v>89</v>
      </c>
      <c r="C814" s="90" t="s">
        <v>1566</v>
      </c>
      <c r="D814" s="90" t="s">
        <v>404</v>
      </c>
      <c r="E814" s="90" t="s">
        <v>405</v>
      </c>
      <c r="F814" s="112">
        <v>8.308610000000001E-2</v>
      </c>
      <c r="G814" s="112">
        <v>1.726007523</v>
      </c>
      <c r="H814" s="113">
        <f>IF(ISERROR(F814/G814-1),"",IF((F814/G814-1)&gt;10000%,"",F814/G814-1))</f>
        <v>-0.9518622607996593</v>
      </c>
      <c r="I814" s="131"/>
      <c r="J814" s="131">
        <v>0</v>
      </c>
      <c r="K814" s="113" t="str">
        <f>IF(ISERROR(I814/J814-1),"",IF((I814/J814-1)&gt;10000%,"",I814/J814-1))</f>
        <v/>
      </c>
      <c r="L814" s="91">
        <f>IF(ISERROR(I814/F814),"",IF(I814/F814&gt;10000%,"",I814/F814))</f>
        <v>0</v>
      </c>
      <c r="N814" s="47"/>
    </row>
    <row r="815" spans="1:14" x14ac:dyDescent="0.2">
      <c r="A815" s="90" t="s">
        <v>1699</v>
      </c>
      <c r="B815" s="90" t="s">
        <v>786</v>
      </c>
      <c r="C815" s="90" t="s">
        <v>1565</v>
      </c>
      <c r="D815" s="90" t="s">
        <v>403</v>
      </c>
      <c r="E815" s="90" t="s">
        <v>1893</v>
      </c>
      <c r="F815" s="112">
        <v>3.7230966670000001</v>
      </c>
      <c r="G815" s="112">
        <v>1.4423704199999998</v>
      </c>
      <c r="H815" s="113">
        <f>IF(ISERROR(F815/G815-1),"",IF((F815/G815-1)&gt;10000%,"",F815/G815-1))</f>
        <v>1.5812347614560762</v>
      </c>
      <c r="I815" s="131"/>
      <c r="J815" s="131">
        <v>0</v>
      </c>
      <c r="K815" s="113" t="str">
        <f>IF(ISERROR(I815/J815-1),"",IF((I815/J815-1)&gt;10000%,"",I815/J815-1))</f>
        <v/>
      </c>
      <c r="L815" s="91">
        <f>IF(ISERROR(I815/F815),"",IF(I815/F815&gt;10000%,"",I815/F815))</f>
        <v>0</v>
      </c>
      <c r="N815" s="47"/>
    </row>
    <row r="816" spans="1:14" x14ac:dyDescent="0.2">
      <c r="A816" s="90" t="s">
        <v>2870</v>
      </c>
      <c r="B816" s="90" t="s">
        <v>2871</v>
      </c>
      <c r="C816" s="90" t="s">
        <v>1568</v>
      </c>
      <c r="D816" s="90" t="s">
        <v>1465</v>
      </c>
      <c r="E816" s="90" t="s">
        <v>405</v>
      </c>
      <c r="F816" s="112">
        <v>0.11666783</v>
      </c>
      <c r="G816" s="112">
        <v>0.90796296999999992</v>
      </c>
      <c r="H816" s="113">
        <f>IF(ISERROR(F816/G816-1),"",IF((F816/G816-1)&gt;10000%,"",F816/G816-1))</f>
        <v>-0.87150596020452242</v>
      </c>
      <c r="I816" s="131"/>
      <c r="J816" s="131">
        <v>0</v>
      </c>
      <c r="K816" s="113" t="str">
        <f>IF(ISERROR(I816/J816-1),"",IF((I816/J816-1)&gt;10000%,"",I816/J816-1))</f>
        <v/>
      </c>
      <c r="L816" s="91">
        <f>IF(ISERROR(I816/F816),"",IF(I816/F816&gt;10000%,"",I816/F816))</f>
        <v>0</v>
      </c>
      <c r="N816" s="47"/>
    </row>
    <row r="817" spans="1:14" x14ac:dyDescent="0.2">
      <c r="A817" s="90" t="s">
        <v>525</v>
      </c>
      <c r="B817" s="90" t="s">
        <v>526</v>
      </c>
      <c r="C817" s="90" t="s">
        <v>551</v>
      </c>
      <c r="D817" s="90" t="s">
        <v>1465</v>
      </c>
      <c r="E817" s="90" t="s">
        <v>405</v>
      </c>
      <c r="F817" s="112">
        <v>3.2148229599999998</v>
      </c>
      <c r="G817" s="112">
        <v>0.87884128000000006</v>
      </c>
      <c r="H817" s="113">
        <f>IF(ISERROR(F817/G817-1),"",IF((F817/G817-1)&gt;10000%,"",F817/G817-1))</f>
        <v>2.6580245297535403</v>
      </c>
      <c r="I817" s="131"/>
      <c r="J817" s="131">
        <v>0</v>
      </c>
      <c r="K817" s="113" t="str">
        <f>IF(ISERROR(I817/J817-1),"",IF((I817/J817-1)&gt;10000%,"",I817/J817-1))</f>
        <v/>
      </c>
      <c r="L817" s="91">
        <f>IF(ISERROR(I817/F817),"",IF(I817/F817&gt;10000%,"",I817/F817))</f>
        <v>0</v>
      </c>
      <c r="N817" s="47"/>
    </row>
    <row r="818" spans="1:14" x14ac:dyDescent="0.2">
      <c r="A818" s="90" t="s">
        <v>1428</v>
      </c>
      <c r="B818" s="90" t="s">
        <v>1429</v>
      </c>
      <c r="C818" s="90" t="s">
        <v>901</v>
      </c>
      <c r="D818" s="90" t="s">
        <v>403</v>
      </c>
      <c r="E818" s="90" t="s">
        <v>1893</v>
      </c>
      <c r="F818" s="112">
        <v>0.35916319000000002</v>
      </c>
      <c r="G818" s="112">
        <v>0.82830619999999999</v>
      </c>
      <c r="H818" s="113">
        <f>IF(ISERROR(F818/G818-1),"",IF((F818/G818-1)&gt;10000%,"",F818/G818-1))</f>
        <v>-0.5663883839092354</v>
      </c>
      <c r="I818" s="131"/>
      <c r="J818" s="131">
        <v>0</v>
      </c>
      <c r="K818" s="113" t="str">
        <f>IF(ISERROR(I818/J818-1),"",IF((I818/J818-1)&gt;10000%,"",I818/J818-1))</f>
        <v/>
      </c>
      <c r="L818" s="91">
        <f>IF(ISERROR(I818/F818),"",IF(I818/F818&gt;10000%,"",I818/F818))</f>
        <v>0</v>
      </c>
      <c r="N818" s="47"/>
    </row>
    <row r="819" spans="1:14" x14ac:dyDescent="0.2">
      <c r="A819" s="90" t="s">
        <v>238</v>
      </c>
      <c r="B819" s="90" t="s">
        <v>20</v>
      </c>
      <c r="C819" s="90" t="s">
        <v>1581</v>
      </c>
      <c r="D819" s="90" t="s">
        <v>404</v>
      </c>
      <c r="E819" s="90" t="s">
        <v>1893</v>
      </c>
      <c r="F819" s="112">
        <v>0</v>
      </c>
      <c r="G819" s="112">
        <v>0.79151400000000005</v>
      </c>
      <c r="H819" s="113">
        <f>IF(ISERROR(F819/G819-1),"",IF((F819/G819-1)&gt;10000%,"",F819/G819-1))</f>
        <v>-1</v>
      </c>
      <c r="I819" s="131"/>
      <c r="J819" s="131">
        <v>0</v>
      </c>
      <c r="K819" s="113" t="str">
        <f>IF(ISERROR(I819/J819-1),"",IF((I819/J819-1)&gt;10000%,"",I819/J819-1))</f>
        <v/>
      </c>
      <c r="L819" s="91" t="str">
        <f>IF(ISERROR(I819/F819),"",IF(I819/F819&gt;10000%,"",I819/F819))</f>
        <v/>
      </c>
      <c r="N819" s="47"/>
    </row>
    <row r="820" spans="1:14" x14ac:dyDescent="0.2">
      <c r="A820" s="90" t="s">
        <v>539</v>
      </c>
      <c r="B820" s="90" t="s">
        <v>540</v>
      </c>
      <c r="C820" s="90" t="s">
        <v>551</v>
      </c>
      <c r="D820" s="90" t="s">
        <v>1465</v>
      </c>
      <c r="E820" s="90" t="s">
        <v>405</v>
      </c>
      <c r="F820" s="112">
        <v>3.3952000000000003E-2</v>
      </c>
      <c r="G820" s="112">
        <v>0.78799750000000002</v>
      </c>
      <c r="H820" s="113">
        <f>IF(ISERROR(F820/G820-1),"",IF((F820/G820-1)&gt;10000%,"",F820/G820-1))</f>
        <v>-0.95691356888822621</v>
      </c>
      <c r="I820" s="131"/>
      <c r="J820" s="131">
        <v>0</v>
      </c>
      <c r="K820" s="113" t="str">
        <f>IF(ISERROR(I820/J820-1),"",IF((I820/J820-1)&gt;10000%,"",I820/J820-1))</f>
        <v/>
      </c>
      <c r="L820" s="91">
        <f>IF(ISERROR(I820/F820),"",IF(I820/F820&gt;10000%,"",I820/F820))</f>
        <v>0</v>
      </c>
      <c r="N820" s="47"/>
    </row>
    <row r="821" spans="1:14" x14ac:dyDescent="0.2">
      <c r="A821" s="90" t="s">
        <v>2136</v>
      </c>
      <c r="B821" s="90" t="s">
        <v>887</v>
      </c>
      <c r="C821" s="90" t="s">
        <v>1562</v>
      </c>
      <c r="D821" s="90" t="s">
        <v>403</v>
      </c>
      <c r="E821" s="90" t="s">
        <v>1893</v>
      </c>
      <c r="F821" s="112">
        <v>0.78186140399999993</v>
      </c>
      <c r="G821" s="112">
        <v>0.78325439099999994</v>
      </c>
      <c r="H821" s="113">
        <f>IF(ISERROR(F821/G821-1),"",IF((F821/G821-1)&gt;10000%,"",F821/G821-1))</f>
        <v>-1.7784605053047242E-3</v>
      </c>
      <c r="I821" s="131"/>
      <c r="J821" s="131">
        <v>0</v>
      </c>
      <c r="K821" s="113" t="str">
        <f>IF(ISERROR(I821/J821-1),"",IF((I821/J821-1)&gt;10000%,"",I821/J821-1))</f>
        <v/>
      </c>
      <c r="L821" s="91">
        <f>IF(ISERROR(I821/F821),"",IF(I821/F821&gt;10000%,"",I821/F821))</f>
        <v>0</v>
      </c>
      <c r="N821" s="47"/>
    </row>
    <row r="822" spans="1:14" x14ac:dyDescent="0.2">
      <c r="A822" s="90" t="s">
        <v>2481</v>
      </c>
      <c r="B822" s="90" t="s">
        <v>2482</v>
      </c>
      <c r="C822" s="90" t="s">
        <v>1569</v>
      </c>
      <c r="D822" s="90" t="s">
        <v>403</v>
      </c>
      <c r="E822" s="90" t="s">
        <v>1893</v>
      </c>
      <c r="F822" s="112">
        <v>1.0308266800000001</v>
      </c>
      <c r="G822" s="112">
        <v>0.72639160000000003</v>
      </c>
      <c r="H822" s="113">
        <f>IF(ISERROR(F822/G822-1),"",IF((F822/G822-1)&gt;10000%,"",F822/G822-1))</f>
        <v>0.41910600287778665</v>
      </c>
      <c r="I822" s="131"/>
      <c r="J822" s="131">
        <v>0</v>
      </c>
      <c r="K822" s="113" t="str">
        <f>IF(ISERROR(I822/J822-1),"",IF((I822/J822-1)&gt;10000%,"",I822/J822-1))</f>
        <v/>
      </c>
      <c r="L822" s="91">
        <f>IF(ISERROR(I822/F822),"",IF(I822/F822&gt;10000%,"",I822/F822))</f>
        <v>0</v>
      </c>
      <c r="N822" s="47"/>
    </row>
    <row r="823" spans="1:14" x14ac:dyDescent="0.2">
      <c r="A823" s="90" t="s">
        <v>770</v>
      </c>
      <c r="B823" s="90" t="s">
        <v>771</v>
      </c>
      <c r="C823" s="90" t="s">
        <v>1563</v>
      </c>
      <c r="D823" s="90" t="s">
        <v>403</v>
      </c>
      <c r="E823" s="90" t="s">
        <v>1893</v>
      </c>
      <c r="F823" s="112">
        <v>0.23321248</v>
      </c>
      <c r="G823" s="112">
        <v>0.62742997</v>
      </c>
      <c r="H823" s="113">
        <f>IF(ISERROR(F823/G823-1),"",IF((F823/G823-1)&gt;10000%,"",F823/G823-1))</f>
        <v>-0.6283051636822512</v>
      </c>
      <c r="I823" s="131"/>
      <c r="J823" s="131">
        <v>0</v>
      </c>
      <c r="K823" s="113" t="str">
        <f>IF(ISERROR(I823/J823-1),"",IF((I823/J823-1)&gt;10000%,"",I823/J823-1))</f>
        <v/>
      </c>
      <c r="L823" s="91">
        <f>IF(ISERROR(I823/F823),"",IF(I823/F823&gt;10000%,"",I823/F823))</f>
        <v>0</v>
      </c>
      <c r="N823" s="47"/>
    </row>
    <row r="824" spans="1:14" x14ac:dyDescent="0.2">
      <c r="A824" s="90" t="s">
        <v>2710</v>
      </c>
      <c r="B824" s="90" t="s">
        <v>1765</v>
      </c>
      <c r="C824" s="90" t="s">
        <v>1562</v>
      </c>
      <c r="D824" s="90" t="s">
        <v>403</v>
      </c>
      <c r="E824" s="90" t="s">
        <v>1893</v>
      </c>
      <c r="F824" s="112">
        <v>2.48482E-3</v>
      </c>
      <c r="G824" s="112">
        <v>0.62575793999999996</v>
      </c>
      <c r="H824" s="113">
        <f>IF(ISERROR(F824/G824-1),"",IF((F824/G824-1)&gt;10000%,"",F824/G824-1))</f>
        <v>-0.99602910352204244</v>
      </c>
      <c r="I824" s="131"/>
      <c r="J824" s="131">
        <v>0</v>
      </c>
      <c r="K824" s="113" t="str">
        <f>IF(ISERROR(I824/J824-1),"",IF((I824/J824-1)&gt;10000%,"",I824/J824-1))</f>
        <v/>
      </c>
      <c r="L824" s="91">
        <f>IF(ISERROR(I824/F824),"",IF(I824/F824&gt;10000%,"",I824/F824))</f>
        <v>0</v>
      </c>
      <c r="N824" s="47"/>
    </row>
    <row r="825" spans="1:14" x14ac:dyDescent="0.2">
      <c r="A825" s="90" t="s">
        <v>2714</v>
      </c>
      <c r="B825" s="90" t="s">
        <v>1773</v>
      </c>
      <c r="C825" s="90" t="s">
        <v>1562</v>
      </c>
      <c r="D825" s="90" t="s">
        <v>403</v>
      </c>
      <c r="E825" s="90" t="s">
        <v>1893</v>
      </c>
      <c r="F825" s="112">
        <v>9.7919999999999998E-5</v>
      </c>
      <c r="G825" s="112">
        <v>0.59904095999999996</v>
      </c>
      <c r="H825" s="113">
        <f>IF(ISERROR(F825/G825-1),"",IF((F825/G825-1)&gt;10000%,"",F825/G825-1))</f>
        <v>-0.99983653872349565</v>
      </c>
      <c r="I825" s="131"/>
      <c r="J825" s="131">
        <v>0</v>
      </c>
      <c r="K825" s="113" t="str">
        <f>IF(ISERROR(I825/J825-1),"",IF((I825/J825-1)&gt;10000%,"",I825/J825-1))</f>
        <v/>
      </c>
      <c r="L825" s="91">
        <f>IF(ISERROR(I825/F825),"",IF(I825/F825&gt;10000%,"",I825/F825))</f>
        <v>0</v>
      </c>
      <c r="N825" s="47"/>
    </row>
    <row r="826" spans="1:14" x14ac:dyDescent="0.2">
      <c r="A826" s="90" t="s">
        <v>552</v>
      </c>
      <c r="B826" s="90" t="s">
        <v>553</v>
      </c>
      <c r="C826" s="90" t="s">
        <v>1566</v>
      </c>
      <c r="D826" s="90" t="s">
        <v>404</v>
      </c>
      <c r="E826" s="90" t="s">
        <v>405</v>
      </c>
      <c r="F826" s="112">
        <v>0.40140685999999998</v>
      </c>
      <c r="G826" s="112">
        <v>0.49411422999999999</v>
      </c>
      <c r="H826" s="113">
        <f>IF(ISERROR(F826/G826-1),"",IF((F826/G826-1)&gt;10000%,"",F826/G826-1))</f>
        <v>-0.18762335583818346</v>
      </c>
      <c r="I826" s="131"/>
      <c r="J826" s="131">
        <v>0</v>
      </c>
      <c r="K826" s="113" t="str">
        <f>IF(ISERROR(I826/J826-1),"",IF((I826/J826-1)&gt;10000%,"",I826/J826-1))</f>
        <v/>
      </c>
      <c r="L826" s="91">
        <f>IF(ISERROR(I826/F826),"",IF(I826/F826&gt;10000%,"",I826/F826))</f>
        <v>0</v>
      </c>
      <c r="N826" s="47"/>
    </row>
    <row r="827" spans="1:14" x14ac:dyDescent="0.2">
      <c r="A827" s="90" t="s">
        <v>1943</v>
      </c>
      <c r="B827" s="90" t="s">
        <v>1421</v>
      </c>
      <c r="C827" s="90" t="s">
        <v>1792</v>
      </c>
      <c r="D827" s="90" t="s">
        <v>403</v>
      </c>
      <c r="E827" s="90" t="s">
        <v>1893</v>
      </c>
      <c r="F827" s="112">
        <v>1.4715223656880199</v>
      </c>
      <c r="G827" s="112">
        <v>0.49239224710437401</v>
      </c>
      <c r="H827" s="113">
        <f>IF(ISERROR(F827/G827-1),"",IF((F827/G827-1)&gt;10000%,"",F827/G827-1))</f>
        <v>1.9885165218210603</v>
      </c>
      <c r="I827" s="131"/>
      <c r="J827" s="131">
        <v>0</v>
      </c>
      <c r="K827" s="113" t="str">
        <f>IF(ISERROR(I827/J827-1),"",IF((I827/J827-1)&gt;10000%,"",I827/J827-1))</f>
        <v/>
      </c>
      <c r="L827" s="91">
        <f>IF(ISERROR(I827/F827),"",IF(I827/F827&gt;10000%,"",I827/F827))</f>
        <v>0</v>
      </c>
      <c r="N827" s="47"/>
    </row>
    <row r="828" spans="1:14" x14ac:dyDescent="0.2">
      <c r="A828" s="90" t="s">
        <v>609</v>
      </c>
      <c r="B828" s="90" t="s">
        <v>610</v>
      </c>
      <c r="C828" s="90" t="s">
        <v>1581</v>
      </c>
      <c r="D828" s="90" t="s">
        <v>404</v>
      </c>
      <c r="E828" s="90" t="s">
        <v>1893</v>
      </c>
      <c r="F828" s="112">
        <v>0.37882341999999997</v>
      </c>
      <c r="G828" s="112">
        <v>0.48241790999999995</v>
      </c>
      <c r="H828" s="113">
        <f>IF(ISERROR(F828/G828-1),"",IF((F828/G828-1)&gt;10000%,"",F828/G828-1))</f>
        <v>-0.21474014097030514</v>
      </c>
      <c r="I828" s="131"/>
      <c r="J828" s="131">
        <v>0</v>
      </c>
      <c r="K828" s="113" t="str">
        <f>IF(ISERROR(I828/J828-1),"",IF((I828/J828-1)&gt;10000%,"",I828/J828-1))</f>
        <v/>
      </c>
      <c r="L828" s="91">
        <f>IF(ISERROR(I828/F828),"",IF(I828/F828&gt;10000%,"",I828/F828))</f>
        <v>0</v>
      </c>
      <c r="N828" s="47"/>
    </row>
    <row r="829" spans="1:14" x14ac:dyDescent="0.2">
      <c r="A829" s="90" t="s">
        <v>1695</v>
      </c>
      <c r="B829" s="90" t="s">
        <v>55</v>
      </c>
      <c r="C829" s="90" t="s">
        <v>1568</v>
      </c>
      <c r="D829" s="90" t="s">
        <v>1465</v>
      </c>
      <c r="E829" s="90" t="s">
        <v>405</v>
      </c>
      <c r="F829" s="112">
        <v>0.14188255999999999</v>
      </c>
      <c r="G829" s="112">
        <v>0.42974435</v>
      </c>
      <c r="H829" s="113">
        <f>IF(ISERROR(F829/G829-1),"",IF((F829/G829-1)&gt;10000%,"",F829/G829-1))</f>
        <v>-0.66984426904041905</v>
      </c>
      <c r="I829" s="131"/>
      <c r="J829" s="131">
        <v>0</v>
      </c>
      <c r="K829" s="113" t="str">
        <f>IF(ISERROR(I829/J829-1),"",IF((I829/J829-1)&gt;10000%,"",I829/J829-1))</f>
        <v/>
      </c>
      <c r="L829" s="91">
        <f>IF(ISERROR(I829/F829),"",IF(I829/F829&gt;10000%,"",I829/F829))</f>
        <v>0</v>
      </c>
      <c r="N829" s="47"/>
    </row>
    <row r="830" spans="1:14" x14ac:dyDescent="0.2">
      <c r="A830" s="90" t="s">
        <v>1438</v>
      </c>
      <c r="B830" s="90" t="s">
        <v>1439</v>
      </c>
      <c r="C830" s="90" t="s">
        <v>901</v>
      </c>
      <c r="D830" s="90" t="s">
        <v>403</v>
      </c>
      <c r="E830" s="90" t="s">
        <v>1893</v>
      </c>
      <c r="F830" s="112">
        <v>0.567881152</v>
      </c>
      <c r="G830" s="112">
        <v>0.42593449999999999</v>
      </c>
      <c r="H830" s="113">
        <f>IF(ISERROR(F830/G830-1),"",IF((F830/G830-1)&gt;10000%,"",F830/G830-1))</f>
        <v>0.33325934386625167</v>
      </c>
      <c r="I830" s="131"/>
      <c r="J830" s="131">
        <v>0</v>
      </c>
      <c r="K830" s="113" t="str">
        <f>IF(ISERROR(I830/J830-1),"",IF((I830/J830-1)&gt;10000%,"",I830/J830-1))</f>
        <v/>
      </c>
      <c r="L830" s="91">
        <f>IF(ISERROR(I830/F830),"",IF(I830/F830&gt;10000%,"",I830/F830))</f>
        <v>0</v>
      </c>
      <c r="N830" s="47"/>
    </row>
    <row r="831" spans="1:14" x14ac:dyDescent="0.2">
      <c r="A831" s="90" t="s">
        <v>1906</v>
      </c>
      <c r="B831" s="90" t="s">
        <v>533</v>
      </c>
      <c r="C831" s="90" t="s">
        <v>551</v>
      </c>
      <c r="D831" s="90" t="s">
        <v>404</v>
      </c>
      <c r="E831" s="90" t="s">
        <v>405</v>
      </c>
      <c r="F831" s="112">
        <v>0.63445583999999999</v>
      </c>
      <c r="G831" s="112">
        <v>0.41573925500000003</v>
      </c>
      <c r="H831" s="113">
        <f>IF(ISERROR(F831/G831-1),"",IF((F831/G831-1)&gt;10000%,"",F831/G831-1))</f>
        <v>0.52609077052394282</v>
      </c>
      <c r="I831" s="131"/>
      <c r="J831" s="131">
        <v>0</v>
      </c>
      <c r="K831" s="113" t="str">
        <f>IF(ISERROR(I831/J831-1),"",IF((I831/J831-1)&gt;10000%,"",I831/J831-1))</f>
        <v/>
      </c>
      <c r="L831" s="91">
        <f>IF(ISERROR(I831/F831),"",IF(I831/F831&gt;10000%,"",I831/F831))</f>
        <v>0</v>
      </c>
      <c r="N831" s="47"/>
    </row>
    <row r="832" spans="1:14" x14ac:dyDescent="0.2">
      <c r="A832" s="90" t="s">
        <v>1847</v>
      </c>
      <c r="B832" s="90" t="s">
        <v>1848</v>
      </c>
      <c r="C832" s="90" t="s">
        <v>1792</v>
      </c>
      <c r="D832" s="90" t="s">
        <v>403</v>
      </c>
      <c r="E832" s="90" t="s">
        <v>1893</v>
      </c>
      <c r="F832" s="112">
        <v>0</v>
      </c>
      <c r="G832" s="112">
        <v>0.3949144</v>
      </c>
      <c r="H832" s="113">
        <f>IF(ISERROR(F832/G832-1),"",IF((F832/G832-1)&gt;10000%,"",F832/G832-1))</f>
        <v>-1</v>
      </c>
      <c r="I832" s="131"/>
      <c r="J832" s="131">
        <v>0</v>
      </c>
      <c r="K832" s="113" t="str">
        <f>IF(ISERROR(I832/J832-1),"",IF((I832/J832-1)&gt;10000%,"",I832/J832-1))</f>
        <v/>
      </c>
      <c r="L832" s="91" t="str">
        <f>IF(ISERROR(I832/F832),"",IF(I832/F832&gt;10000%,"",I832/F832))</f>
        <v/>
      </c>
      <c r="N832" s="47"/>
    </row>
    <row r="833" spans="1:14" x14ac:dyDescent="0.2">
      <c r="A833" s="90" t="s">
        <v>96</v>
      </c>
      <c r="B833" s="90" t="s">
        <v>97</v>
      </c>
      <c r="C833" s="90" t="s">
        <v>1566</v>
      </c>
      <c r="D833" s="90" t="s">
        <v>404</v>
      </c>
      <c r="E833" s="90" t="s">
        <v>405</v>
      </c>
      <c r="F833" s="112">
        <v>1.0044506069999999</v>
      </c>
      <c r="G833" s="112">
        <v>0.37104642500000001</v>
      </c>
      <c r="H833" s="113">
        <f>IF(ISERROR(F833/G833-1),"",IF((F833/G833-1)&gt;10000%,"",F833/G833-1))</f>
        <v>1.7070752857947622</v>
      </c>
      <c r="I833" s="131"/>
      <c r="J833" s="131">
        <v>0</v>
      </c>
      <c r="K833" s="113" t="str">
        <f>IF(ISERROR(I833/J833-1),"",IF((I833/J833-1)&gt;10000%,"",I833/J833-1))</f>
        <v/>
      </c>
      <c r="L833" s="91">
        <f>IF(ISERROR(I833/F833),"",IF(I833/F833&gt;10000%,"",I833/F833))</f>
        <v>0</v>
      </c>
      <c r="N833" s="47"/>
    </row>
    <row r="834" spans="1:14" x14ac:dyDescent="0.2">
      <c r="A834" s="90" t="s">
        <v>2537</v>
      </c>
      <c r="B834" s="90" t="s">
        <v>2538</v>
      </c>
      <c r="C834" s="90" t="s">
        <v>1792</v>
      </c>
      <c r="D834" s="90" t="s">
        <v>404</v>
      </c>
      <c r="E834" s="90" t="s">
        <v>405</v>
      </c>
      <c r="F834" s="112">
        <v>0.35931808000000004</v>
      </c>
      <c r="G834" s="112">
        <v>0.36918140000000005</v>
      </c>
      <c r="H834" s="113">
        <f>IF(ISERROR(F834/G834-1),"",IF((F834/G834-1)&gt;10000%,"",F834/G834-1))</f>
        <v>-2.6716730582851733E-2</v>
      </c>
      <c r="I834" s="131"/>
      <c r="J834" s="131">
        <v>0</v>
      </c>
      <c r="K834" s="113" t="str">
        <f>IF(ISERROR(I834/J834-1),"",IF((I834/J834-1)&gt;10000%,"",I834/J834-1))</f>
        <v/>
      </c>
      <c r="L834" s="91">
        <f>IF(ISERROR(I834/F834),"",IF(I834/F834&gt;10000%,"",I834/F834))</f>
        <v>0</v>
      </c>
      <c r="N834" s="47"/>
    </row>
    <row r="835" spans="1:14" x14ac:dyDescent="0.2">
      <c r="A835" s="90" t="s">
        <v>1945</v>
      </c>
      <c r="B835" s="90" t="s">
        <v>1416</v>
      </c>
      <c r="C835" s="90" t="s">
        <v>1792</v>
      </c>
      <c r="D835" s="90" t="s">
        <v>403</v>
      </c>
      <c r="E835" s="90" t="s">
        <v>1893</v>
      </c>
      <c r="F835" s="112">
        <v>0.71835786212238595</v>
      </c>
      <c r="G835" s="112">
        <v>0.35968598842280497</v>
      </c>
      <c r="H835" s="113">
        <f>IF(ISERROR(F835/G835-1),"",IF((F835/G835-1)&gt;10000%,"",F835/G835-1))</f>
        <v>0.99718055538479322</v>
      </c>
      <c r="I835" s="131"/>
      <c r="J835" s="131">
        <v>0</v>
      </c>
      <c r="K835" s="113" t="str">
        <f>IF(ISERROR(I835/J835-1),"",IF((I835/J835-1)&gt;10000%,"",I835/J835-1))</f>
        <v/>
      </c>
      <c r="L835" s="91">
        <f>IF(ISERROR(I835/F835),"",IF(I835/F835&gt;10000%,"",I835/F835))</f>
        <v>0</v>
      </c>
      <c r="N835" s="47"/>
    </row>
    <row r="836" spans="1:14" x14ac:dyDescent="0.2">
      <c r="A836" s="90" t="s">
        <v>2867</v>
      </c>
      <c r="B836" s="90" t="s">
        <v>2840</v>
      </c>
      <c r="C836" s="90" t="s">
        <v>1792</v>
      </c>
      <c r="D836" s="90" t="s">
        <v>403</v>
      </c>
      <c r="E836" s="90" t="s">
        <v>1893</v>
      </c>
      <c r="F836" s="112">
        <v>4.36345E-2</v>
      </c>
      <c r="G836" s="112">
        <v>0.33193299999999998</v>
      </c>
      <c r="H836" s="113">
        <f>IF(ISERROR(F836/G836-1),"",IF((F836/G836-1)&gt;10000%,"",F836/G836-1))</f>
        <v>-0.86854425441278815</v>
      </c>
      <c r="I836" s="131"/>
      <c r="J836" s="131">
        <v>0</v>
      </c>
      <c r="K836" s="113" t="str">
        <f>IF(ISERROR(I836/J836-1),"",IF((I836/J836-1)&gt;10000%,"",I836/J836-1))</f>
        <v/>
      </c>
      <c r="L836" s="91">
        <f>IF(ISERROR(I836/F836),"",IF(I836/F836&gt;10000%,"",I836/F836))</f>
        <v>0</v>
      </c>
      <c r="N836" s="47"/>
    </row>
    <row r="837" spans="1:14" x14ac:dyDescent="0.2">
      <c r="A837" s="90" t="s">
        <v>1100</v>
      </c>
      <c r="B837" s="90" t="s">
        <v>711</v>
      </c>
      <c r="C837" s="90" t="s">
        <v>1565</v>
      </c>
      <c r="D837" s="90" t="s">
        <v>403</v>
      </c>
      <c r="E837" s="90" t="s">
        <v>1893</v>
      </c>
      <c r="F837" s="112">
        <v>4.2842165999999997</v>
      </c>
      <c r="G837" s="112">
        <v>0.33005000000000001</v>
      </c>
      <c r="H837" s="113">
        <f>IF(ISERROR(F837/G837-1),"",IF((F837/G837-1)&gt;10000%,"",F837/G837-1))</f>
        <v>11.980507801848203</v>
      </c>
      <c r="I837" s="131"/>
      <c r="J837" s="131">
        <v>0</v>
      </c>
      <c r="K837" s="113" t="str">
        <f>IF(ISERROR(I837/J837-1),"",IF((I837/J837-1)&gt;10000%,"",I837/J837-1))</f>
        <v/>
      </c>
      <c r="L837" s="91">
        <f>IF(ISERROR(I837/F837),"",IF(I837/F837&gt;10000%,"",I837/F837))</f>
        <v>0</v>
      </c>
      <c r="N837" s="47"/>
    </row>
    <row r="838" spans="1:14" x14ac:dyDescent="0.2">
      <c r="A838" s="90" t="s">
        <v>2868</v>
      </c>
      <c r="B838" s="90" t="s">
        <v>2839</v>
      </c>
      <c r="C838" s="90" t="s">
        <v>1792</v>
      </c>
      <c r="D838" s="90" t="s">
        <v>403</v>
      </c>
      <c r="E838" s="90" t="s">
        <v>1893</v>
      </c>
      <c r="F838" s="112">
        <v>0</v>
      </c>
      <c r="G838" s="112">
        <v>0.32950000000000002</v>
      </c>
      <c r="H838" s="113">
        <f>IF(ISERROR(F838/G838-1),"",IF((F838/G838-1)&gt;10000%,"",F838/G838-1))</f>
        <v>-1</v>
      </c>
      <c r="I838" s="131"/>
      <c r="J838" s="131">
        <v>0</v>
      </c>
      <c r="K838" s="113" t="str">
        <f>IF(ISERROR(I838/J838-1),"",IF((I838/J838-1)&gt;10000%,"",I838/J838-1))</f>
        <v/>
      </c>
      <c r="L838" s="91" t="str">
        <f>IF(ISERROR(I838/F838),"",IF(I838/F838&gt;10000%,"",I838/F838))</f>
        <v/>
      </c>
      <c r="N838" s="47"/>
    </row>
    <row r="839" spans="1:14" x14ac:dyDescent="0.2">
      <c r="A839" s="90" t="s">
        <v>1728</v>
      </c>
      <c r="B839" s="90" t="s">
        <v>1729</v>
      </c>
      <c r="C839" s="90" t="s">
        <v>1568</v>
      </c>
      <c r="D839" s="90" t="s">
        <v>404</v>
      </c>
      <c r="E839" s="90" t="s">
        <v>405</v>
      </c>
      <c r="F839" s="112">
        <v>0.32863500000000001</v>
      </c>
      <c r="G839" s="112">
        <v>0.32760581999999999</v>
      </c>
      <c r="H839" s="113">
        <f>IF(ISERROR(F839/G839-1),"",IF((F839/G839-1)&gt;10000%,"",F839/G839-1))</f>
        <v>3.1415192807013881E-3</v>
      </c>
      <c r="I839" s="131"/>
      <c r="J839" s="131">
        <v>0</v>
      </c>
      <c r="K839" s="113" t="str">
        <f>IF(ISERROR(I839/J839-1),"",IF((I839/J839-1)&gt;10000%,"",I839/J839-1))</f>
        <v/>
      </c>
      <c r="L839" s="91">
        <f>IF(ISERROR(I839/F839),"",IF(I839/F839&gt;10000%,"",I839/F839))</f>
        <v>0</v>
      </c>
      <c r="N839" s="47"/>
    </row>
    <row r="840" spans="1:14" x14ac:dyDescent="0.2">
      <c r="A840" s="90" t="s">
        <v>2882</v>
      </c>
      <c r="B840" s="90" t="s">
        <v>2883</v>
      </c>
      <c r="C840" s="90" t="s">
        <v>1568</v>
      </c>
      <c r="D840" s="90" t="s">
        <v>1465</v>
      </c>
      <c r="E840" s="90" t="s">
        <v>405</v>
      </c>
      <c r="F840" s="112">
        <v>0.30000046999999996</v>
      </c>
      <c r="G840" s="112">
        <v>0.30060704999999999</v>
      </c>
      <c r="H840" s="113">
        <f>IF(ISERROR(F840/G840-1),"",IF((F840/G840-1)&gt;10000%,"",F840/G840-1))</f>
        <v>-2.0178502134265974E-3</v>
      </c>
      <c r="I840" s="131"/>
      <c r="J840" s="131">
        <v>0</v>
      </c>
      <c r="K840" s="113" t="str">
        <f>IF(ISERROR(I840/J840-1),"",IF((I840/J840-1)&gt;10000%,"",I840/J840-1))</f>
        <v/>
      </c>
      <c r="L840" s="91">
        <f>IF(ISERROR(I840/F840),"",IF(I840/F840&gt;10000%,"",I840/F840))</f>
        <v>0</v>
      </c>
      <c r="N840" s="47"/>
    </row>
    <row r="841" spans="1:14" x14ac:dyDescent="0.2">
      <c r="A841" s="90" t="s">
        <v>1964</v>
      </c>
      <c r="B841" s="90" t="s">
        <v>1954</v>
      </c>
      <c r="C841" s="90" t="s">
        <v>1792</v>
      </c>
      <c r="D841" s="90" t="s">
        <v>404</v>
      </c>
      <c r="E841" s="90" t="s">
        <v>405</v>
      </c>
      <c r="F841" s="112">
        <v>0</v>
      </c>
      <c r="G841" s="112">
        <v>0.29757231000000001</v>
      </c>
      <c r="H841" s="113">
        <f>IF(ISERROR(F841/G841-1),"",IF((F841/G841-1)&gt;10000%,"",F841/G841-1))</f>
        <v>-1</v>
      </c>
      <c r="I841" s="131"/>
      <c r="J841" s="131">
        <v>0</v>
      </c>
      <c r="K841" s="113" t="str">
        <f>IF(ISERROR(I841/J841-1),"",IF((I841/J841-1)&gt;10000%,"",I841/J841-1))</f>
        <v/>
      </c>
      <c r="L841" s="91" t="str">
        <f>IF(ISERROR(I841/F841),"",IF(I841/F841&gt;10000%,"",I841/F841))</f>
        <v/>
      </c>
      <c r="N841" s="47"/>
    </row>
    <row r="842" spans="1:14" x14ac:dyDescent="0.2">
      <c r="A842" s="90" t="s">
        <v>2713</v>
      </c>
      <c r="B842" s="90" t="s">
        <v>1790</v>
      </c>
      <c r="C842" s="90" t="s">
        <v>1562</v>
      </c>
      <c r="D842" s="90" t="s">
        <v>403</v>
      </c>
      <c r="E842" s="90" t="s">
        <v>1893</v>
      </c>
      <c r="F842" s="112">
        <v>0</v>
      </c>
      <c r="G842" s="112">
        <v>0.27702439000000001</v>
      </c>
      <c r="H842" s="113">
        <f>IF(ISERROR(F842/G842-1),"",IF((F842/G842-1)&gt;10000%,"",F842/G842-1))</f>
        <v>-1</v>
      </c>
      <c r="I842" s="131"/>
      <c r="J842" s="131">
        <v>0</v>
      </c>
      <c r="K842" s="113" t="str">
        <f>IF(ISERROR(I842/J842-1),"",IF((I842/J842-1)&gt;10000%,"",I842/J842-1))</f>
        <v/>
      </c>
      <c r="L842" s="91" t="str">
        <f>IF(ISERROR(I842/F842),"",IF(I842/F842&gt;10000%,"",I842/F842))</f>
        <v/>
      </c>
      <c r="N842" s="47"/>
    </row>
    <row r="843" spans="1:14" x14ac:dyDescent="0.2">
      <c r="A843" s="90" t="s">
        <v>2758</v>
      </c>
      <c r="B843" s="90" t="s">
        <v>2759</v>
      </c>
      <c r="C843" s="90" t="s">
        <v>1569</v>
      </c>
      <c r="D843" s="90" t="s">
        <v>403</v>
      </c>
      <c r="E843" s="90" t="s">
        <v>1893</v>
      </c>
      <c r="F843" s="112">
        <v>0</v>
      </c>
      <c r="G843" s="112">
        <v>0.2684125</v>
      </c>
      <c r="H843" s="113">
        <f>IF(ISERROR(F843/G843-1),"",IF((F843/G843-1)&gt;10000%,"",F843/G843-1))</f>
        <v>-1</v>
      </c>
      <c r="I843" s="131"/>
      <c r="J843" s="131">
        <v>0</v>
      </c>
      <c r="K843" s="113" t="str">
        <f>IF(ISERROR(I843/J843-1),"",IF((I843/J843-1)&gt;10000%,"",I843/J843-1))</f>
        <v/>
      </c>
      <c r="L843" s="91" t="str">
        <f>IF(ISERROR(I843/F843),"",IF(I843/F843&gt;10000%,"",I843/F843))</f>
        <v/>
      </c>
      <c r="N843" s="47"/>
    </row>
    <row r="844" spans="1:14" x14ac:dyDescent="0.2">
      <c r="A844" s="90" t="s">
        <v>2535</v>
      </c>
      <c r="B844" s="90" t="s">
        <v>2536</v>
      </c>
      <c r="C844" s="90" t="s">
        <v>1792</v>
      </c>
      <c r="D844" s="90" t="s">
        <v>404</v>
      </c>
      <c r="E844" s="90" t="s">
        <v>405</v>
      </c>
      <c r="F844" s="112">
        <v>1.0852819999999999E-2</v>
      </c>
      <c r="G844" s="112">
        <v>0.25857000000000002</v>
      </c>
      <c r="H844" s="113">
        <f>IF(ISERROR(F844/G844-1),"",IF((F844/G844-1)&gt;10000%,"",F844/G844-1))</f>
        <v>-0.95802753606373514</v>
      </c>
      <c r="I844" s="131"/>
      <c r="J844" s="131">
        <v>0</v>
      </c>
      <c r="K844" s="113" t="str">
        <f>IF(ISERROR(I844/J844-1),"",IF((I844/J844-1)&gt;10000%,"",I844/J844-1))</f>
        <v/>
      </c>
      <c r="L844" s="91">
        <f>IF(ISERROR(I844/F844),"",IF(I844/F844&gt;10000%,"",I844/F844))</f>
        <v>0</v>
      </c>
      <c r="N844" s="47"/>
    </row>
    <row r="845" spans="1:14" x14ac:dyDescent="0.2">
      <c r="A845" s="90" t="s">
        <v>2732</v>
      </c>
      <c r="B845" s="90" t="s">
        <v>198</v>
      </c>
      <c r="C845" s="90" t="s">
        <v>1196</v>
      </c>
      <c r="D845" s="90" t="s">
        <v>403</v>
      </c>
      <c r="E845" s="90" t="s">
        <v>1893</v>
      </c>
      <c r="F845" s="112">
        <v>1.887E-3</v>
      </c>
      <c r="G845" s="112">
        <v>0.2399927</v>
      </c>
      <c r="H845" s="113">
        <f>IF(ISERROR(F845/G845-1),"",IF((F845/G845-1)&gt;10000%,"",F845/G845-1))</f>
        <v>-0.99213726084168397</v>
      </c>
      <c r="I845" s="131"/>
      <c r="J845" s="131">
        <v>0</v>
      </c>
      <c r="K845" s="113" t="str">
        <f>IF(ISERROR(I845/J845-1),"",IF((I845/J845-1)&gt;10000%,"",I845/J845-1))</f>
        <v/>
      </c>
      <c r="L845" s="91">
        <f>IF(ISERROR(I845/F845),"",IF(I845/F845&gt;10000%,"",I845/F845))</f>
        <v>0</v>
      </c>
      <c r="N845" s="47"/>
    </row>
    <row r="846" spans="1:14" x14ac:dyDescent="0.2">
      <c r="A846" s="90" t="s">
        <v>1965</v>
      </c>
      <c r="B846" s="90" t="s">
        <v>1955</v>
      </c>
      <c r="C846" s="90" t="s">
        <v>1792</v>
      </c>
      <c r="D846" s="90" t="s">
        <v>404</v>
      </c>
      <c r="E846" s="90" t="s">
        <v>405</v>
      </c>
      <c r="F846" s="112">
        <v>8.6174999999999999E-4</v>
      </c>
      <c r="G846" s="112">
        <v>0.22692000000000001</v>
      </c>
      <c r="H846" s="113">
        <f>IF(ISERROR(F846/G846-1),"",IF((F846/G846-1)&gt;10000%,"",F846/G846-1))</f>
        <v>-0.99620240613432043</v>
      </c>
      <c r="I846" s="131"/>
      <c r="J846" s="131">
        <v>0</v>
      </c>
      <c r="K846" s="113" t="str">
        <f>IF(ISERROR(I846/J846-1),"",IF((I846/J846-1)&gt;10000%,"",I846/J846-1))</f>
        <v/>
      </c>
      <c r="L846" s="91">
        <f>IF(ISERROR(I846/F846),"",IF(I846/F846&gt;10000%,"",I846/F846))</f>
        <v>0</v>
      </c>
      <c r="N846" s="47"/>
    </row>
    <row r="847" spans="1:14" x14ac:dyDescent="0.2">
      <c r="A847" s="90" t="s">
        <v>2774</v>
      </c>
      <c r="B847" s="90" t="s">
        <v>2775</v>
      </c>
      <c r="C847" s="90" t="s">
        <v>1569</v>
      </c>
      <c r="D847" s="90" t="s">
        <v>403</v>
      </c>
      <c r="E847" s="90" t="s">
        <v>1893</v>
      </c>
      <c r="F847" s="112">
        <v>3.4052269999999996E-2</v>
      </c>
      <c r="G847" s="112">
        <v>0.20590410000000001</v>
      </c>
      <c r="H847" s="113">
        <f>IF(ISERROR(F847/G847-1),"",IF((F847/G847-1)&gt;10000%,"",F847/G847-1))</f>
        <v>-0.83462072877616333</v>
      </c>
      <c r="I847" s="131"/>
      <c r="J847" s="131">
        <v>0</v>
      </c>
      <c r="K847" s="113" t="str">
        <f>IF(ISERROR(I847/J847-1),"",IF((I847/J847-1)&gt;10000%,"",I847/J847-1))</f>
        <v/>
      </c>
      <c r="L847" s="91">
        <f>IF(ISERROR(I847/F847),"",IF(I847/F847&gt;10000%,"",I847/F847))</f>
        <v>0</v>
      </c>
      <c r="N847" s="47"/>
    </row>
    <row r="848" spans="1:14" x14ac:dyDescent="0.2">
      <c r="A848" s="90" t="s">
        <v>154</v>
      </c>
      <c r="B848" s="90" t="s">
        <v>155</v>
      </c>
      <c r="C848" s="90" t="s">
        <v>1570</v>
      </c>
      <c r="D848" s="90" t="s">
        <v>404</v>
      </c>
      <c r="E848" s="90" t="s">
        <v>405</v>
      </c>
      <c r="F848" s="112">
        <v>7.7852610000000003E-2</v>
      </c>
      <c r="G848" s="112">
        <v>0.16813751999999998</v>
      </c>
      <c r="H848" s="113">
        <f>IF(ISERROR(F848/G848-1),"",IF((F848/G848-1)&gt;10000%,"",F848/G848-1))</f>
        <v>-0.53697062975592824</v>
      </c>
      <c r="I848" s="131"/>
      <c r="J848" s="131">
        <v>0</v>
      </c>
      <c r="K848" s="113" t="str">
        <f>IF(ISERROR(I848/J848-1),"",IF((I848/J848-1)&gt;10000%,"",I848/J848-1))</f>
        <v/>
      </c>
      <c r="L848" s="91">
        <f>IF(ISERROR(I848/F848),"",IF(I848/F848&gt;10000%,"",I848/F848))</f>
        <v>0</v>
      </c>
      <c r="N848" s="47"/>
    </row>
    <row r="849" spans="1:14" x14ac:dyDescent="0.2">
      <c r="A849" s="90" t="s">
        <v>294</v>
      </c>
      <c r="B849" s="90" t="s">
        <v>295</v>
      </c>
      <c r="C849" s="90" t="s">
        <v>303</v>
      </c>
      <c r="D849" s="90" t="s">
        <v>404</v>
      </c>
      <c r="E849" s="90" t="s">
        <v>1893</v>
      </c>
      <c r="F849" s="112">
        <v>0</v>
      </c>
      <c r="G849" s="112">
        <v>0.16432360000000001</v>
      </c>
      <c r="H849" s="113">
        <f>IF(ISERROR(F849/G849-1),"",IF((F849/G849-1)&gt;10000%,"",F849/G849-1))</f>
        <v>-1</v>
      </c>
      <c r="I849" s="131"/>
      <c r="J849" s="131">
        <v>0</v>
      </c>
      <c r="K849" s="113" t="str">
        <f>IF(ISERROR(I849/J849-1),"",IF((I849/J849-1)&gt;10000%,"",I849/J849-1))</f>
        <v/>
      </c>
      <c r="L849" s="91" t="str">
        <f>IF(ISERROR(I849/F849),"",IF(I849/F849&gt;10000%,"",I849/F849))</f>
        <v/>
      </c>
      <c r="N849" s="47"/>
    </row>
    <row r="850" spans="1:14" x14ac:dyDescent="0.2">
      <c r="A850" s="90" t="s">
        <v>282</v>
      </c>
      <c r="B850" s="90" t="s">
        <v>283</v>
      </c>
      <c r="C850" s="90" t="s">
        <v>303</v>
      </c>
      <c r="D850" s="90" t="s">
        <v>404</v>
      </c>
      <c r="E850" s="90" t="s">
        <v>1893</v>
      </c>
      <c r="F850" s="112">
        <v>0</v>
      </c>
      <c r="G850" s="112">
        <v>0.15822890000000001</v>
      </c>
      <c r="H850" s="113">
        <f>IF(ISERROR(F850/G850-1),"",IF((F850/G850-1)&gt;10000%,"",F850/G850-1))</f>
        <v>-1</v>
      </c>
      <c r="I850" s="131"/>
      <c r="J850" s="131">
        <v>0</v>
      </c>
      <c r="K850" s="113" t="str">
        <f>IF(ISERROR(I850/J850-1),"",IF((I850/J850-1)&gt;10000%,"",I850/J850-1))</f>
        <v/>
      </c>
      <c r="L850" s="91" t="str">
        <f>IF(ISERROR(I850/F850),"",IF(I850/F850&gt;10000%,"",I850/F850))</f>
        <v/>
      </c>
      <c r="N850" s="47"/>
    </row>
    <row r="851" spans="1:14" x14ac:dyDescent="0.2">
      <c r="A851" s="90" t="s">
        <v>66</v>
      </c>
      <c r="B851" s="90" t="s">
        <v>77</v>
      </c>
      <c r="C851" s="90" t="s">
        <v>1566</v>
      </c>
      <c r="D851" s="90" t="s">
        <v>404</v>
      </c>
      <c r="E851" s="90" t="s">
        <v>405</v>
      </c>
      <c r="F851" s="112">
        <v>0.14220588100000001</v>
      </c>
      <c r="G851" s="112">
        <v>0.14478134599999998</v>
      </c>
      <c r="H851" s="113">
        <f>IF(ISERROR(F851/G851-1),"",IF((F851/G851-1)&gt;10000%,"",F851/G851-1))</f>
        <v>-1.7788652137547989E-2</v>
      </c>
      <c r="I851" s="131"/>
      <c r="J851" s="131">
        <v>0</v>
      </c>
      <c r="K851" s="113" t="str">
        <f>IF(ISERROR(I851/J851-1),"",IF((I851/J851-1)&gt;10000%,"",I851/J851-1))</f>
        <v/>
      </c>
      <c r="L851" s="91">
        <f>IF(ISERROR(I851/F851),"",IF(I851/F851&gt;10000%,"",I851/F851))</f>
        <v>0</v>
      </c>
      <c r="N851" s="47"/>
    </row>
    <row r="852" spans="1:14" x14ac:dyDescent="0.2">
      <c r="A852" s="90" t="s">
        <v>1477</v>
      </c>
      <c r="B852" s="90" t="s">
        <v>1478</v>
      </c>
      <c r="C852" s="90" t="s">
        <v>303</v>
      </c>
      <c r="D852" s="90" t="s">
        <v>1465</v>
      </c>
      <c r="E852" s="90" t="s">
        <v>1893</v>
      </c>
      <c r="F852" s="112">
        <v>0.53956499999999996</v>
      </c>
      <c r="G852" s="112">
        <v>0.12858749999999999</v>
      </c>
      <c r="H852" s="113">
        <f>IF(ISERROR(F852/G852-1),"",IF((F852/G852-1)&gt;10000%,"",F852/G852-1))</f>
        <v>3.196092155147273</v>
      </c>
      <c r="I852" s="131"/>
      <c r="J852" s="131">
        <v>0</v>
      </c>
      <c r="K852" s="113" t="str">
        <f>IF(ISERROR(I852/J852-1),"",IF((I852/J852-1)&gt;10000%,"",I852/J852-1))</f>
        <v/>
      </c>
      <c r="L852" s="91">
        <f>IF(ISERROR(I852/F852),"",IF(I852/F852&gt;10000%,"",I852/F852))</f>
        <v>0</v>
      </c>
      <c r="N852" s="47"/>
    </row>
    <row r="853" spans="1:14" x14ac:dyDescent="0.2">
      <c r="A853" s="90" t="s">
        <v>2642</v>
      </c>
      <c r="B853" s="90" t="s">
        <v>2643</v>
      </c>
      <c r="C853" s="90" t="s">
        <v>1569</v>
      </c>
      <c r="D853" s="90" t="s">
        <v>403</v>
      </c>
      <c r="E853" s="90" t="s">
        <v>1893</v>
      </c>
      <c r="F853" s="112">
        <v>1.111323E-2</v>
      </c>
      <c r="G853" s="112">
        <v>0.12806977999999999</v>
      </c>
      <c r="H853" s="113">
        <f>IF(ISERROR(F853/G853-1),"",IF((F853/G853-1)&gt;10000%,"",F853/G853-1))</f>
        <v>-0.91322519645149702</v>
      </c>
      <c r="I853" s="131"/>
      <c r="J853" s="131">
        <v>0</v>
      </c>
      <c r="K853" s="113" t="str">
        <f>IF(ISERROR(I853/J853-1),"",IF((I853/J853-1)&gt;10000%,"",I853/J853-1))</f>
        <v/>
      </c>
      <c r="L853" s="91">
        <f>IF(ISERROR(I853/F853),"",IF(I853/F853&gt;10000%,"",I853/F853))</f>
        <v>0</v>
      </c>
      <c r="N853" s="47"/>
    </row>
    <row r="854" spans="1:14" x14ac:dyDescent="0.2">
      <c r="A854" s="90" t="s">
        <v>64</v>
      </c>
      <c r="B854" s="90" t="s">
        <v>75</v>
      </c>
      <c r="C854" s="90" t="s">
        <v>1566</v>
      </c>
      <c r="D854" s="90" t="s">
        <v>404</v>
      </c>
      <c r="E854" s="90" t="s">
        <v>405</v>
      </c>
      <c r="F854" s="112">
        <v>1.3113100000000001E-2</v>
      </c>
      <c r="G854" s="112">
        <v>0.12643600999999999</v>
      </c>
      <c r="H854" s="113">
        <f>IF(ISERROR(F854/G854-1),"",IF((F854/G854-1)&gt;10000%,"",F854/G854-1))</f>
        <v>-0.8962866670658145</v>
      </c>
      <c r="I854" s="131"/>
      <c r="J854" s="131">
        <v>0</v>
      </c>
      <c r="K854" s="113" t="str">
        <f>IF(ISERROR(I854/J854-1),"",IF((I854/J854-1)&gt;10000%,"",I854/J854-1))</f>
        <v/>
      </c>
      <c r="L854" s="91">
        <f>IF(ISERROR(I854/F854),"",IF(I854/F854&gt;10000%,"",I854/F854))</f>
        <v>0</v>
      </c>
      <c r="N854" s="47"/>
    </row>
    <row r="855" spans="1:14" x14ac:dyDescent="0.2">
      <c r="A855" s="90" t="s">
        <v>2125</v>
      </c>
      <c r="B855" s="90" t="s">
        <v>1780</v>
      </c>
      <c r="C855" s="90" t="s">
        <v>1562</v>
      </c>
      <c r="D855" s="90" t="s">
        <v>403</v>
      </c>
      <c r="E855" s="90" t="s">
        <v>1893</v>
      </c>
      <c r="F855" s="112">
        <v>9.686847196486801E-3</v>
      </c>
      <c r="G855" s="112">
        <v>0.10700223214285699</v>
      </c>
      <c r="H855" s="113">
        <f>IF(ISERROR(F855/G855-1),"",IF((F855/G855-1)&gt;10000%,"",F855/G855-1))</f>
        <v>-0.90947060633694032</v>
      </c>
      <c r="I855" s="131"/>
      <c r="J855" s="131">
        <v>0</v>
      </c>
      <c r="K855" s="113" t="str">
        <f>IF(ISERROR(I855/J855-1),"",IF((I855/J855-1)&gt;10000%,"",I855/J855-1))</f>
        <v/>
      </c>
      <c r="L855" s="91">
        <f>IF(ISERROR(I855/F855),"",IF(I855/F855&gt;10000%,"",I855/F855))</f>
        <v>0</v>
      </c>
      <c r="N855" s="47"/>
    </row>
    <row r="856" spans="1:14" x14ac:dyDescent="0.2">
      <c r="A856" s="90" t="s">
        <v>98</v>
      </c>
      <c r="B856" s="90" t="s">
        <v>99</v>
      </c>
      <c r="C856" s="90" t="s">
        <v>1566</v>
      </c>
      <c r="D856" s="90" t="s">
        <v>404</v>
      </c>
      <c r="E856" s="90" t="s">
        <v>405</v>
      </c>
      <c r="F856" s="112">
        <v>3.7954225000000001E-2</v>
      </c>
      <c r="G856" s="112">
        <v>0.10583279499999999</v>
      </c>
      <c r="H856" s="113">
        <f>IF(ISERROR(F856/G856-1),"",IF((F856/G856-1)&gt;10000%,"",F856/G856-1))</f>
        <v>-0.64137557739073214</v>
      </c>
      <c r="I856" s="131"/>
      <c r="J856" s="131">
        <v>0</v>
      </c>
      <c r="K856" s="113" t="str">
        <f>IF(ISERROR(I856/J856-1),"",IF((I856/J856-1)&gt;10000%,"",I856/J856-1))</f>
        <v/>
      </c>
      <c r="L856" s="91">
        <f>IF(ISERROR(I856/F856),"",IF(I856/F856&gt;10000%,"",I856/F856))</f>
        <v>0</v>
      </c>
      <c r="N856" s="47"/>
    </row>
    <row r="857" spans="1:14" x14ac:dyDescent="0.2">
      <c r="A857" s="90" t="s">
        <v>535</v>
      </c>
      <c r="B857" s="90" t="s">
        <v>536</v>
      </c>
      <c r="C857" s="90" t="s">
        <v>1569</v>
      </c>
      <c r="D857" s="90" t="s">
        <v>403</v>
      </c>
      <c r="E857" s="90" t="s">
        <v>1893</v>
      </c>
      <c r="F857" s="112"/>
      <c r="G857" s="112">
        <v>9.3692524999999999E-2</v>
      </c>
      <c r="H857" s="113">
        <f>IF(ISERROR(F857/G857-1),"",IF((F857/G857-1)&gt;10000%,"",F857/G857-1))</f>
        <v>-1</v>
      </c>
      <c r="I857" s="131"/>
      <c r="J857" s="131">
        <v>0</v>
      </c>
      <c r="K857" s="113" t="str">
        <f>IF(ISERROR(I857/J857-1),"",IF((I857/J857-1)&gt;10000%,"",I857/J857-1))</f>
        <v/>
      </c>
      <c r="L857" s="91" t="str">
        <f>IF(ISERROR(I857/F857),"",IF(I857/F857&gt;10000%,"",I857/F857))</f>
        <v/>
      </c>
      <c r="N857" s="47"/>
    </row>
    <row r="858" spans="1:14" x14ac:dyDescent="0.2">
      <c r="A858" s="90" t="s">
        <v>290</v>
      </c>
      <c r="B858" s="90" t="s">
        <v>291</v>
      </c>
      <c r="C858" s="90" t="s">
        <v>303</v>
      </c>
      <c r="D858" s="90" t="s">
        <v>404</v>
      </c>
      <c r="E858" s="90" t="s">
        <v>1893</v>
      </c>
      <c r="F858" s="112">
        <v>2.3350937000000003</v>
      </c>
      <c r="G858" s="112">
        <v>9.3308850000000013E-2</v>
      </c>
      <c r="H858" s="113">
        <f>IF(ISERROR(F858/G858-1),"",IF((F858/G858-1)&gt;10000%,"",F858/G858-1))</f>
        <v>24.025425776868968</v>
      </c>
      <c r="I858" s="131"/>
      <c r="J858" s="131">
        <v>0</v>
      </c>
      <c r="K858" s="113" t="str">
        <f>IF(ISERROR(I858/J858-1),"",IF((I858/J858-1)&gt;10000%,"",I858/J858-1))</f>
        <v/>
      </c>
      <c r="L858" s="91">
        <f>IF(ISERROR(I858/F858),"",IF(I858/F858&gt;10000%,"",I858/F858))</f>
        <v>0</v>
      </c>
      <c r="N858" s="47"/>
    </row>
    <row r="859" spans="1:14" x14ac:dyDescent="0.2">
      <c r="A859" s="90" t="s">
        <v>1036</v>
      </c>
      <c r="B859" s="90" t="s">
        <v>1037</v>
      </c>
      <c r="C859" s="90" t="s">
        <v>1563</v>
      </c>
      <c r="D859" s="90" t="s">
        <v>403</v>
      </c>
      <c r="E859" s="90" t="s">
        <v>1893</v>
      </c>
      <c r="F859" s="112">
        <v>4.6350419000000004E-2</v>
      </c>
      <c r="G859" s="112">
        <v>9.0578339999999993E-2</v>
      </c>
      <c r="H859" s="113">
        <f>IF(ISERROR(F859/G859-1),"",IF((F859/G859-1)&gt;10000%,"",F859/G859-1))</f>
        <v>-0.48828363381355844</v>
      </c>
      <c r="I859" s="131"/>
      <c r="J859" s="131">
        <v>0</v>
      </c>
      <c r="K859" s="113" t="str">
        <f>IF(ISERROR(I859/J859-1),"",IF((I859/J859-1)&gt;10000%,"",I859/J859-1))</f>
        <v/>
      </c>
      <c r="L859" s="91">
        <f>IF(ISERROR(I859/F859),"",IF(I859/F859&gt;10000%,"",I859/F859))</f>
        <v>0</v>
      </c>
      <c r="N859" s="47"/>
    </row>
    <row r="860" spans="1:14" x14ac:dyDescent="0.2">
      <c r="A860" s="90" t="s">
        <v>638</v>
      </c>
      <c r="B860" s="90" t="s">
        <v>651</v>
      </c>
      <c r="C860" s="90" t="s">
        <v>1569</v>
      </c>
      <c r="D860" s="90" t="s">
        <v>403</v>
      </c>
      <c r="E860" s="90" t="s">
        <v>1893</v>
      </c>
      <c r="F860" s="112">
        <v>1.8214747E-2</v>
      </c>
      <c r="G860" s="112">
        <v>8.7357980000000002E-2</v>
      </c>
      <c r="H860" s="113">
        <f>IF(ISERROR(F860/G860-1),"",IF((F860/G860-1)&gt;10000%,"",F860/G860-1))</f>
        <v>-0.79149303818609362</v>
      </c>
      <c r="I860" s="131"/>
      <c r="J860" s="131">
        <v>0</v>
      </c>
      <c r="K860" s="113" t="str">
        <f>IF(ISERROR(I860/J860-1),"",IF((I860/J860-1)&gt;10000%,"",I860/J860-1))</f>
        <v/>
      </c>
      <c r="L860" s="91">
        <f>IF(ISERROR(I860/F860),"",IF(I860/F860&gt;10000%,"",I860/F860))</f>
        <v>0</v>
      </c>
      <c r="N860" s="47"/>
    </row>
    <row r="861" spans="1:14" x14ac:dyDescent="0.2">
      <c r="A861" s="90" t="s">
        <v>1019</v>
      </c>
      <c r="B861" s="90" t="s">
        <v>1020</v>
      </c>
      <c r="C861" s="90" t="s">
        <v>1563</v>
      </c>
      <c r="D861" s="90" t="s">
        <v>403</v>
      </c>
      <c r="E861" s="90" t="s">
        <v>1893</v>
      </c>
      <c r="F861" s="112">
        <v>1.4845262590000001</v>
      </c>
      <c r="G861" s="112">
        <v>8.4300906000000009E-2</v>
      </c>
      <c r="H861" s="113">
        <f>IF(ISERROR(F861/G861-1),"",IF((F861/G861-1)&gt;10000%,"",F861/G861-1))</f>
        <v>16.60984940066955</v>
      </c>
      <c r="I861" s="131"/>
      <c r="J861" s="131">
        <v>0</v>
      </c>
      <c r="K861" s="113" t="str">
        <f>IF(ISERROR(I861/J861-1),"",IF((I861/J861-1)&gt;10000%,"",I861/J861-1))</f>
        <v/>
      </c>
      <c r="L861" s="91">
        <f>IF(ISERROR(I861/F861),"",IF(I861/F861&gt;10000%,"",I861/F861))</f>
        <v>0</v>
      </c>
      <c r="N861" s="47"/>
    </row>
    <row r="862" spans="1:14" x14ac:dyDescent="0.2">
      <c r="A862" s="90" t="s">
        <v>1963</v>
      </c>
      <c r="B862" s="90" t="s">
        <v>1953</v>
      </c>
      <c r="C862" s="90" t="s">
        <v>1792</v>
      </c>
      <c r="D862" s="90" t="s">
        <v>404</v>
      </c>
      <c r="E862" s="90" t="s">
        <v>405</v>
      </c>
      <c r="F862" s="112">
        <v>1.761248E-2</v>
      </c>
      <c r="G862" s="112">
        <v>7.054139999999999E-2</v>
      </c>
      <c r="H862" s="113">
        <f>IF(ISERROR(F862/G862-1),"",IF((F862/G862-1)&gt;10000%,"",F862/G862-1))</f>
        <v>-0.75032420677786371</v>
      </c>
      <c r="I862" s="131"/>
      <c r="J862" s="131">
        <v>0</v>
      </c>
      <c r="K862" s="113" t="str">
        <f>IF(ISERROR(I862/J862-1),"",IF((I862/J862-1)&gt;10000%,"",I862/J862-1))</f>
        <v/>
      </c>
      <c r="L862" s="91">
        <f>IF(ISERROR(I862/F862),"",IF(I862/F862&gt;10000%,"",I862/F862))</f>
        <v>0</v>
      </c>
      <c r="N862" s="47"/>
    </row>
    <row r="863" spans="1:14" x14ac:dyDescent="0.2">
      <c r="A863" s="90" t="s">
        <v>1496</v>
      </c>
      <c r="B863" s="90" t="s">
        <v>1497</v>
      </c>
      <c r="C863" s="90" t="s">
        <v>303</v>
      </c>
      <c r="D863" s="90" t="s">
        <v>1465</v>
      </c>
      <c r="E863" s="90" t="s">
        <v>1893</v>
      </c>
      <c r="F863" s="112">
        <v>1.1760728060000001</v>
      </c>
      <c r="G863" s="112">
        <v>6.5022647000000003E-2</v>
      </c>
      <c r="H863" s="113">
        <f>IF(ISERROR(F863/G863-1),"",IF((F863/G863-1)&gt;10000%,"",F863/G863-1))</f>
        <v>17.087125951670348</v>
      </c>
      <c r="I863" s="131"/>
      <c r="J863" s="131">
        <v>0</v>
      </c>
      <c r="K863" s="113" t="str">
        <f>IF(ISERROR(I863/J863-1),"",IF((I863/J863-1)&gt;10000%,"",I863/J863-1))</f>
        <v/>
      </c>
      <c r="L863" s="91">
        <f>IF(ISERROR(I863/F863),"",IF(I863/F863&gt;10000%,"",I863/F863))</f>
        <v>0</v>
      </c>
      <c r="N863" s="47"/>
    </row>
    <row r="864" spans="1:14" x14ac:dyDescent="0.2">
      <c r="A864" s="90" t="s">
        <v>1960</v>
      </c>
      <c r="B864" s="90" t="s">
        <v>1950</v>
      </c>
      <c r="C864" s="90" t="s">
        <v>1792</v>
      </c>
      <c r="D864" s="90" t="s">
        <v>404</v>
      </c>
      <c r="E864" s="90" t="s">
        <v>405</v>
      </c>
      <c r="F864" s="112">
        <v>2.8358310000000001E-2</v>
      </c>
      <c r="G864" s="112">
        <v>5.6186260000000002E-2</v>
      </c>
      <c r="H864" s="113">
        <f>IF(ISERROR(F864/G864-1),"",IF((F864/G864-1)&gt;10000%,"",F864/G864-1))</f>
        <v>-0.49528034078082439</v>
      </c>
      <c r="I864" s="131"/>
      <c r="J864" s="131">
        <v>0</v>
      </c>
      <c r="K864" s="113" t="str">
        <f>IF(ISERROR(I864/J864-1),"",IF((I864/J864-1)&gt;10000%,"",I864/J864-1))</f>
        <v/>
      </c>
      <c r="L864" s="91">
        <f>IF(ISERROR(I864/F864),"",IF(I864/F864&gt;10000%,"",I864/F864))</f>
        <v>0</v>
      </c>
      <c r="N864" s="47"/>
    </row>
    <row r="865" spans="1:14" x14ac:dyDescent="0.2">
      <c r="A865" s="90" t="s">
        <v>1573</v>
      </c>
      <c r="B865" s="90" t="s">
        <v>1574</v>
      </c>
      <c r="C865" s="90" t="s">
        <v>1563</v>
      </c>
      <c r="D865" s="90" t="s">
        <v>403</v>
      </c>
      <c r="E865" s="90" t="s">
        <v>1893</v>
      </c>
      <c r="F865" s="112">
        <v>4.8491760000000002E-2</v>
      </c>
      <c r="G865" s="112">
        <v>5.5383485000000003E-2</v>
      </c>
      <c r="H865" s="113">
        <f>IF(ISERROR(F865/G865-1),"",IF((F865/G865-1)&gt;10000%,"",F865/G865-1))</f>
        <v>-0.12443646332476188</v>
      </c>
      <c r="I865" s="131"/>
      <c r="J865" s="131">
        <v>0</v>
      </c>
      <c r="K865" s="113" t="str">
        <f>IF(ISERROR(I865/J865-1),"",IF((I865/J865-1)&gt;10000%,"",I865/J865-1))</f>
        <v/>
      </c>
      <c r="L865" s="91">
        <f>IF(ISERROR(I865/F865),"",IF(I865/F865&gt;10000%,"",I865/F865))</f>
        <v>0</v>
      </c>
      <c r="N865" s="47"/>
    </row>
    <row r="866" spans="1:14" x14ac:dyDescent="0.2">
      <c r="A866" s="90" t="s">
        <v>900</v>
      </c>
      <c r="B866" s="90" t="s">
        <v>141</v>
      </c>
      <c r="C866" s="90" t="s">
        <v>901</v>
      </c>
      <c r="D866" s="90" t="s">
        <v>403</v>
      </c>
      <c r="E866" s="90" t="s">
        <v>1893</v>
      </c>
      <c r="F866" s="112">
        <v>0.22358335500000001</v>
      </c>
      <c r="G866" s="112">
        <v>5.1286499999999999E-2</v>
      </c>
      <c r="H866" s="113">
        <f>IF(ISERROR(F866/G866-1),"",IF((F866/G866-1)&gt;10000%,"",F866/G866-1))</f>
        <v>3.359497236114767</v>
      </c>
      <c r="I866" s="131"/>
      <c r="J866" s="131">
        <v>0</v>
      </c>
      <c r="K866" s="113" t="str">
        <f>IF(ISERROR(I866/J866-1),"",IF((I866/J866-1)&gt;10000%,"",I866/J866-1))</f>
        <v/>
      </c>
      <c r="L866" s="91">
        <f>IF(ISERROR(I866/F866),"",IF(I866/F866&gt;10000%,"",I866/F866))</f>
        <v>0</v>
      </c>
      <c r="N866" s="47"/>
    </row>
    <row r="867" spans="1:14" x14ac:dyDescent="0.2">
      <c r="A867" s="90" t="s">
        <v>1962</v>
      </c>
      <c r="B867" s="90" t="s">
        <v>1952</v>
      </c>
      <c r="C867" s="90" t="s">
        <v>1792</v>
      </c>
      <c r="D867" s="90" t="s">
        <v>404</v>
      </c>
      <c r="E867" s="90" t="s">
        <v>405</v>
      </c>
      <c r="F867" s="112">
        <v>0</v>
      </c>
      <c r="G867" s="112">
        <v>4.52339E-2</v>
      </c>
      <c r="H867" s="113">
        <f>IF(ISERROR(F867/G867-1),"",IF((F867/G867-1)&gt;10000%,"",F867/G867-1))</f>
        <v>-1</v>
      </c>
      <c r="I867" s="131"/>
      <c r="J867" s="131">
        <v>0</v>
      </c>
      <c r="K867" s="113" t="str">
        <f>IF(ISERROR(I867/J867-1),"",IF((I867/J867-1)&gt;10000%,"",I867/J867-1))</f>
        <v/>
      </c>
      <c r="L867" s="91" t="str">
        <f>IF(ISERROR(I867/F867),"",IF(I867/F867&gt;10000%,"",I867/F867))</f>
        <v/>
      </c>
      <c r="N867" s="47"/>
    </row>
    <row r="868" spans="1:14" x14ac:dyDescent="0.2">
      <c r="A868" s="90" t="s">
        <v>156</v>
      </c>
      <c r="B868" s="90" t="s">
        <v>157</v>
      </c>
      <c r="C868" s="90" t="s">
        <v>1570</v>
      </c>
      <c r="D868" s="90" t="s">
        <v>404</v>
      </c>
      <c r="E868" s="90" t="s">
        <v>405</v>
      </c>
      <c r="F868" s="112">
        <v>7.3303220000000002E-2</v>
      </c>
      <c r="G868" s="112">
        <v>4.5200101999999999E-2</v>
      </c>
      <c r="H868" s="113">
        <f>IF(ISERROR(F868/G868-1),"",IF((F868/G868-1)&gt;10000%,"",F868/G868-1))</f>
        <v>0.62174899516819693</v>
      </c>
      <c r="I868" s="131"/>
      <c r="J868" s="131">
        <v>0</v>
      </c>
      <c r="K868" s="113" t="str">
        <f>IF(ISERROR(I868/J868-1),"",IF((I868/J868-1)&gt;10000%,"",I868/J868-1))</f>
        <v/>
      </c>
      <c r="L868" s="91">
        <f>IF(ISERROR(I868/F868),"",IF(I868/F868&gt;10000%,"",I868/F868))</f>
        <v>0</v>
      </c>
      <c r="N868" s="47"/>
    </row>
    <row r="869" spans="1:14" x14ac:dyDescent="0.2">
      <c r="A869" s="90" t="s">
        <v>2479</v>
      </c>
      <c r="B869" s="90" t="s">
        <v>2480</v>
      </c>
      <c r="C869" s="90" t="s">
        <v>1569</v>
      </c>
      <c r="D869" s="90" t="s">
        <v>403</v>
      </c>
      <c r="E869" s="90" t="s">
        <v>1893</v>
      </c>
      <c r="F869" s="112">
        <v>0.10153034</v>
      </c>
      <c r="G869" s="112">
        <v>4.4301859999999998E-2</v>
      </c>
      <c r="H869" s="113">
        <f>IF(ISERROR(F869/G869-1),"",IF((F869/G869-1)&gt;10000%,"",F869/G869-1))</f>
        <v>1.2917850401766429</v>
      </c>
      <c r="I869" s="131"/>
      <c r="J869" s="131">
        <v>0</v>
      </c>
      <c r="K869" s="113" t="str">
        <f>IF(ISERROR(I869/J869-1),"",IF((I869/J869-1)&gt;10000%,"",I869/J869-1))</f>
        <v/>
      </c>
      <c r="L869" s="91">
        <f>IF(ISERROR(I869/F869),"",IF(I869/F869&gt;10000%,"",I869/F869))</f>
        <v>0</v>
      </c>
      <c r="N869" s="47"/>
    </row>
    <row r="870" spans="1:14" x14ac:dyDescent="0.2">
      <c r="A870" s="90" t="s">
        <v>1961</v>
      </c>
      <c r="B870" s="90" t="s">
        <v>1951</v>
      </c>
      <c r="C870" s="90" t="s">
        <v>1792</v>
      </c>
      <c r="D870" s="90" t="s">
        <v>404</v>
      </c>
      <c r="E870" s="90" t="s">
        <v>405</v>
      </c>
      <c r="F870" s="112">
        <v>0.48519970000000001</v>
      </c>
      <c r="G870" s="112">
        <v>4.3160560000000001E-2</v>
      </c>
      <c r="H870" s="113">
        <f>IF(ISERROR(F870/G870-1),"",IF((F870/G870-1)&gt;10000%,"",F870/G870-1))</f>
        <v>10.241737827312713</v>
      </c>
      <c r="I870" s="131"/>
      <c r="J870" s="131">
        <v>0</v>
      </c>
      <c r="K870" s="113" t="str">
        <f>IF(ISERROR(I870/J870-1),"",IF((I870/J870-1)&gt;10000%,"",I870/J870-1))</f>
        <v/>
      </c>
      <c r="L870" s="91">
        <f>IF(ISERROR(I870/F870),"",IF(I870/F870&gt;10000%,"",I870/F870))</f>
        <v>0</v>
      </c>
      <c r="N870" s="47"/>
    </row>
    <row r="871" spans="1:14" x14ac:dyDescent="0.2">
      <c r="A871" s="90" t="s">
        <v>1150</v>
      </c>
      <c r="B871" s="90" t="s">
        <v>1145</v>
      </c>
      <c r="C871" s="90" t="s">
        <v>1563</v>
      </c>
      <c r="D871" s="90" t="s">
        <v>403</v>
      </c>
      <c r="E871" s="90" t="s">
        <v>1893</v>
      </c>
      <c r="F871" s="112">
        <v>7.0323416E-2</v>
      </c>
      <c r="G871" s="112">
        <v>3.5272620999999997E-2</v>
      </c>
      <c r="H871" s="113">
        <f>IF(ISERROR(F871/G871-1),"",IF((F871/G871-1)&gt;10000%,"",F871/G871-1))</f>
        <v>0.99371109960895754</v>
      </c>
      <c r="I871" s="131"/>
      <c r="J871" s="131">
        <v>0</v>
      </c>
      <c r="K871" s="113" t="str">
        <f>IF(ISERROR(I871/J871-1),"",IF((I871/J871-1)&gt;10000%,"",I871/J871-1))</f>
        <v/>
      </c>
      <c r="L871" s="91">
        <f>IF(ISERROR(I871/F871),"",IF(I871/F871&gt;10000%,"",I871/F871))</f>
        <v>0</v>
      </c>
      <c r="N871" s="47"/>
    </row>
    <row r="872" spans="1:14" x14ac:dyDescent="0.2">
      <c r="A872" s="90" t="s">
        <v>329</v>
      </c>
      <c r="B872" s="90" t="s">
        <v>19</v>
      </c>
      <c r="C872" s="90" t="s">
        <v>1792</v>
      </c>
      <c r="D872" s="90" t="s">
        <v>404</v>
      </c>
      <c r="E872" s="90" t="s">
        <v>405</v>
      </c>
      <c r="F872" s="112">
        <v>4.8733470000000001E-2</v>
      </c>
      <c r="G872" s="112">
        <v>3.4441309999999996E-2</v>
      </c>
      <c r="H872" s="113">
        <f>IF(ISERROR(F872/G872-1),"",IF((F872/G872-1)&gt;10000%,"",F872/G872-1))</f>
        <v>0.41497143982037876</v>
      </c>
      <c r="I872" s="131"/>
      <c r="J872" s="131">
        <v>0</v>
      </c>
      <c r="K872" s="113" t="str">
        <f>IF(ISERROR(I872/J872-1),"",IF((I872/J872-1)&gt;10000%,"",I872/J872-1))</f>
        <v/>
      </c>
      <c r="L872" s="91">
        <f>IF(ISERROR(I872/F872),"",IF(I872/F872&gt;10000%,"",I872/F872))</f>
        <v>0</v>
      </c>
      <c r="N872" s="47"/>
    </row>
    <row r="873" spans="1:14" x14ac:dyDescent="0.2">
      <c r="A873" s="90" t="s">
        <v>1453</v>
      </c>
      <c r="B873" s="90" t="s">
        <v>1454</v>
      </c>
      <c r="C873" s="90" t="s">
        <v>901</v>
      </c>
      <c r="D873" s="90" t="s">
        <v>403</v>
      </c>
      <c r="E873" s="90" t="s">
        <v>1893</v>
      </c>
      <c r="F873" s="112">
        <v>1.045944E-2</v>
      </c>
      <c r="G873" s="112">
        <v>3.3493389999999998E-2</v>
      </c>
      <c r="H873" s="113">
        <f>IF(ISERROR(F873/G873-1),"",IF((F873/G873-1)&gt;10000%,"",F873/G873-1))</f>
        <v>-0.68771629267745071</v>
      </c>
      <c r="I873" s="131"/>
      <c r="J873" s="131">
        <v>0</v>
      </c>
      <c r="K873" s="113" t="str">
        <f>IF(ISERROR(I873/J873-1),"",IF((I873/J873-1)&gt;10000%,"",I873/J873-1))</f>
        <v/>
      </c>
      <c r="L873" s="91">
        <f>IF(ISERROR(I873/F873),"",IF(I873/F873&gt;10000%,"",I873/F873))</f>
        <v>0</v>
      </c>
      <c r="N873" s="47"/>
    </row>
    <row r="874" spans="1:14" x14ac:dyDescent="0.2">
      <c r="A874" s="90" t="s">
        <v>1042</v>
      </c>
      <c r="B874" s="90" t="s">
        <v>1043</v>
      </c>
      <c r="C874" s="90" t="s">
        <v>1563</v>
      </c>
      <c r="D874" s="90" t="s">
        <v>403</v>
      </c>
      <c r="E874" s="90" t="s">
        <v>1893</v>
      </c>
      <c r="F874" s="112">
        <v>3.3738499999999999E-3</v>
      </c>
      <c r="G874" s="112">
        <v>3.0401279999999999E-2</v>
      </c>
      <c r="H874" s="113">
        <f>IF(ISERROR(F874/G874-1),"",IF((F874/G874-1)&gt;10000%,"",F874/G874-1))</f>
        <v>-0.88902276483095455</v>
      </c>
      <c r="I874" s="131"/>
      <c r="J874" s="131">
        <v>0</v>
      </c>
      <c r="K874" s="113" t="str">
        <f>IF(ISERROR(I874/J874-1),"",IF((I874/J874-1)&gt;10000%,"",I874/J874-1))</f>
        <v/>
      </c>
      <c r="L874" s="91">
        <f>IF(ISERROR(I874/F874),"",IF(I874/F874&gt;10000%,"",I874/F874))</f>
        <v>0</v>
      </c>
      <c r="N874" s="47"/>
    </row>
    <row r="875" spans="1:14" x14ac:dyDescent="0.2">
      <c r="A875" s="90" t="s">
        <v>1448</v>
      </c>
      <c r="B875" s="90" t="s">
        <v>1449</v>
      </c>
      <c r="C875" s="90" t="s">
        <v>1566</v>
      </c>
      <c r="D875" s="90" t="s">
        <v>404</v>
      </c>
      <c r="E875" s="90" t="s">
        <v>405</v>
      </c>
      <c r="F875" s="112">
        <v>2.6127799999999999</v>
      </c>
      <c r="G875" s="112">
        <v>2.77296E-2</v>
      </c>
      <c r="H875" s="113">
        <f>IF(ISERROR(F875/G875-1),"",IF((F875/G875-1)&gt;10000%,"",F875/G875-1))</f>
        <v>93.223501240551613</v>
      </c>
      <c r="I875" s="131"/>
      <c r="J875" s="131">
        <v>0</v>
      </c>
      <c r="K875" s="113" t="str">
        <f>IF(ISERROR(I875/J875-1),"",IF((I875/J875-1)&gt;10000%,"",I875/J875-1))</f>
        <v/>
      </c>
      <c r="L875" s="91">
        <f>IF(ISERROR(I875/F875),"",IF(I875/F875&gt;10000%,"",I875/F875))</f>
        <v>0</v>
      </c>
      <c r="N875" s="47"/>
    </row>
    <row r="876" spans="1:14" x14ac:dyDescent="0.2">
      <c r="A876" s="90" t="s">
        <v>292</v>
      </c>
      <c r="B876" s="90" t="s">
        <v>293</v>
      </c>
      <c r="C876" s="90" t="s">
        <v>303</v>
      </c>
      <c r="D876" s="90" t="s">
        <v>404</v>
      </c>
      <c r="E876" s="90" t="s">
        <v>1893</v>
      </c>
      <c r="F876" s="112">
        <v>2.355055E-2</v>
      </c>
      <c r="G876" s="112">
        <v>2.6983E-2</v>
      </c>
      <c r="H876" s="113">
        <f>IF(ISERROR(F876/G876-1),"",IF((F876/G876-1)&gt;10000%,"",F876/G876-1))</f>
        <v>-0.12720787162287361</v>
      </c>
      <c r="I876" s="131"/>
      <c r="J876" s="131">
        <v>0</v>
      </c>
      <c r="K876" s="113" t="str">
        <f>IF(ISERROR(I876/J876-1),"",IF((I876/J876-1)&gt;10000%,"",I876/J876-1))</f>
        <v/>
      </c>
      <c r="L876" s="91">
        <f>IF(ISERROR(I876/F876),"",IF(I876/F876&gt;10000%,"",I876/F876))</f>
        <v>0</v>
      </c>
      <c r="N876" s="47"/>
    </row>
    <row r="877" spans="1:14" x14ac:dyDescent="0.2">
      <c r="A877" s="90" t="s">
        <v>2646</v>
      </c>
      <c r="B877" s="90" t="s">
        <v>2647</v>
      </c>
      <c r="C877" s="90" t="s">
        <v>1569</v>
      </c>
      <c r="D877" s="90" t="s">
        <v>403</v>
      </c>
      <c r="E877" s="90" t="s">
        <v>1893</v>
      </c>
      <c r="F877" s="112">
        <v>6.6216860000000002E-2</v>
      </c>
      <c r="G877" s="112">
        <v>2.615696E-2</v>
      </c>
      <c r="H877" s="113">
        <f>IF(ISERROR(F877/G877-1),"",IF((F877/G877-1)&gt;10000%,"",F877/G877-1))</f>
        <v>1.5315197178877056</v>
      </c>
      <c r="I877" s="131"/>
      <c r="J877" s="131">
        <v>0</v>
      </c>
      <c r="K877" s="113" t="str">
        <f>IF(ISERROR(I877/J877-1),"",IF((I877/J877-1)&gt;10000%,"",I877/J877-1))</f>
        <v/>
      </c>
      <c r="L877" s="91">
        <f>IF(ISERROR(I877/F877),"",IF(I877/F877&gt;10000%,"",I877/F877))</f>
        <v>0</v>
      </c>
      <c r="N877" s="47"/>
    </row>
    <row r="878" spans="1:14" x14ac:dyDescent="0.2">
      <c r="A878" s="90" t="s">
        <v>62</v>
      </c>
      <c r="B878" s="90" t="s">
        <v>73</v>
      </c>
      <c r="C878" s="90" t="s">
        <v>1566</v>
      </c>
      <c r="D878" s="90" t="s">
        <v>404</v>
      </c>
      <c r="E878" s="90" t="s">
        <v>405</v>
      </c>
      <c r="F878" s="112">
        <v>0</v>
      </c>
      <c r="G878" s="112">
        <v>2.5533340000000002E-2</v>
      </c>
      <c r="H878" s="113">
        <f>IF(ISERROR(F878/G878-1),"",IF((F878/G878-1)&gt;10000%,"",F878/G878-1))</f>
        <v>-1</v>
      </c>
      <c r="I878" s="131"/>
      <c r="J878" s="131">
        <v>0</v>
      </c>
      <c r="K878" s="113" t="str">
        <f>IF(ISERROR(I878/J878-1),"",IF((I878/J878-1)&gt;10000%,"",I878/J878-1))</f>
        <v/>
      </c>
      <c r="L878" s="91" t="str">
        <f>IF(ISERROR(I878/F878),"",IF(I878/F878&gt;10000%,"",I878/F878))</f>
        <v/>
      </c>
      <c r="N878" s="47"/>
    </row>
    <row r="879" spans="1:14" x14ac:dyDescent="0.2">
      <c r="A879" s="90" t="s">
        <v>1689</v>
      </c>
      <c r="B879" s="90" t="s">
        <v>693</v>
      </c>
      <c r="C879" s="90" t="s">
        <v>1566</v>
      </c>
      <c r="D879" s="90" t="s">
        <v>404</v>
      </c>
      <c r="E879" s="90" t="s">
        <v>405</v>
      </c>
      <c r="F879" s="112">
        <v>5.9889709999999999E-2</v>
      </c>
      <c r="G879" s="112">
        <v>2.471224E-2</v>
      </c>
      <c r="H879" s="113">
        <f>IF(ISERROR(F879/G879-1),"",IF((F879/G879-1)&gt;10000%,"",F879/G879-1))</f>
        <v>1.4234836663936576</v>
      </c>
      <c r="I879" s="131"/>
      <c r="J879" s="131">
        <v>0</v>
      </c>
      <c r="K879" s="113" t="str">
        <f>IF(ISERROR(I879/J879-1),"",IF((I879/J879-1)&gt;10000%,"",I879/J879-1))</f>
        <v/>
      </c>
      <c r="L879" s="91">
        <f>IF(ISERROR(I879/F879),"",IF(I879/F879&gt;10000%,"",I879/F879))</f>
        <v>0</v>
      </c>
      <c r="N879" s="47"/>
    </row>
    <row r="880" spans="1:14" x14ac:dyDescent="0.2">
      <c r="A880" s="90" t="s">
        <v>760</v>
      </c>
      <c r="B880" s="90" t="s">
        <v>761</v>
      </c>
      <c r="C880" s="90" t="s">
        <v>1563</v>
      </c>
      <c r="D880" s="90" t="s">
        <v>403</v>
      </c>
      <c r="E880" s="90" t="s">
        <v>1893</v>
      </c>
      <c r="F880" s="112">
        <v>0</v>
      </c>
      <c r="G880" s="112">
        <v>2.4400000000000002E-2</v>
      </c>
      <c r="H880" s="113">
        <f>IF(ISERROR(F880/G880-1),"",IF((F880/G880-1)&gt;10000%,"",F880/G880-1))</f>
        <v>-1</v>
      </c>
      <c r="I880" s="131"/>
      <c r="J880" s="131">
        <v>0</v>
      </c>
      <c r="K880" s="113" t="str">
        <f>IF(ISERROR(I880/J880-1),"",IF((I880/J880-1)&gt;10000%,"",I880/J880-1))</f>
        <v/>
      </c>
      <c r="L880" s="91" t="str">
        <f>IF(ISERROR(I880/F880),"",IF(I880/F880&gt;10000%,"",I880/F880))</f>
        <v/>
      </c>
      <c r="N880" s="47"/>
    </row>
    <row r="881" spans="1:14" x14ac:dyDescent="0.2">
      <c r="A881" s="90" t="s">
        <v>639</v>
      </c>
      <c r="B881" s="90" t="s">
        <v>652</v>
      </c>
      <c r="C881" s="90" t="s">
        <v>1569</v>
      </c>
      <c r="D881" s="90" t="s">
        <v>403</v>
      </c>
      <c r="E881" s="90" t="s">
        <v>1893</v>
      </c>
      <c r="F881" s="112">
        <v>3.4845000000000002E-3</v>
      </c>
      <c r="G881" s="112">
        <v>2.3520990000000002E-2</v>
      </c>
      <c r="H881" s="113">
        <f>IF(ISERROR(F881/G881-1),"",IF((F881/G881-1)&gt;10000%,"",F881/G881-1))</f>
        <v>-0.85185572546053545</v>
      </c>
      <c r="I881" s="131"/>
      <c r="J881" s="131">
        <v>0</v>
      </c>
      <c r="K881" s="113" t="str">
        <f>IF(ISERROR(I881/J881-1),"",IF((I881/J881-1)&gt;10000%,"",I881/J881-1))</f>
        <v/>
      </c>
      <c r="L881" s="91">
        <f>IF(ISERROR(I881/F881),"",IF(I881/F881&gt;10000%,"",I881/F881))</f>
        <v>0</v>
      </c>
      <c r="N881" s="47"/>
    </row>
    <row r="882" spans="1:14" x14ac:dyDescent="0.2">
      <c r="A882" s="90" t="s">
        <v>2465</v>
      </c>
      <c r="B882" s="90" t="s">
        <v>2466</v>
      </c>
      <c r="C882" s="90" t="s">
        <v>1569</v>
      </c>
      <c r="D882" s="90" t="s">
        <v>403</v>
      </c>
      <c r="E882" s="90" t="s">
        <v>1893</v>
      </c>
      <c r="F882" s="112">
        <v>2.900312E-2</v>
      </c>
      <c r="G882" s="112">
        <v>2.09955E-2</v>
      </c>
      <c r="H882" s="113">
        <f>IF(ISERROR(F882/G882-1),"",IF((F882/G882-1)&gt;10000%,"",F882/G882-1))</f>
        <v>0.38139696601652728</v>
      </c>
      <c r="I882" s="131"/>
      <c r="J882" s="131">
        <v>0</v>
      </c>
      <c r="K882" s="113" t="str">
        <f>IF(ISERROR(I882/J882-1),"",IF((I882/J882-1)&gt;10000%,"",I882/J882-1))</f>
        <v/>
      </c>
      <c r="L882" s="91">
        <f>IF(ISERROR(I882/F882),"",IF(I882/F882&gt;10000%,"",I882/F882))</f>
        <v>0</v>
      </c>
      <c r="N882" s="47"/>
    </row>
    <row r="883" spans="1:14" x14ac:dyDescent="0.2">
      <c r="A883" s="90" t="s">
        <v>2634</v>
      </c>
      <c r="B883" s="90" t="s">
        <v>2635</v>
      </c>
      <c r="C883" s="90" t="s">
        <v>1569</v>
      </c>
      <c r="D883" s="90" t="s">
        <v>403</v>
      </c>
      <c r="E883" s="90" t="s">
        <v>1893</v>
      </c>
      <c r="F883" s="112">
        <v>7.5926999999999994E-2</v>
      </c>
      <c r="G883" s="112">
        <v>2.0524000000000001E-2</v>
      </c>
      <c r="H883" s="113">
        <f>IF(ISERROR(F883/G883-1),"",IF((F883/G883-1)&gt;10000%,"",F883/G883-1))</f>
        <v>2.6994250633404793</v>
      </c>
      <c r="I883" s="131"/>
      <c r="J883" s="131">
        <v>0</v>
      </c>
      <c r="K883" s="113" t="str">
        <f>IF(ISERROR(I883/J883-1),"",IF((I883/J883-1)&gt;10000%,"",I883/J883-1))</f>
        <v/>
      </c>
      <c r="L883" s="91">
        <f>IF(ISERROR(I883/F883),"",IF(I883/F883&gt;10000%,"",I883/F883))</f>
        <v>0</v>
      </c>
      <c r="N883" s="47"/>
    </row>
    <row r="884" spans="1:14" x14ac:dyDescent="0.2">
      <c r="A884" s="90" t="s">
        <v>2816</v>
      </c>
      <c r="B884" s="90" t="s">
        <v>2817</v>
      </c>
      <c r="C884" s="90" t="s">
        <v>303</v>
      </c>
      <c r="D884" s="90" t="s">
        <v>1465</v>
      </c>
      <c r="E884" s="90" t="s">
        <v>405</v>
      </c>
      <c r="F884" s="112">
        <v>0</v>
      </c>
      <c r="G884" s="112">
        <v>2.03295E-2</v>
      </c>
      <c r="H884" s="113">
        <f>IF(ISERROR(F884/G884-1),"",IF((F884/G884-1)&gt;10000%,"",F884/G884-1))</f>
        <v>-1</v>
      </c>
      <c r="I884" s="131"/>
      <c r="J884" s="131">
        <v>0</v>
      </c>
      <c r="K884" s="113" t="str">
        <f>IF(ISERROR(I884/J884-1),"",IF((I884/J884-1)&gt;10000%,"",I884/J884-1))</f>
        <v/>
      </c>
      <c r="L884" s="91" t="str">
        <f>IF(ISERROR(I884/F884),"",IF(I884/F884&gt;10000%,"",I884/F884))</f>
        <v/>
      </c>
      <c r="N884" s="47"/>
    </row>
    <row r="885" spans="1:14" x14ac:dyDescent="0.2">
      <c r="A885" s="90" t="s">
        <v>2124</v>
      </c>
      <c r="B885" s="90" t="s">
        <v>1782</v>
      </c>
      <c r="C885" s="90" t="s">
        <v>1562</v>
      </c>
      <c r="D885" s="90" t="s">
        <v>403</v>
      </c>
      <c r="E885" s="90" t="s">
        <v>1893</v>
      </c>
      <c r="F885" s="112">
        <v>3.1111134446549001E-3</v>
      </c>
      <c r="G885" s="112">
        <v>1.97558589773793E-2</v>
      </c>
      <c r="H885" s="113">
        <f>IF(ISERROR(F885/G885-1),"",IF((F885/G885-1)&gt;10000%,"",F885/G885-1))</f>
        <v>-0.84252198559337954</v>
      </c>
      <c r="I885" s="131"/>
      <c r="J885" s="131">
        <v>0</v>
      </c>
      <c r="K885" s="113" t="str">
        <f>IF(ISERROR(I885/J885-1),"",IF((I885/J885-1)&gt;10000%,"",I885/J885-1))</f>
        <v/>
      </c>
      <c r="L885" s="91">
        <f>IF(ISERROR(I885/F885),"",IF(I885/F885&gt;10000%,"",I885/F885))</f>
        <v>0</v>
      </c>
      <c r="N885" s="47"/>
    </row>
    <row r="886" spans="1:14" x14ac:dyDescent="0.2">
      <c r="A886" s="90" t="s">
        <v>2752</v>
      </c>
      <c r="B886" s="90" t="s">
        <v>160</v>
      </c>
      <c r="C886" s="90" t="s">
        <v>1570</v>
      </c>
      <c r="D886" s="90" t="s">
        <v>404</v>
      </c>
      <c r="E886" s="90" t="s">
        <v>405</v>
      </c>
      <c r="F886" s="112">
        <v>2.5943798000000001E-2</v>
      </c>
      <c r="G886" s="112">
        <v>1.9677150000000001E-2</v>
      </c>
      <c r="H886" s="113">
        <f>IF(ISERROR(F886/G886-1),"",IF((F886/G886-1)&gt;10000%,"",F886/G886-1))</f>
        <v>0.31847335615167838</v>
      </c>
      <c r="I886" s="131"/>
      <c r="J886" s="131">
        <v>0</v>
      </c>
      <c r="K886" s="113" t="str">
        <f>IF(ISERROR(I886/J886-1),"",IF((I886/J886-1)&gt;10000%,"",I886/J886-1))</f>
        <v/>
      </c>
      <c r="L886" s="91">
        <f>IF(ISERROR(I886/F886),"",IF(I886/F886&gt;10000%,"",I886/F886))</f>
        <v>0</v>
      </c>
      <c r="N886" s="47"/>
    </row>
    <row r="887" spans="1:14" x14ac:dyDescent="0.2">
      <c r="A887" s="90" t="s">
        <v>1457</v>
      </c>
      <c r="B887" s="90" t="s">
        <v>1458</v>
      </c>
      <c r="C887" s="90" t="s">
        <v>901</v>
      </c>
      <c r="D887" s="90" t="s">
        <v>403</v>
      </c>
      <c r="E887" s="90" t="s">
        <v>1893</v>
      </c>
      <c r="F887" s="112">
        <v>4.3721839999999998E-2</v>
      </c>
      <c r="G887" s="112">
        <v>1.9651999999999999E-2</v>
      </c>
      <c r="H887" s="113">
        <f>IF(ISERROR(F887/G887-1),"",IF((F887/G887-1)&gt;10000%,"",F887/G887-1))</f>
        <v>1.2248035823325871</v>
      </c>
      <c r="I887" s="131"/>
      <c r="J887" s="131">
        <v>0</v>
      </c>
      <c r="K887" s="113" t="str">
        <f>IF(ISERROR(I887/J887-1),"",IF((I887/J887-1)&gt;10000%,"",I887/J887-1))</f>
        <v/>
      </c>
      <c r="L887" s="91">
        <f>IF(ISERROR(I887/F887),"",IF(I887/F887&gt;10000%,"",I887/F887))</f>
        <v>0</v>
      </c>
      <c r="N887" s="47"/>
    </row>
    <row r="888" spans="1:14" x14ac:dyDescent="0.2">
      <c r="A888" s="90" t="s">
        <v>2824</v>
      </c>
      <c r="B888" s="90" t="s">
        <v>2825</v>
      </c>
      <c r="C888" s="90" t="s">
        <v>1792</v>
      </c>
      <c r="D888" s="90" t="s">
        <v>404</v>
      </c>
      <c r="E888" s="90" t="s">
        <v>405</v>
      </c>
      <c r="F888" s="112">
        <v>1.8017999999999999E-3</v>
      </c>
      <c r="G888" s="112">
        <v>1.9078150000000002E-2</v>
      </c>
      <c r="H888" s="113">
        <f>IF(ISERROR(F888/G888-1),"",IF((F888/G888-1)&gt;10000%,"",F888/G888-1))</f>
        <v>-0.90555688051514427</v>
      </c>
      <c r="I888" s="131"/>
      <c r="J888" s="131">
        <v>0</v>
      </c>
      <c r="K888" s="113" t="str">
        <f>IF(ISERROR(I888/J888-1),"",IF((I888/J888-1)&gt;10000%,"",I888/J888-1))</f>
        <v/>
      </c>
      <c r="L888" s="91">
        <f>IF(ISERROR(I888/F888),"",IF(I888/F888&gt;10000%,"",I888/F888))</f>
        <v>0</v>
      </c>
      <c r="N888" s="47"/>
    </row>
    <row r="889" spans="1:14" x14ac:dyDescent="0.2">
      <c r="A889" s="90" t="s">
        <v>2467</v>
      </c>
      <c r="B889" s="90" t="s">
        <v>2468</v>
      </c>
      <c r="C889" s="90" t="s">
        <v>1569</v>
      </c>
      <c r="D889" s="90" t="s">
        <v>403</v>
      </c>
      <c r="E889" s="90" t="s">
        <v>1893</v>
      </c>
      <c r="F889" s="112">
        <v>1.0287E-3</v>
      </c>
      <c r="G889" s="112">
        <v>1.7628479999999998E-2</v>
      </c>
      <c r="H889" s="113">
        <f>IF(ISERROR(F889/G889-1),"",IF((F889/G889-1)&gt;10000%,"",F889/G889-1))</f>
        <v>-0.94164556445025327</v>
      </c>
      <c r="I889" s="131"/>
      <c r="J889" s="131">
        <v>0</v>
      </c>
      <c r="K889" s="113" t="str">
        <f>IF(ISERROR(I889/J889-1),"",IF((I889/J889-1)&gt;10000%,"",I889/J889-1))</f>
        <v/>
      </c>
      <c r="L889" s="91">
        <f>IF(ISERROR(I889/F889),"",IF(I889/F889&gt;10000%,"",I889/F889))</f>
        <v>0</v>
      </c>
      <c r="N889" s="47"/>
    </row>
    <row r="890" spans="1:14" x14ac:dyDescent="0.2">
      <c r="A890" s="90" t="s">
        <v>1967</v>
      </c>
      <c r="B890" s="90" t="s">
        <v>1957</v>
      </c>
      <c r="C890" s="90" t="s">
        <v>1792</v>
      </c>
      <c r="D890" s="90" t="s">
        <v>404</v>
      </c>
      <c r="E890" s="90" t="s">
        <v>405</v>
      </c>
      <c r="F890" s="112">
        <v>4.8852000000000001E-3</v>
      </c>
      <c r="G890" s="112">
        <v>1.6736000000000001E-2</v>
      </c>
      <c r="H890" s="113">
        <f>IF(ISERROR(F890/G890-1),"",IF((F890/G890-1)&gt;10000%,"",F890/G890-1))</f>
        <v>-0.70810229445506701</v>
      </c>
      <c r="I890" s="131"/>
      <c r="J890" s="131">
        <v>0</v>
      </c>
      <c r="K890" s="113" t="str">
        <f>IF(ISERROR(I890/J890-1),"",IF((I890/J890-1)&gt;10000%,"",I890/J890-1))</f>
        <v/>
      </c>
      <c r="L890" s="91">
        <f>IF(ISERROR(I890/F890),"",IF(I890/F890&gt;10000%,"",I890/F890))</f>
        <v>0</v>
      </c>
      <c r="N890" s="47"/>
    </row>
    <row r="891" spans="1:14" x14ac:dyDescent="0.2">
      <c r="A891" s="90" t="s">
        <v>1013</v>
      </c>
      <c r="B891" s="90" t="s">
        <v>1014</v>
      </c>
      <c r="C891" s="90" t="s">
        <v>1563</v>
      </c>
      <c r="D891" s="90" t="s">
        <v>403</v>
      </c>
      <c r="E891" s="90" t="s">
        <v>1893</v>
      </c>
      <c r="F891" s="112">
        <v>2.2177639999999998E-2</v>
      </c>
      <c r="G891" s="112">
        <v>1.4392412E-2</v>
      </c>
      <c r="H891" s="113">
        <f>IF(ISERROR(F891/G891-1),"",IF((F891/G891-1)&gt;10000%,"",F891/G891-1))</f>
        <v>0.54092587121602675</v>
      </c>
      <c r="I891" s="131"/>
      <c r="J891" s="131">
        <v>0</v>
      </c>
      <c r="K891" s="113" t="str">
        <f>IF(ISERROR(I891/J891-1),"",IF((I891/J891-1)&gt;10000%,"",I891/J891-1))</f>
        <v/>
      </c>
      <c r="L891" s="91">
        <f>IF(ISERROR(I891/F891),"",IF(I891/F891&gt;10000%,"",I891/F891))</f>
        <v>0</v>
      </c>
      <c r="N891" s="47"/>
    </row>
    <row r="892" spans="1:14" x14ac:dyDescent="0.2">
      <c r="A892" s="90" t="s">
        <v>1803</v>
      </c>
      <c r="B892" s="90" t="s">
        <v>1804</v>
      </c>
      <c r="C892" s="90" t="s">
        <v>303</v>
      </c>
      <c r="D892" s="90" t="s">
        <v>1465</v>
      </c>
      <c r="E892" s="90" t="s">
        <v>405</v>
      </c>
      <c r="F892" s="112">
        <v>0</v>
      </c>
      <c r="G892" s="112">
        <v>1.3402239999999999E-2</v>
      </c>
      <c r="H892" s="113">
        <f>IF(ISERROR(F892/G892-1),"",IF((F892/G892-1)&gt;10000%,"",F892/G892-1))</f>
        <v>-1</v>
      </c>
      <c r="I892" s="131"/>
      <c r="J892" s="131">
        <v>0</v>
      </c>
      <c r="K892" s="113" t="str">
        <f>IF(ISERROR(I892/J892-1),"",IF((I892/J892-1)&gt;10000%,"",I892/J892-1))</f>
        <v/>
      </c>
      <c r="L892" s="91" t="str">
        <f>IF(ISERROR(I892/F892),"",IF(I892/F892&gt;10000%,"",I892/F892))</f>
        <v/>
      </c>
      <c r="N892" s="47"/>
    </row>
    <row r="893" spans="1:14" x14ac:dyDescent="0.2">
      <c r="A893" s="90" t="s">
        <v>1418</v>
      </c>
      <c r="B893" s="90" t="s">
        <v>1419</v>
      </c>
      <c r="C893" s="90" t="s">
        <v>1581</v>
      </c>
      <c r="D893" s="90" t="s">
        <v>403</v>
      </c>
      <c r="E893" s="90" t="s">
        <v>1893</v>
      </c>
      <c r="F893" s="112">
        <v>1.16774398</v>
      </c>
      <c r="G893" s="112">
        <v>1.319617E-2</v>
      </c>
      <c r="H893" s="113">
        <f>IF(ISERROR(F893/G893-1),"",IF((F893/G893-1)&gt;10000%,"",F893/G893-1))</f>
        <v>87.491128865420805</v>
      </c>
      <c r="I893" s="131"/>
      <c r="J893" s="131">
        <v>0</v>
      </c>
      <c r="K893" s="113" t="str">
        <f>IF(ISERROR(I893/J893-1),"",IF((I893/J893-1)&gt;10000%,"",I893/J893-1))</f>
        <v/>
      </c>
      <c r="L893" s="91">
        <f>IF(ISERROR(I893/F893),"",IF(I893/F893&gt;10000%,"",I893/F893))</f>
        <v>0</v>
      </c>
      <c r="N893" s="47"/>
    </row>
    <row r="894" spans="1:14" x14ac:dyDescent="0.2">
      <c r="A894" s="90" t="s">
        <v>152</v>
      </c>
      <c r="B894" s="90" t="s">
        <v>153</v>
      </c>
      <c r="C894" s="90" t="s">
        <v>1570</v>
      </c>
      <c r="D894" s="90" t="s">
        <v>404</v>
      </c>
      <c r="E894" s="90" t="s">
        <v>405</v>
      </c>
      <c r="F894" s="112">
        <v>1.1441735E-2</v>
      </c>
      <c r="G894" s="112">
        <v>1.1829504999999999E-2</v>
      </c>
      <c r="H894" s="113">
        <f>IF(ISERROR(F894/G894-1),"",IF((F894/G894-1)&gt;10000%,"",F894/G894-1))</f>
        <v>-3.2779900765078418E-2</v>
      </c>
      <c r="I894" s="131"/>
      <c r="J894" s="131">
        <v>0</v>
      </c>
      <c r="K894" s="113" t="str">
        <f>IF(ISERROR(I894/J894-1),"",IF((I894/J894-1)&gt;10000%,"",I894/J894-1))</f>
        <v/>
      </c>
      <c r="L894" s="91">
        <f>IF(ISERROR(I894/F894),"",IF(I894/F894&gt;10000%,"",I894/F894))</f>
        <v>0</v>
      </c>
      <c r="N894" s="47"/>
    </row>
    <row r="895" spans="1:14" x14ac:dyDescent="0.2">
      <c r="A895" s="90" t="s">
        <v>925</v>
      </c>
      <c r="B895" s="90" t="s">
        <v>974</v>
      </c>
      <c r="C895" s="90" t="s">
        <v>1568</v>
      </c>
      <c r="D895" s="90" t="s">
        <v>1465</v>
      </c>
      <c r="E895" s="90" t="s">
        <v>405</v>
      </c>
      <c r="F895" s="112">
        <v>4.2582000000000002E-3</v>
      </c>
      <c r="G895" s="112">
        <v>1.048057E-2</v>
      </c>
      <c r="H895" s="113">
        <f>IF(ISERROR(F895/G895-1),"",IF((F895/G895-1)&gt;10000%,"",F895/G895-1))</f>
        <v>-0.59370530419624123</v>
      </c>
      <c r="I895" s="131"/>
      <c r="J895" s="131">
        <v>0</v>
      </c>
      <c r="K895" s="113" t="str">
        <f>IF(ISERROR(I895/J895-1),"",IF((I895/J895-1)&gt;10000%,"",I895/J895-1))</f>
        <v/>
      </c>
      <c r="L895" s="91">
        <f>IF(ISERROR(I895/F895),"",IF(I895/F895&gt;10000%,"",I895/F895))</f>
        <v>0</v>
      </c>
      <c r="N895" s="47"/>
    </row>
    <row r="896" spans="1:14" x14ac:dyDescent="0.2">
      <c r="A896" s="90" t="s">
        <v>2174</v>
      </c>
      <c r="B896" s="90" t="s">
        <v>2173</v>
      </c>
      <c r="C896" s="90" t="s">
        <v>1792</v>
      </c>
      <c r="D896" s="90" t="s">
        <v>404</v>
      </c>
      <c r="E896" s="90" t="s">
        <v>405</v>
      </c>
      <c r="F896" s="112">
        <v>0</v>
      </c>
      <c r="G896" s="112">
        <v>9.0969699999999994E-3</v>
      </c>
      <c r="H896" s="113">
        <f>IF(ISERROR(F896/G896-1),"",IF((F896/G896-1)&gt;10000%,"",F896/G896-1))</f>
        <v>-1</v>
      </c>
      <c r="I896" s="131"/>
      <c r="J896" s="131">
        <v>0</v>
      </c>
      <c r="K896" s="113" t="str">
        <f>IF(ISERROR(I896/J896-1),"",IF((I896/J896-1)&gt;10000%,"",I896/J896-1))</f>
        <v/>
      </c>
      <c r="L896" s="91" t="str">
        <f>IF(ISERROR(I896/F896),"",IF(I896/F896&gt;10000%,"",I896/F896))</f>
        <v/>
      </c>
      <c r="N896" s="47"/>
    </row>
    <row r="897" spans="1:14" x14ac:dyDescent="0.2">
      <c r="A897" s="90" t="s">
        <v>2477</v>
      </c>
      <c r="B897" s="90" t="s">
        <v>2478</v>
      </c>
      <c r="C897" s="90" t="s">
        <v>1569</v>
      </c>
      <c r="D897" s="90" t="s">
        <v>403</v>
      </c>
      <c r="E897" s="90" t="s">
        <v>1893</v>
      </c>
      <c r="F897" s="112">
        <v>2.3226429999999999E-2</v>
      </c>
      <c r="G897" s="112">
        <v>9.04224E-3</v>
      </c>
      <c r="H897" s="113">
        <f>IF(ISERROR(F897/G897-1),"",IF((F897/G897-1)&gt;10000%,"",F897/G897-1))</f>
        <v>1.5686588721378771</v>
      </c>
      <c r="I897" s="131"/>
      <c r="J897" s="131">
        <v>0</v>
      </c>
      <c r="K897" s="113" t="str">
        <f>IF(ISERROR(I897/J897-1),"",IF((I897/J897-1)&gt;10000%,"",I897/J897-1))</f>
        <v/>
      </c>
      <c r="L897" s="91">
        <f>IF(ISERROR(I897/F897),"",IF(I897/F897&gt;10000%,"",I897/F897))</f>
        <v>0</v>
      </c>
      <c r="N897" s="47"/>
    </row>
    <row r="898" spans="1:14" x14ac:dyDescent="0.2">
      <c r="A898" s="90" t="s">
        <v>489</v>
      </c>
      <c r="B898" s="90" t="s">
        <v>824</v>
      </c>
      <c r="C898" s="90" t="s">
        <v>1563</v>
      </c>
      <c r="D898" s="90" t="s">
        <v>403</v>
      </c>
      <c r="E898" s="90" t="s">
        <v>1893</v>
      </c>
      <c r="F898" s="112">
        <v>6.1610171000000005E-2</v>
      </c>
      <c r="G898" s="112">
        <v>8.9958039999999996E-3</v>
      </c>
      <c r="H898" s="113">
        <f>IF(ISERROR(F898/G898-1),"",IF((F898/G898-1)&gt;10000%,"",F898/G898-1))</f>
        <v>5.8487676032070075</v>
      </c>
      <c r="I898" s="131"/>
      <c r="J898" s="131">
        <v>0</v>
      </c>
      <c r="K898" s="113" t="str">
        <f>IF(ISERROR(I898/J898-1),"",IF((I898/J898-1)&gt;10000%,"",I898/J898-1))</f>
        <v/>
      </c>
      <c r="L898" s="91">
        <f>IF(ISERROR(I898/F898),"",IF(I898/F898&gt;10000%,"",I898/F898))</f>
        <v>0</v>
      </c>
      <c r="N898" s="47"/>
    </row>
    <row r="899" spans="1:14" x14ac:dyDescent="0.2">
      <c r="A899" s="90" t="s">
        <v>1688</v>
      </c>
      <c r="B899" s="90" t="s">
        <v>695</v>
      </c>
      <c r="C899" s="90" t="s">
        <v>1566</v>
      </c>
      <c r="D899" s="90" t="s">
        <v>404</v>
      </c>
      <c r="E899" s="90" t="s">
        <v>405</v>
      </c>
      <c r="F899" s="112">
        <v>4.5476280000000001E-2</v>
      </c>
      <c r="G899" s="112">
        <v>8.5194899999999994E-3</v>
      </c>
      <c r="H899" s="113">
        <f>IF(ISERROR(F899/G899-1),"",IF((F899/G899-1)&gt;10000%,"",F899/G899-1))</f>
        <v>4.337911072141643</v>
      </c>
      <c r="I899" s="131"/>
      <c r="J899" s="131">
        <v>0</v>
      </c>
      <c r="K899" s="113" t="str">
        <f>IF(ISERROR(I899/J899-1),"",IF((I899/J899-1)&gt;10000%,"",I899/J899-1))</f>
        <v/>
      </c>
      <c r="L899" s="91">
        <f>IF(ISERROR(I899/F899),"",IF(I899/F899&gt;10000%,"",I899/F899))</f>
        <v>0</v>
      </c>
      <c r="N899" s="47"/>
    </row>
    <row r="900" spans="1:14" x14ac:dyDescent="0.2">
      <c r="A900" s="90" t="s">
        <v>2760</v>
      </c>
      <c r="B900" s="90" t="s">
        <v>2761</v>
      </c>
      <c r="C900" s="90" t="s">
        <v>1569</v>
      </c>
      <c r="D900" s="90" t="s">
        <v>403</v>
      </c>
      <c r="E900" s="90" t="s">
        <v>1893</v>
      </c>
      <c r="F900" s="112">
        <v>3.9585000000000002E-3</v>
      </c>
      <c r="G900" s="112">
        <v>7.3737999999999998E-3</v>
      </c>
      <c r="H900" s="113">
        <f>IF(ISERROR(F900/G900-1),"",IF((F900/G900-1)&gt;10000%,"",F900/G900-1))</f>
        <v>-0.46316688817163465</v>
      </c>
      <c r="I900" s="131"/>
      <c r="J900" s="131">
        <v>0</v>
      </c>
      <c r="K900" s="113" t="str">
        <f>IF(ISERROR(I900/J900-1),"",IF((I900/J900-1)&gt;10000%,"",I900/J900-1))</f>
        <v/>
      </c>
      <c r="L900" s="91">
        <f>IF(ISERROR(I900/F900),"",IF(I900/F900&gt;10000%,"",I900/F900))</f>
        <v>0</v>
      </c>
      <c r="N900" s="47"/>
    </row>
    <row r="901" spans="1:14" x14ac:dyDescent="0.2">
      <c r="A901" s="90" t="s">
        <v>1910</v>
      </c>
      <c r="B901" s="90" t="s">
        <v>971</v>
      </c>
      <c r="C901" s="90" t="s">
        <v>1568</v>
      </c>
      <c r="D901" s="90" t="s">
        <v>404</v>
      </c>
      <c r="E901" s="90" t="s">
        <v>405</v>
      </c>
      <c r="F901" s="112">
        <v>0.1115246</v>
      </c>
      <c r="G901" s="112">
        <v>6.9531000000000003E-3</v>
      </c>
      <c r="H901" s="113">
        <f>IF(ISERROR(F901/G901-1),"",IF((F901/G901-1)&gt;10000%,"",F901/G901-1))</f>
        <v>15.039550704002529</v>
      </c>
      <c r="I901" s="131"/>
      <c r="J901" s="131">
        <v>0</v>
      </c>
      <c r="K901" s="113" t="str">
        <f>IF(ISERROR(I901/J901-1),"",IF((I901/J901-1)&gt;10000%,"",I901/J901-1))</f>
        <v/>
      </c>
      <c r="L901" s="91">
        <f>IF(ISERROR(I901/F901),"",IF(I901/F901&gt;10000%,"",I901/F901))</f>
        <v>0</v>
      </c>
      <c r="N901" s="47"/>
    </row>
    <row r="902" spans="1:14" x14ac:dyDescent="0.2">
      <c r="A902" s="90" t="s">
        <v>2707</v>
      </c>
      <c r="B902" s="90" t="s">
        <v>877</v>
      </c>
      <c r="C902" s="90" t="s">
        <v>1562</v>
      </c>
      <c r="D902" s="90" t="s">
        <v>403</v>
      </c>
      <c r="E902" s="90" t="s">
        <v>1893</v>
      </c>
      <c r="F902" s="112">
        <v>4.3408199999999994E-2</v>
      </c>
      <c r="G902" s="112">
        <v>6.5139200000000003E-3</v>
      </c>
      <c r="H902" s="113">
        <f>IF(ISERROR(F902/G902-1),"",IF((F902/G902-1)&gt;10000%,"",F902/G902-1))</f>
        <v>5.6639135881312619</v>
      </c>
      <c r="I902" s="131"/>
      <c r="J902" s="131">
        <v>0</v>
      </c>
      <c r="K902" s="113" t="str">
        <f>IF(ISERROR(I902/J902-1),"",IF((I902/J902-1)&gt;10000%,"",I902/J902-1))</f>
        <v/>
      </c>
      <c r="L902" s="91">
        <f>IF(ISERROR(I902/F902),"",IF(I902/F902&gt;10000%,"",I902/F902))</f>
        <v>0</v>
      </c>
      <c r="N902" s="47"/>
    </row>
    <row r="903" spans="1:14" x14ac:dyDescent="0.2">
      <c r="A903" s="90" t="s">
        <v>2541</v>
      </c>
      <c r="B903" s="90" t="s">
        <v>2542</v>
      </c>
      <c r="C903" s="90" t="s">
        <v>1792</v>
      </c>
      <c r="D903" s="90" t="s">
        <v>404</v>
      </c>
      <c r="E903" s="90" t="s">
        <v>405</v>
      </c>
      <c r="F903" s="112">
        <v>2.4843540000000001E-2</v>
      </c>
      <c r="G903" s="112">
        <v>5.8775600000000004E-3</v>
      </c>
      <c r="H903" s="113">
        <f>IF(ISERROR(F903/G903-1),"",IF((F903/G903-1)&gt;10000%,"",F903/G903-1))</f>
        <v>3.2268458339855313</v>
      </c>
      <c r="I903" s="131"/>
      <c r="J903" s="131">
        <v>0</v>
      </c>
      <c r="K903" s="113" t="str">
        <f>IF(ISERROR(I903/J903-1),"",IF((I903/J903-1)&gt;10000%,"",I903/J903-1))</f>
        <v/>
      </c>
      <c r="L903" s="91">
        <f>IF(ISERROR(I903/F903),"",IF(I903/F903&gt;10000%,"",I903/F903))</f>
        <v>0</v>
      </c>
      <c r="N903" s="47"/>
    </row>
    <row r="904" spans="1:14" x14ac:dyDescent="0.2">
      <c r="A904" s="90" t="s">
        <v>754</v>
      </c>
      <c r="B904" s="90" t="s">
        <v>755</v>
      </c>
      <c r="C904" s="90" t="s">
        <v>1563</v>
      </c>
      <c r="D904" s="90" t="s">
        <v>403</v>
      </c>
      <c r="E904" s="90" t="s">
        <v>1893</v>
      </c>
      <c r="F904" s="112">
        <v>0</v>
      </c>
      <c r="G904" s="112">
        <v>5.4837899999999997E-3</v>
      </c>
      <c r="H904" s="113">
        <f>IF(ISERROR(F904/G904-1),"",IF((F904/G904-1)&gt;10000%,"",F904/G904-1))</f>
        <v>-1</v>
      </c>
      <c r="I904" s="131"/>
      <c r="J904" s="131">
        <v>0</v>
      </c>
      <c r="K904" s="113" t="str">
        <f>IF(ISERROR(I904/J904-1),"",IF((I904/J904-1)&gt;10000%,"",I904/J904-1))</f>
        <v/>
      </c>
      <c r="L904" s="91" t="str">
        <f>IF(ISERROR(I904/F904),"",IF(I904/F904&gt;10000%,"",I904/F904))</f>
        <v/>
      </c>
      <c r="N904" s="47"/>
    </row>
    <row r="905" spans="1:14" x14ac:dyDescent="0.2">
      <c r="A905" s="90" t="s">
        <v>286</v>
      </c>
      <c r="B905" s="90" t="s">
        <v>287</v>
      </c>
      <c r="C905" s="90" t="s">
        <v>303</v>
      </c>
      <c r="D905" s="90" t="s">
        <v>404</v>
      </c>
      <c r="E905" s="90" t="s">
        <v>1893</v>
      </c>
      <c r="F905" s="112">
        <v>0</v>
      </c>
      <c r="G905" s="112">
        <v>5.1302500000000003E-3</v>
      </c>
      <c r="H905" s="113">
        <f>IF(ISERROR(F905/G905-1),"",IF((F905/G905-1)&gt;10000%,"",F905/G905-1))</f>
        <v>-1</v>
      </c>
      <c r="I905" s="131"/>
      <c r="J905" s="131">
        <v>0</v>
      </c>
      <c r="K905" s="113" t="str">
        <f>IF(ISERROR(I905/J905-1),"",IF((I905/J905-1)&gt;10000%,"",I905/J905-1))</f>
        <v/>
      </c>
      <c r="L905" s="91" t="str">
        <f>IF(ISERROR(I905/F905),"",IF(I905/F905&gt;10000%,"",I905/F905))</f>
        <v/>
      </c>
      <c r="N905" s="47"/>
    </row>
    <row r="906" spans="1:14" x14ac:dyDescent="0.2">
      <c r="A906" s="90" t="s">
        <v>2172</v>
      </c>
      <c r="B906" s="90" t="s">
        <v>2171</v>
      </c>
      <c r="C906" s="90" t="s">
        <v>1792</v>
      </c>
      <c r="D906" s="90" t="s">
        <v>404</v>
      </c>
      <c r="E906" s="90" t="s">
        <v>405</v>
      </c>
      <c r="F906" s="112">
        <v>2.6076249999999999E-2</v>
      </c>
      <c r="G906" s="112">
        <v>4.0808600000000004E-3</v>
      </c>
      <c r="H906" s="113">
        <f>IF(ISERROR(F906/G906-1),"",IF((F906/G906-1)&gt;10000%,"",F906/G906-1))</f>
        <v>5.3898908563391039</v>
      </c>
      <c r="I906" s="131"/>
      <c r="J906" s="131">
        <v>0</v>
      </c>
      <c r="K906" s="113" t="str">
        <f>IF(ISERROR(I906/J906-1),"",IF((I906/J906-1)&gt;10000%,"",I906/J906-1))</f>
        <v/>
      </c>
      <c r="L906" s="91">
        <f>IF(ISERROR(I906/F906),"",IF(I906/F906&gt;10000%,"",I906/F906))</f>
        <v>0</v>
      </c>
      <c r="N906" s="47"/>
    </row>
    <row r="907" spans="1:14" x14ac:dyDescent="0.2">
      <c r="A907" s="90" t="s">
        <v>1490</v>
      </c>
      <c r="B907" s="90" t="s">
        <v>1491</v>
      </c>
      <c r="C907" s="90" t="s">
        <v>1567</v>
      </c>
      <c r="D907" s="90" t="s">
        <v>403</v>
      </c>
      <c r="E907" s="90" t="s">
        <v>1893</v>
      </c>
      <c r="F907" s="112">
        <v>0</v>
      </c>
      <c r="G907" s="112">
        <v>4.0327000000000002E-3</v>
      </c>
      <c r="H907" s="113">
        <f>IF(ISERROR(F907/G907-1),"",IF((F907/G907-1)&gt;10000%,"",F907/G907-1))</f>
        <v>-1</v>
      </c>
      <c r="I907" s="131"/>
      <c r="J907" s="131">
        <v>0</v>
      </c>
      <c r="K907" s="113" t="str">
        <f>IF(ISERROR(I907/J907-1),"",IF((I907/J907-1)&gt;10000%,"",I907/J907-1))</f>
        <v/>
      </c>
      <c r="L907" s="91" t="str">
        <f>IF(ISERROR(I907/F907),"",IF(I907/F907&gt;10000%,"",I907/F907))</f>
        <v/>
      </c>
      <c r="N907" s="47"/>
    </row>
    <row r="908" spans="1:14" x14ac:dyDescent="0.2">
      <c r="A908" s="90" t="s">
        <v>2168</v>
      </c>
      <c r="B908" s="90" t="s">
        <v>2167</v>
      </c>
      <c r="C908" s="90" t="s">
        <v>1792</v>
      </c>
      <c r="D908" s="90" t="s">
        <v>403</v>
      </c>
      <c r="E908" s="90" t="s">
        <v>1893</v>
      </c>
      <c r="F908" s="112">
        <v>0</v>
      </c>
      <c r="G908" s="112">
        <v>3.9415579152144E-3</v>
      </c>
      <c r="H908" s="113">
        <f>IF(ISERROR(F908/G908-1),"",IF((F908/G908-1)&gt;10000%,"",F908/G908-1))</f>
        <v>-1</v>
      </c>
      <c r="I908" s="131"/>
      <c r="J908" s="131">
        <v>0</v>
      </c>
      <c r="K908" s="113" t="str">
        <f>IF(ISERROR(I908/J908-1),"",IF((I908/J908-1)&gt;10000%,"",I908/J908-1))</f>
        <v/>
      </c>
      <c r="L908" s="91" t="str">
        <f>IF(ISERROR(I908/F908),"",IF(I908/F908&gt;10000%,"",I908/F908))</f>
        <v/>
      </c>
      <c r="N908" s="47"/>
    </row>
    <row r="909" spans="1:14" x14ac:dyDescent="0.2">
      <c r="A909" s="90" t="s">
        <v>239</v>
      </c>
      <c r="B909" s="90" t="s">
        <v>21</v>
      </c>
      <c r="C909" s="90" t="s">
        <v>1581</v>
      </c>
      <c r="D909" s="90" t="s">
        <v>1465</v>
      </c>
      <c r="E909" s="90" t="s">
        <v>1893</v>
      </c>
      <c r="F909" s="112">
        <v>2.6716000000000001E-4</v>
      </c>
      <c r="G909" s="112">
        <v>3.33402E-3</v>
      </c>
      <c r="H909" s="113">
        <f>IF(ISERROR(F909/G909-1),"",IF((F909/G909-1)&gt;10000%,"",F909/G909-1))</f>
        <v>-0.91986850708753998</v>
      </c>
      <c r="I909" s="131"/>
      <c r="J909" s="131">
        <v>0</v>
      </c>
      <c r="K909" s="113" t="str">
        <f>IF(ISERROR(I909/J909-1),"",IF((I909/J909-1)&gt;10000%,"",I909/J909-1))</f>
        <v/>
      </c>
      <c r="L909" s="91">
        <f>IF(ISERROR(I909/F909),"",IF(I909/F909&gt;10000%,"",I909/F909))</f>
        <v>0</v>
      </c>
      <c r="N909" s="47"/>
    </row>
    <row r="910" spans="1:14" x14ac:dyDescent="0.2">
      <c r="A910" s="90" t="s">
        <v>2128</v>
      </c>
      <c r="B910" s="90" t="s">
        <v>1815</v>
      </c>
      <c r="C910" s="90" t="s">
        <v>1562</v>
      </c>
      <c r="D910" s="90" t="s">
        <v>403</v>
      </c>
      <c r="E910" s="90" t="s">
        <v>1893</v>
      </c>
      <c r="F910" s="112">
        <v>1.4772E-2</v>
      </c>
      <c r="G910" s="112">
        <v>3.2195100000000001E-3</v>
      </c>
      <c r="H910" s="113">
        <f>IF(ISERROR(F910/G910-1),"",IF((F910/G910-1)&gt;10000%,"",F910/G910-1))</f>
        <v>3.5882758556426291</v>
      </c>
      <c r="I910" s="131"/>
      <c r="J910" s="131">
        <v>0</v>
      </c>
      <c r="K910" s="113" t="str">
        <f>IF(ISERROR(I910/J910-1),"",IF((I910/J910-1)&gt;10000%,"",I910/J910-1))</f>
        <v/>
      </c>
      <c r="L910" s="91">
        <f>IF(ISERROR(I910/F910),"",IF(I910/F910&gt;10000%,"",I910/F910))</f>
        <v>0</v>
      </c>
      <c r="N910" s="47"/>
    </row>
    <row r="911" spans="1:14" x14ac:dyDescent="0.2">
      <c r="A911" s="90" t="s">
        <v>766</v>
      </c>
      <c r="B911" s="90" t="s">
        <v>767</v>
      </c>
      <c r="C911" s="90" t="s">
        <v>1563</v>
      </c>
      <c r="D911" s="90" t="s">
        <v>403</v>
      </c>
      <c r="E911" s="90" t="s">
        <v>1893</v>
      </c>
      <c r="F911" s="112">
        <v>5.6324700000000005E-3</v>
      </c>
      <c r="G911" s="112">
        <v>3.2173000000000002E-3</v>
      </c>
      <c r="H911" s="113">
        <f>IF(ISERROR(F911/G911-1),"",IF((F911/G911-1)&gt;10000%,"",F911/G911-1))</f>
        <v>0.75068224909085268</v>
      </c>
      <c r="I911" s="131"/>
      <c r="J911" s="131">
        <v>0</v>
      </c>
      <c r="K911" s="113" t="str">
        <f>IF(ISERROR(I911/J911-1),"",IF((I911/J911-1)&gt;10000%,"",I911/J911-1))</f>
        <v/>
      </c>
      <c r="L911" s="91">
        <f>IF(ISERROR(I911/F911),"",IF(I911/F911&gt;10000%,"",I911/F911))</f>
        <v>0</v>
      </c>
      <c r="N911" s="47"/>
    </row>
    <row r="912" spans="1:14" x14ac:dyDescent="0.2">
      <c r="A912" s="90" t="s">
        <v>2176</v>
      </c>
      <c r="B912" s="90" t="s">
        <v>2175</v>
      </c>
      <c r="C912" s="90" t="s">
        <v>1792</v>
      </c>
      <c r="D912" s="90" t="s">
        <v>404</v>
      </c>
      <c r="E912" s="90" t="s">
        <v>405</v>
      </c>
      <c r="F912" s="112">
        <v>1.4132999999999999E-3</v>
      </c>
      <c r="G912" s="112">
        <v>2.7575999999999998E-3</v>
      </c>
      <c r="H912" s="113">
        <f>IF(ISERROR(F912/G912-1),"",IF((F912/G912-1)&gt;10000%,"",F912/G912-1))</f>
        <v>-0.4874891209747606</v>
      </c>
      <c r="I912" s="131"/>
      <c r="J912" s="131">
        <v>0</v>
      </c>
      <c r="K912" s="113" t="str">
        <f>IF(ISERROR(I912/J912-1),"",IF((I912/J912-1)&gt;10000%,"",I912/J912-1))</f>
        <v/>
      </c>
      <c r="L912" s="91">
        <f>IF(ISERROR(I912/F912),"",IF(I912/F912&gt;10000%,"",I912/F912))</f>
        <v>0</v>
      </c>
      <c r="N912" s="47"/>
    </row>
    <row r="913" spans="1:14" x14ac:dyDescent="0.2">
      <c r="A913" s="90" t="s">
        <v>1044</v>
      </c>
      <c r="B913" s="90" t="s">
        <v>1045</v>
      </c>
      <c r="C913" s="90" t="s">
        <v>1563</v>
      </c>
      <c r="D913" s="90" t="s">
        <v>403</v>
      </c>
      <c r="E913" s="90" t="s">
        <v>1893</v>
      </c>
      <c r="F913" s="112">
        <v>2.520002E-2</v>
      </c>
      <c r="G913" s="112">
        <v>2.7295900000000001E-3</v>
      </c>
      <c r="H913" s="113">
        <f>IF(ISERROR(F913/G913-1),"",IF((F913/G913-1)&gt;10000%,"",F913/G913-1))</f>
        <v>8.2321630721097314</v>
      </c>
      <c r="I913" s="131"/>
      <c r="J913" s="131">
        <v>0</v>
      </c>
      <c r="K913" s="113" t="str">
        <f>IF(ISERROR(I913/J913-1),"",IF((I913/J913-1)&gt;10000%,"",I913/J913-1))</f>
        <v/>
      </c>
      <c r="L913" s="91">
        <f>IF(ISERROR(I913/F913),"",IF(I913/F913&gt;10000%,"",I913/F913))</f>
        <v>0</v>
      </c>
      <c r="N913" s="47"/>
    </row>
    <row r="914" spans="1:14" x14ac:dyDescent="0.2">
      <c r="A914" s="90" t="s">
        <v>595</v>
      </c>
      <c r="B914" s="90" t="s">
        <v>596</v>
      </c>
      <c r="C914" s="90" t="s">
        <v>1563</v>
      </c>
      <c r="D914" s="90" t="s">
        <v>403</v>
      </c>
      <c r="E914" s="90" t="s">
        <v>1893</v>
      </c>
      <c r="F914" s="112">
        <v>4.0489999999999998E-4</v>
      </c>
      <c r="G914" s="112">
        <v>2.4529999999999999E-3</v>
      </c>
      <c r="H914" s="113">
        <f>IF(ISERROR(F914/G914-1),"",IF((F914/G914-1)&gt;10000%,"",F914/G914-1))</f>
        <v>-0.83493681206685688</v>
      </c>
      <c r="I914" s="131"/>
      <c r="J914" s="131">
        <v>0</v>
      </c>
      <c r="K914" s="113" t="str">
        <f>IF(ISERROR(I914/J914-1),"",IF((I914/J914-1)&gt;10000%,"",I914/J914-1))</f>
        <v/>
      </c>
      <c r="L914" s="91">
        <f>IF(ISERROR(I914/F914),"",IF(I914/F914&gt;10000%,"",I914/F914))</f>
        <v>0</v>
      </c>
      <c r="N914" s="47"/>
    </row>
    <row r="915" spans="1:14" x14ac:dyDescent="0.2">
      <c r="A915" s="90" t="s">
        <v>645</v>
      </c>
      <c r="B915" s="90" t="s">
        <v>658</v>
      </c>
      <c r="C915" s="90" t="s">
        <v>1569</v>
      </c>
      <c r="D915" s="90" t="s">
        <v>403</v>
      </c>
      <c r="E915" s="90" t="s">
        <v>1893</v>
      </c>
      <c r="F915" s="112">
        <v>2.2816999999999998E-3</v>
      </c>
      <c r="G915" s="112">
        <v>2.4447600000000002E-3</v>
      </c>
      <c r="H915" s="113">
        <f>IF(ISERROR(F915/G915-1),"",IF((F915/G915-1)&gt;10000%,"",F915/G915-1))</f>
        <v>-6.6697753562722117E-2</v>
      </c>
      <c r="I915" s="131"/>
      <c r="J915" s="131">
        <v>0</v>
      </c>
      <c r="K915" s="113" t="str">
        <f>IF(ISERROR(I915/J915-1),"",IF((I915/J915-1)&gt;10000%,"",I915/J915-1))</f>
        <v/>
      </c>
      <c r="L915" s="91">
        <f>IF(ISERROR(I915/F915),"",IF(I915/F915&gt;10000%,"",I915/F915))</f>
        <v>0</v>
      </c>
      <c r="N915" s="47"/>
    </row>
    <row r="916" spans="1:14" x14ac:dyDescent="0.2">
      <c r="A916" s="90" t="s">
        <v>2638</v>
      </c>
      <c r="B916" s="90" t="s">
        <v>2639</v>
      </c>
      <c r="C916" s="90" t="s">
        <v>1569</v>
      </c>
      <c r="D916" s="90" t="s">
        <v>403</v>
      </c>
      <c r="E916" s="90" t="s">
        <v>1893</v>
      </c>
      <c r="F916" s="112">
        <v>2.1771999999999998E-3</v>
      </c>
      <c r="G916" s="112">
        <v>2.1914E-3</v>
      </c>
      <c r="H916" s="113">
        <f>IF(ISERROR(F916/G916-1),"",IF((F916/G916-1)&gt;10000%,"",F916/G916-1))</f>
        <v>-6.479875878434016E-3</v>
      </c>
      <c r="I916" s="131"/>
      <c r="J916" s="131">
        <v>0</v>
      </c>
      <c r="K916" s="113" t="str">
        <f>IF(ISERROR(I916/J916-1),"",IF((I916/J916-1)&gt;10000%,"",I916/J916-1))</f>
        <v/>
      </c>
      <c r="L916" s="91">
        <f>IF(ISERROR(I916/F916),"",IF(I916/F916&gt;10000%,"",I916/F916))</f>
        <v>0</v>
      </c>
      <c r="N916" s="47"/>
    </row>
    <row r="917" spans="1:14" x14ac:dyDescent="0.2">
      <c r="A917" s="90" t="s">
        <v>2475</v>
      </c>
      <c r="B917" s="90" t="s">
        <v>2476</v>
      </c>
      <c r="C917" s="90" t="s">
        <v>1569</v>
      </c>
      <c r="D917" s="90" t="s">
        <v>403</v>
      </c>
      <c r="E917" s="90" t="s">
        <v>1893</v>
      </c>
      <c r="F917" s="112">
        <v>0</v>
      </c>
      <c r="G917" s="112">
        <v>1.8705E-3</v>
      </c>
      <c r="H917" s="113">
        <f>IF(ISERROR(F917/G917-1),"",IF((F917/G917-1)&gt;10000%,"",F917/G917-1))</f>
        <v>-1</v>
      </c>
      <c r="I917" s="131"/>
      <c r="J917" s="131">
        <v>0</v>
      </c>
      <c r="K917" s="113" t="str">
        <f>IF(ISERROR(I917/J917-1),"",IF((I917/J917-1)&gt;10000%,"",I917/J917-1))</f>
        <v/>
      </c>
      <c r="L917" s="91" t="str">
        <f>IF(ISERROR(I917/F917),"",IF(I917/F917&gt;10000%,"",I917/F917))</f>
        <v/>
      </c>
      <c r="N917" s="47"/>
    </row>
    <row r="918" spans="1:14" x14ac:dyDescent="0.2">
      <c r="A918" s="90" t="s">
        <v>484</v>
      </c>
      <c r="B918" s="90" t="s">
        <v>1140</v>
      </c>
      <c r="C918" s="90" t="s">
        <v>1563</v>
      </c>
      <c r="D918" s="90" t="s">
        <v>403</v>
      </c>
      <c r="E918" s="90" t="s">
        <v>1893</v>
      </c>
      <c r="F918" s="112">
        <v>1.5141099999999999E-3</v>
      </c>
      <c r="G918" s="112">
        <v>1.6980999999999999E-3</v>
      </c>
      <c r="H918" s="113">
        <f>IF(ISERROR(F918/G918-1),"",IF((F918/G918-1)&gt;10000%,"",F918/G918-1))</f>
        <v>-0.10835050939285085</v>
      </c>
      <c r="I918" s="131"/>
      <c r="J918" s="131">
        <v>0</v>
      </c>
      <c r="K918" s="113" t="str">
        <f>IF(ISERROR(I918/J918-1),"",IF((I918/J918-1)&gt;10000%,"",I918/J918-1))</f>
        <v/>
      </c>
      <c r="L918" s="91">
        <f>IF(ISERROR(I918/F918),"",IF(I918/F918&gt;10000%,"",I918/F918))</f>
        <v>0</v>
      </c>
      <c r="N918" s="47"/>
    </row>
    <row r="919" spans="1:14" x14ac:dyDescent="0.2">
      <c r="A919" s="90" t="s">
        <v>90</v>
      </c>
      <c r="B919" s="90" t="s">
        <v>91</v>
      </c>
      <c r="C919" s="90" t="s">
        <v>1566</v>
      </c>
      <c r="D919" s="90" t="s">
        <v>404</v>
      </c>
      <c r="E919" s="90" t="s">
        <v>405</v>
      </c>
      <c r="F919" s="112">
        <v>3.1343665E-2</v>
      </c>
      <c r="G919" s="112">
        <v>1.5055799999999999E-3</v>
      </c>
      <c r="H919" s="113">
        <f>IF(ISERROR(F919/G919-1),"",IF((F919/G919-1)&gt;10000%,"",F919/G919-1))</f>
        <v>19.818332469878719</v>
      </c>
      <c r="I919" s="131"/>
      <c r="J919" s="131">
        <v>0</v>
      </c>
      <c r="K919" s="113" t="str">
        <f>IF(ISERROR(I919/J919-1),"",IF((I919/J919-1)&gt;10000%,"",I919/J919-1))</f>
        <v/>
      </c>
      <c r="L919" s="91">
        <f>IF(ISERROR(I919/F919),"",IF(I919/F919&gt;10000%,"",I919/F919))</f>
        <v>0</v>
      </c>
      <c r="N919" s="47"/>
    </row>
    <row r="920" spans="1:14" x14ac:dyDescent="0.2">
      <c r="A920" s="90" t="s">
        <v>2156</v>
      </c>
      <c r="B920" s="90" t="s">
        <v>1483</v>
      </c>
      <c r="C920" s="90" t="s">
        <v>1563</v>
      </c>
      <c r="D920" s="90" t="s">
        <v>403</v>
      </c>
      <c r="E920" s="90" t="s">
        <v>1893</v>
      </c>
      <c r="F920" s="112">
        <v>1.08416E-2</v>
      </c>
      <c r="G920" s="112">
        <v>1.4745299999999999E-3</v>
      </c>
      <c r="H920" s="113">
        <f>IF(ISERROR(F920/G920-1),"",IF((F920/G920-1)&gt;10000%,"",F920/G920-1))</f>
        <v>6.3525801441815357</v>
      </c>
      <c r="I920" s="131"/>
      <c r="J920" s="131">
        <v>0</v>
      </c>
      <c r="K920" s="113" t="str">
        <f>IF(ISERROR(I920/J920-1),"",IF((I920/J920-1)&gt;10000%,"",I920/J920-1))</f>
        <v/>
      </c>
      <c r="L920" s="91">
        <f>IF(ISERROR(I920/F920),"",IF(I920/F920&gt;10000%,"",I920/F920))</f>
        <v>0</v>
      </c>
      <c r="N920" s="47"/>
    </row>
    <row r="921" spans="1:14" x14ac:dyDescent="0.2">
      <c r="A921" s="90" t="s">
        <v>2326</v>
      </c>
      <c r="B921" s="90" t="s">
        <v>2327</v>
      </c>
      <c r="C921" s="90" t="s">
        <v>1562</v>
      </c>
      <c r="D921" s="90" t="s">
        <v>403</v>
      </c>
      <c r="E921" s="90" t="s">
        <v>405</v>
      </c>
      <c r="F921" s="112">
        <v>0</v>
      </c>
      <c r="G921" s="112">
        <v>9.8664E-4</v>
      </c>
      <c r="H921" s="113">
        <f>IF(ISERROR(F921/G921-1),"",IF((F921/G921-1)&gt;10000%,"",F921/G921-1))</f>
        <v>-1</v>
      </c>
      <c r="I921" s="131"/>
      <c r="J921" s="131">
        <v>0</v>
      </c>
      <c r="K921" s="113" t="str">
        <f>IF(ISERROR(I921/J921-1),"",IF((I921/J921-1)&gt;10000%,"",I921/J921-1))</f>
        <v/>
      </c>
      <c r="L921" s="91" t="str">
        <f>IF(ISERROR(I921/F921),"",IF(I921/F921&gt;10000%,"",I921/F921))</f>
        <v/>
      </c>
      <c r="N921" s="47"/>
    </row>
    <row r="922" spans="1:14" x14ac:dyDescent="0.2">
      <c r="A922" s="90" t="s">
        <v>2709</v>
      </c>
      <c r="B922" s="90" t="s">
        <v>1779</v>
      </c>
      <c r="C922" s="90" t="s">
        <v>1562</v>
      </c>
      <c r="D922" s="90" t="s">
        <v>403</v>
      </c>
      <c r="E922" s="90" t="s">
        <v>1893</v>
      </c>
      <c r="F922" s="112">
        <v>0</v>
      </c>
      <c r="G922" s="112">
        <v>7.3381E-4</v>
      </c>
      <c r="H922" s="113">
        <f>IF(ISERROR(F922/G922-1),"",IF((F922/G922-1)&gt;10000%,"",F922/G922-1))</f>
        <v>-1</v>
      </c>
      <c r="I922" s="131"/>
      <c r="J922" s="131">
        <v>0</v>
      </c>
      <c r="K922" s="113" t="str">
        <f>IF(ISERROR(I922/J922-1),"",IF((I922/J922-1)&gt;10000%,"",I922/J922-1))</f>
        <v/>
      </c>
      <c r="L922" s="91" t="str">
        <f>IF(ISERROR(I922/F922),"",IF(I922/F922&gt;10000%,"",I922/F922))</f>
        <v/>
      </c>
      <c r="N922" s="47"/>
    </row>
    <row r="923" spans="1:14" x14ac:dyDescent="0.2">
      <c r="A923" s="90" t="s">
        <v>406</v>
      </c>
      <c r="B923" s="90" t="s">
        <v>407</v>
      </c>
      <c r="C923" s="90" t="s">
        <v>1563</v>
      </c>
      <c r="D923" s="90" t="s">
        <v>403</v>
      </c>
      <c r="E923" s="90" t="s">
        <v>1893</v>
      </c>
      <c r="F923" s="112">
        <v>2.0672999999999999E-4</v>
      </c>
      <c r="G923" s="112">
        <v>3.101E-4</v>
      </c>
      <c r="H923" s="113">
        <f>IF(ISERROR(F923/G923-1),"",IF((F923/G923-1)&gt;10000%,"",F923/G923-1))</f>
        <v>-0.33334408255401482</v>
      </c>
      <c r="I923" s="131"/>
      <c r="J923" s="131">
        <v>0</v>
      </c>
      <c r="K923" s="113" t="str">
        <f>IF(ISERROR(I923/J923-1),"",IF((I923/J923-1)&gt;10000%,"",I923/J923-1))</f>
        <v/>
      </c>
      <c r="L923" s="91">
        <f>IF(ISERROR(I923/F923),"",IF(I923/F923&gt;10000%,"",I923/F923))</f>
        <v>0</v>
      </c>
      <c r="N923" s="47"/>
    </row>
    <row r="924" spans="1:14" x14ac:dyDescent="0.2">
      <c r="A924" s="90" t="s">
        <v>627</v>
      </c>
      <c r="B924" s="90" t="s">
        <v>628</v>
      </c>
      <c r="C924" s="90" t="s">
        <v>629</v>
      </c>
      <c r="D924" s="90" t="s">
        <v>403</v>
      </c>
      <c r="E924" s="90" t="s">
        <v>1893</v>
      </c>
      <c r="F924" s="112">
        <v>8.7436139999999996E-2</v>
      </c>
      <c r="G924" s="112">
        <v>9.6370000000000001E-5</v>
      </c>
      <c r="H924" s="113" t="str">
        <f>IF(ISERROR(F924/G924-1),"",IF((F924/G924-1)&gt;10000%,"",F924/G924-1))</f>
        <v/>
      </c>
      <c r="I924" s="131"/>
      <c r="J924" s="131">
        <v>0</v>
      </c>
      <c r="K924" s="113" t="str">
        <f>IF(ISERROR(I924/J924-1),"",IF((I924/J924-1)&gt;10000%,"",I924/J924-1))</f>
        <v/>
      </c>
      <c r="L924" s="91">
        <f>IF(ISERROR(I924/F924),"",IF(I924/F924&gt;10000%,"",I924/F924))</f>
        <v>0</v>
      </c>
      <c r="N924" s="47"/>
    </row>
    <row r="925" spans="1:14" x14ac:dyDescent="0.2">
      <c r="A925" s="90" t="s">
        <v>635</v>
      </c>
      <c r="B925" s="90" t="s">
        <v>647</v>
      </c>
      <c r="C925" s="90" t="s">
        <v>1563</v>
      </c>
      <c r="D925" s="90" t="s">
        <v>403</v>
      </c>
      <c r="E925" s="90" t="s">
        <v>1893</v>
      </c>
      <c r="F925" s="112">
        <v>9.522E-5</v>
      </c>
      <c r="G925" s="112">
        <v>9.2959999999999991E-5</v>
      </c>
      <c r="H925" s="113">
        <f>IF(ISERROR(F925/G925-1),"",IF((F925/G925-1)&gt;10000%,"",F925/G925-1))</f>
        <v>2.4311531841652467E-2</v>
      </c>
      <c r="I925" s="131"/>
      <c r="J925" s="131">
        <v>0</v>
      </c>
      <c r="K925" s="113" t="str">
        <f>IF(ISERROR(I925/J925-1),"",IF((I925/J925-1)&gt;10000%,"",I925/J925-1))</f>
        <v/>
      </c>
      <c r="L925" s="91">
        <f>IF(ISERROR(I925/F925),"",IF(I925/F925&gt;10000%,"",I925/F925))</f>
        <v>0</v>
      </c>
      <c r="N925" s="47"/>
    </row>
    <row r="926" spans="1:14" x14ac:dyDescent="0.2">
      <c r="A926" s="90" t="s">
        <v>2123</v>
      </c>
      <c r="B926" s="90" t="s">
        <v>1781</v>
      </c>
      <c r="C926" s="90" t="s">
        <v>1562</v>
      </c>
      <c r="D926" s="90" t="s">
        <v>403</v>
      </c>
      <c r="E926" s="90" t="s">
        <v>1893</v>
      </c>
      <c r="F926" s="112">
        <v>0</v>
      </c>
      <c r="G926" s="112">
        <v>0</v>
      </c>
      <c r="H926" s="113" t="str">
        <f>IF(ISERROR(F926/G926-1),"",IF((F926/G926-1)&gt;10000%,"",F926/G926-1))</f>
        <v/>
      </c>
      <c r="I926" s="131"/>
      <c r="J926" s="131">
        <v>0</v>
      </c>
      <c r="K926" s="113" t="str">
        <f>IF(ISERROR(I926/J926-1),"",IF((I926/J926-1)&gt;10000%,"",I926/J926-1))</f>
        <v/>
      </c>
      <c r="L926" s="91" t="str">
        <f>IF(ISERROR(I926/F926),"",IF(I926/F926&gt;10000%,"",I926/F926))</f>
        <v/>
      </c>
      <c r="N926" s="47"/>
    </row>
    <row r="927" spans="1:14" x14ac:dyDescent="0.2">
      <c r="A927" s="90" t="s">
        <v>2705</v>
      </c>
      <c r="B927" s="90" t="s">
        <v>376</v>
      </c>
      <c r="C927" s="90" t="s">
        <v>1562</v>
      </c>
      <c r="D927" s="90" t="s">
        <v>403</v>
      </c>
      <c r="E927" s="90" t="s">
        <v>1893</v>
      </c>
      <c r="F927" s="112">
        <v>0</v>
      </c>
      <c r="G927" s="112">
        <v>0</v>
      </c>
      <c r="H927" s="113" t="str">
        <f>IF(ISERROR(F927/G927-1),"",IF((F927/G927-1)&gt;10000%,"",F927/G927-1))</f>
        <v/>
      </c>
      <c r="I927" s="131"/>
      <c r="J927" s="131">
        <v>0</v>
      </c>
      <c r="K927" s="113" t="str">
        <f>IF(ISERROR(I927/J927-1),"",IF((I927/J927-1)&gt;10000%,"",I927/J927-1))</f>
        <v/>
      </c>
      <c r="L927" s="91" t="str">
        <f>IF(ISERROR(I927/F927),"",IF(I927/F927&gt;10000%,"",I927/F927))</f>
        <v/>
      </c>
      <c r="N927" s="47"/>
    </row>
    <row r="928" spans="1:14" x14ac:dyDescent="0.2">
      <c r="A928" s="90" t="s">
        <v>2702</v>
      </c>
      <c r="B928" s="90" t="s">
        <v>373</v>
      </c>
      <c r="C928" s="90" t="s">
        <v>1562</v>
      </c>
      <c r="D928" s="90" t="s">
        <v>403</v>
      </c>
      <c r="E928" s="90" t="s">
        <v>1893</v>
      </c>
      <c r="F928" s="112">
        <v>0</v>
      </c>
      <c r="G928" s="112">
        <v>0</v>
      </c>
      <c r="H928" s="113" t="str">
        <f>IF(ISERROR(F928/G928-1),"",IF((F928/G928-1)&gt;10000%,"",F928/G928-1))</f>
        <v/>
      </c>
      <c r="I928" s="131"/>
      <c r="J928" s="131">
        <v>0</v>
      </c>
      <c r="K928" s="113" t="str">
        <f>IF(ISERROR(I928/J928-1),"",IF((I928/J928-1)&gt;10000%,"",I928/J928-1))</f>
        <v/>
      </c>
      <c r="L928" s="91" t="str">
        <f>IF(ISERROR(I928/F928),"",IF(I928/F928&gt;10000%,"",I928/F928))</f>
        <v/>
      </c>
      <c r="N928" s="47"/>
    </row>
    <row r="929" spans="1:14" x14ac:dyDescent="0.2">
      <c r="A929" s="90" t="s">
        <v>2703</v>
      </c>
      <c r="B929" s="90" t="s">
        <v>374</v>
      </c>
      <c r="C929" s="90" t="s">
        <v>1562</v>
      </c>
      <c r="D929" s="90" t="s">
        <v>403</v>
      </c>
      <c r="E929" s="90" t="s">
        <v>1893</v>
      </c>
      <c r="F929" s="112">
        <v>0</v>
      </c>
      <c r="G929" s="112">
        <v>0</v>
      </c>
      <c r="H929" s="113" t="str">
        <f>IF(ISERROR(F929/G929-1),"",IF((F929/G929-1)&gt;10000%,"",F929/G929-1))</f>
        <v/>
      </c>
      <c r="I929" s="131"/>
      <c r="J929" s="131">
        <v>0</v>
      </c>
      <c r="K929" s="113" t="str">
        <f>IF(ISERROR(I929/J929-1),"",IF((I929/J929-1)&gt;10000%,"",I929/J929-1))</f>
        <v/>
      </c>
      <c r="L929" s="91" t="str">
        <f>IF(ISERROR(I929/F929),"",IF(I929/F929&gt;10000%,"",I929/F929))</f>
        <v/>
      </c>
      <c r="N929" s="47"/>
    </row>
    <row r="930" spans="1:14" x14ac:dyDescent="0.2">
      <c r="A930" s="90" t="s">
        <v>2704</v>
      </c>
      <c r="B930" s="90" t="s">
        <v>375</v>
      </c>
      <c r="C930" s="90" t="s">
        <v>1562</v>
      </c>
      <c r="D930" s="90" t="s">
        <v>403</v>
      </c>
      <c r="E930" s="90" t="s">
        <v>1893</v>
      </c>
      <c r="F930" s="112">
        <v>0</v>
      </c>
      <c r="G930" s="112">
        <v>0</v>
      </c>
      <c r="H930" s="113" t="str">
        <f>IF(ISERROR(F930/G930-1),"",IF((F930/G930-1)&gt;10000%,"",F930/G930-1))</f>
        <v/>
      </c>
      <c r="I930" s="131"/>
      <c r="J930" s="131">
        <v>0</v>
      </c>
      <c r="K930" s="113" t="str">
        <f>IF(ISERROR(I930/J930-1),"",IF((I930/J930-1)&gt;10000%,"",I930/J930-1))</f>
        <v/>
      </c>
      <c r="L930" s="91" t="str">
        <f>IF(ISERROR(I930/F930),"",IF(I930/F930&gt;10000%,"",I930/F930))</f>
        <v/>
      </c>
      <c r="N930" s="47"/>
    </row>
    <row r="931" spans="1:14" x14ac:dyDescent="0.2">
      <c r="A931" s="90" t="s">
        <v>2711</v>
      </c>
      <c r="B931" s="90" t="s">
        <v>1789</v>
      </c>
      <c r="C931" s="90" t="s">
        <v>1562</v>
      </c>
      <c r="D931" s="90" t="s">
        <v>403</v>
      </c>
      <c r="E931" s="90" t="s">
        <v>1893</v>
      </c>
      <c r="F931" s="112">
        <v>0</v>
      </c>
      <c r="G931" s="112">
        <v>0</v>
      </c>
      <c r="H931" s="113" t="str">
        <f>IF(ISERROR(F931/G931-1),"",IF((F931/G931-1)&gt;10000%,"",F931/G931-1))</f>
        <v/>
      </c>
      <c r="I931" s="131"/>
      <c r="J931" s="131">
        <v>0</v>
      </c>
      <c r="K931" s="113" t="str">
        <f>IF(ISERROR(I931/J931-1),"",IF((I931/J931-1)&gt;10000%,"",I931/J931-1))</f>
        <v/>
      </c>
      <c r="L931" s="91" t="str">
        <f>IF(ISERROR(I931/F931),"",IF(I931/F931&gt;10000%,"",I931/F931))</f>
        <v/>
      </c>
      <c r="N931" s="47"/>
    </row>
    <row r="932" spans="1:14" x14ac:dyDescent="0.2">
      <c r="A932" s="90" t="s">
        <v>2712</v>
      </c>
      <c r="B932" s="90" t="s">
        <v>1772</v>
      </c>
      <c r="C932" s="90" t="s">
        <v>1562</v>
      </c>
      <c r="D932" s="90" t="s">
        <v>403</v>
      </c>
      <c r="E932" s="90" t="s">
        <v>1893</v>
      </c>
      <c r="F932" s="112">
        <v>9.3142199999999998E-3</v>
      </c>
      <c r="G932" s="112">
        <v>0</v>
      </c>
      <c r="H932" s="113" t="str">
        <f>IF(ISERROR(F932/G932-1),"",IF((F932/G932-1)&gt;10000%,"",F932/G932-1))</f>
        <v/>
      </c>
      <c r="I932" s="131"/>
      <c r="J932" s="131">
        <v>0</v>
      </c>
      <c r="K932" s="113" t="str">
        <f>IF(ISERROR(I932/J932-1),"",IF((I932/J932-1)&gt;10000%,"",I932/J932-1))</f>
        <v/>
      </c>
      <c r="L932" s="91">
        <f>IF(ISERROR(I932/F932),"",IF(I932/F932&gt;10000%,"",I932/F932))</f>
        <v>0</v>
      </c>
      <c r="N932" s="47"/>
    </row>
    <row r="933" spans="1:14" x14ac:dyDescent="0.2">
      <c r="A933" s="90" t="s">
        <v>2706</v>
      </c>
      <c r="B933" s="90" t="s">
        <v>377</v>
      </c>
      <c r="C933" s="90" t="s">
        <v>1562</v>
      </c>
      <c r="D933" s="90" t="s">
        <v>403</v>
      </c>
      <c r="E933" s="90" t="s">
        <v>1893</v>
      </c>
      <c r="F933" s="112">
        <v>0</v>
      </c>
      <c r="G933" s="112">
        <v>0</v>
      </c>
      <c r="H933" s="113" t="str">
        <f>IF(ISERROR(F933/G933-1),"",IF((F933/G933-1)&gt;10000%,"",F933/G933-1))</f>
        <v/>
      </c>
      <c r="I933" s="131"/>
      <c r="J933" s="131">
        <v>0</v>
      </c>
      <c r="K933" s="113" t="str">
        <f>IF(ISERROR(I933/J933-1),"",IF((I933/J933-1)&gt;10000%,"",I933/J933-1))</f>
        <v/>
      </c>
      <c r="L933" s="91" t="str">
        <f>IF(ISERROR(I933/F933),"",IF(I933/F933&gt;10000%,"",I933/F933))</f>
        <v/>
      </c>
      <c r="N933" s="47"/>
    </row>
    <row r="934" spans="1:14" x14ac:dyDescent="0.2">
      <c r="A934" s="90" t="s">
        <v>2027</v>
      </c>
      <c r="B934" s="90" t="s">
        <v>613</v>
      </c>
      <c r="C934" s="90" t="s">
        <v>1562</v>
      </c>
      <c r="D934" s="90" t="s">
        <v>403</v>
      </c>
      <c r="E934" s="90" t="s">
        <v>1893</v>
      </c>
      <c r="F934" s="112">
        <v>0</v>
      </c>
      <c r="G934" s="112">
        <v>0</v>
      </c>
      <c r="H934" s="113" t="str">
        <f>IF(ISERROR(F934/G934-1),"",IF((F934/G934-1)&gt;10000%,"",F934/G934-1))</f>
        <v/>
      </c>
      <c r="I934" s="131"/>
      <c r="J934" s="131">
        <v>0</v>
      </c>
      <c r="K934" s="113" t="str">
        <f>IF(ISERROR(I934/J934-1),"",IF((I934/J934-1)&gt;10000%,"",I934/J934-1))</f>
        <v/>
      </c>
      <c r="L934" s="91" t="str">
        <f>IF(ISERROR(I934/F934),"",IF(I934/F934&gt;10000%,"",I934/F934))</f>
        <v/>
      </c>
      <c r="N934" s="47"/>
    </row>
    <row r="935" spans="1:14" x14ac:dyDescent="0.2">
      <c r="A935" s="90" t="s">
        <v>2324</v>
      </c>
      <c r="B935" s="90" t="s">
        <v>2325</v>
      </c>
      <c r="C935" s="90" t="s">
        <v>1562</v>
      </c>
      <c r="D935" s="90" t="s">
        <v>403</v>
      </c>
      <c r="E935" s="90" t="s">
        <v>405</v>
      </c>
      <c r="F935" s="112">
        <v>6.3315000000000003E-3</v>
      </c>
      <c r="G935" s="112">
        <v>0</v>
      </c>
      <c r="H935" s="113" t="str">
        <f>IF(ISERROR(F935/G935-1),"",IF((F935/G935-1)&gt;10000%,"",F935/G935-1))</f>
        <v/>
      </c>
      <c r="I935" s="131"/>
      <c r="J935" s="131">
        <v>0</v>
      </c>
      <c r="K935" s="113" t="str">
        <f>IF(ISERROR(I935/J935-1),"",IF((I935/J935-1)&gt;10000%,"",I935/J935-1))</f>
        <v/>
      </c>
      <c r="L935" s="91">
        <f>IF(ISERROR(I935/F935),"",IF(I935/F935&gt;10000%,"",I935/F935))</f>
        <v>0</v>
      </c>
      <c r="N935" s="47"/>
    </row>
    <row r="936" spans="1:14" x14ac:dyDescent="0.2">
      <c r="A936" s="90" t="s">
        <v>2014</v>
      </c>
      <c r="B936" s="90" t="s">
        <v>387</v>
      </c>
      <c r="C936" s="90" t="s">
        <v>1562</v>
      </c>
      <c r="D936" s="90" t="s">
        <v>403</v>
      </c>
      <c r="E936" s="90" t="s">
        <v>1893</v>
      </c>
      <c r="F936" s="112">
        <v>0</v>
      </c>
      <c r="G936" s="112">
        <v>0</v>
      </c>
      <c r="H936" s="113" t="str">
        <f>IF(ISERROR(F936/G936-1),"",IF((F936/G936-1)&gt;10000%,"",F936/G936-1))</f>
        <v/>
      </c>
      <c r="I936" s="131"/>
      <c r="J936" s="131">
        <v>0</v>
      </c>
      <c r="K936" s="113" t="str">
        <f>IF(ISERROR(I936/J936-1),"",IF((I936/J936-1)&gt;10000%,"",I936/J936-1))</f>
        <v/>
      </c>
      <c r="L936" s="91" t="str">
        <f>IF(ISERROR(I936/F936),"",IF(I936/F936&gt;10000%,"",I936/F936))</f>
        <v/>
      </c>
      <c r="N936" s="47"/>
    </row>
    <row r="937" spans="1:14" x14ac:dyDescent="0.2">
      <c r="A937" s="90" t="s">
        <v>2145</v>
      </c>
      <c r="B937" s="90" t="s">
        <v>1774</v>
      </c>
      <c r="C937" s="90" t="s">
        <v>1562</v>
      </c>
      <c r="D937" s="90" t="s">
        <v>403</v>
      </c>
      <c r="E937" s="90" t="s">
        <v>1893</v>
      </c>
      <c r="F937" s="112">
        <v>0</v>
      </c>
      <c r="G937" s="112">
        <v>0</v>
      </c>
      <c r="H937" s="113" t="str">
        <f>IF(ISERROR(F937/G937-1),"",IF((F937/G937-1)&gt;10000%,"",F937/G937-1))</f>
        <v/>
      </c>
      <c r="I937" s="131"/>
      <c r="J937" s="131">
        <v>0</v>
      </c>
      <c r="K937" s="113" t="str">
        <f>IF(ISERROR(I937/J937-1),"",IF((I937/J937-1)&gt;10000%,"",I937/J937-1))</f>
        <v/>
      </c>
      <c r="L937" s="91" t="str">
        <f>IF(ISERROR(I937/F937),"",IF(I937/F937&gt;10000%,"",I937/F937))</f>
        <v/>
      </c>
      <c r="N937" s="47"/>
    </row>
    <row r="938" spans="1:14" x14ac:dyDescent="0.2">
      <c r="A938" s="90" t="s">
        <v>2003</v>
      </c>
      <c r="B938" s="90" t="s">
        <v>384</v>
      </c>
      <c r="C938" s="90" t="s">
        <v>1562</v>
      </c>
      <c r="D938" s="90" t="s">
        <v>403</v>
      </c>
      <c r="E938" s="90" t="s">
        <v>1893</v>
      </c>
      <c r="F938" s="112">
        <v>0</v>
      </c>
      <c r="G938" s="112">
        <v>0</v>
      </c>
      <c r="H938" s="113" t="str">
        <f>IF(ISERROR(F938/G938-1),"",IF((F938/G938-1)&gt;10000%,"",F938/G938-1))</f>
        <v/>
      </c>
      <c r="I938" s="131"/>
      <c r="J938" s="131">
        <v>0</v>
      </c>
      <c r="K938" s="113" t="str">
        <f>IF(ISERROR(I938/J938-1),"",IF((I938/J938-1)&gt;10000%,"",I938/J938-1))</f>
        <v/>
      </c>
      <c r="L938" s="91" t="str">
        <f>IF(ISERROR(I938/F938),"",IF(I938/F938&gt;10000%,"",I938/F938))</f>
        <v/>
      </c>
      <c r="N938" s="47"/>
    </row>
    <row r="939" spans="1:14" x14ac:dyDescent="0.2">
      <c r="A939" s="90" t="s">
        <v>482</v>
      </c>
      <c r="B939" s="90" t="s">
        <v>1766</v>
      </c>
      <c r="C939" s="90" t="s">
        <v>1563</v>
      </c>
      <c r="D939" s="90" t="s">
        <v>403</v>
      </c>
      <c r="E939" s="90" t="s">
        <v>1893</v>
      </c>
      <c r="F939" s="112">
        <v>0</v>
      </c>
      <c r="G939" s="112">
        <v>0</v>
      </c>
      <c r="H939" s="113" t="str">
        <f>IF(ISERROR(F939/G939-1),"",IF((F939/G939-1)&gt;10000%,"",F939/G939-1))</f>
        <v/>
      </c>
      <c r="I939" s="131"/>
      <c r="J939" s="131">
        <v>0</v>
      </c>
      <c r="K939" s="113" t="str">
        <f>IF(ISERROR(I939/J939-1),"",IF((I939/J939-1)&gt;10000%,"",I939/J939-1))</f>
        <v/>
      </c>
      <c r="L939" s="91" t="str">
        <f>IF(ISERROR(I939/F939),"",IF(I939/F939&gt;10000%,"",I939/F939))</f>
        <v/>
      </c>
      <c r="N939" s="47"/>
    </row>
    <row r="940" spans="1:14" x14ac:dyDescent="0.2">
      <c r="A940" s="90" t="s">
        <v>758</v>
      </c>
      <c r="B940" s="90" t="s">
        <v>759</v>
      </c>
      <c r="C940" s="90" t="s">
        <v>1563</v>
      </c>
      <c r="D940" s="90" t="s">
        <v>403</v>
      </c>
      <c r="E940" s="90" t="s">
        <v>1893</v>
      </c>
      <c r="F940" s="112">
        <v>1.303E-2</v>
      </c>
      <c r="G940" s="112">
        <v>0</v>
      </c>
      <c r="H940" s="113" t="str">
        <f>IF(ISERROR(F940/G940-1),"",IF((F940/G940-1)&gt;10000%,"",F940/G940-1))</f>
        <v/>
      </c>
      <c r="I940" s="131"/>
      <c r="J940" s="131">
        <v>0</v>
      </c>
      <c r="K940" s="113" t="str">
        <f>IF(ISERROR(I940/J940-1),"",IF((I940/J940-1)&gt;10000%,"",I940/J940-1))</f>
        <v/>
      </c>
      <c r="L940" s="91">
        <f>IF(ISERROR(I940/F940),"",IF(I940/F940&gt;10000%,"",I940/F940))</f>
        <v>0</v>
      </c>
      <c r="N940" s="47"/>
    </row>
    <row r="941" spans="1:14" x14ac:dyDescent="0.2">
      <c r="A941" s="90" t="s">
        <v>762</v>
      </c>
      <c r="B941" s="90" t="s">
        <v>763</v>
      </c>
      <c r="C941" s="90" t="s">
        <v>1563</v>
      </c>
      <c r="D941" s="90" t="s">
        <v>403</v>
      </c>
      <c r="E941" s="90" t="s">
        <v>1893</v>
      </c>
      <c r="F941" s="112">
        <v>0</v>
      </c>
      <c r="G941" s="112">
        <v>0</v>
      </c>
      <c r="H941" s="113" t="str">
        <f>IF(ISERROR(F941/G941-1),"",IF((F941/G941-1)&gt;10000%,"",F941/G941-1))</f>
        <v/>
      </c>
      <c r="I941" s="131"/>
      <c r="J941" s="131">
        <v>0</v>
      </c>
      <c r="K941" s="113" t="str">
        <f>IF(ISERROR(I941/J941-1),"",IF((I941/J941-1)&gt;10000%,"",I941/J941-1))</f>
        <v/>
      </c>
      <c r="L941" s="91" t="str">
        <f>IF(ISERROR(I941/F941),"",IF(I941/F941&gt;10000%,"",I941/F941))</f>
        <v/>
      </c>
      <c r="N941" s="47"/>
    </row>
    <row r="942" spans="1:14" x14ac:dyDescent="0.2">
      <c r="A942" s="90" t="s">
        <v>764</v>
      </c>
      <c r="B942" s="90" t="s">
        <v>765</v>
      </c>
      <c r="C942" s="90" t="s">
        <v>1563</v>
      </c>
      <c r="D942" s="90" t="s">
        <v>403</v>
      </c>
      <c r="E942" s="90" t="s">
        <v>1893</v>
      </c>
      <c r="F942" s="112">
        <v>0</v>
      </c>
      <c r="G942" s="112">
        <v>0</v>
      </c>
      <c r="H942" s="113" t="str">
        <f>IF(ISERROR(F942/G942-1),"",IF((F942/G942-1)&gt;10000%,"",F942/G942-1))</f>
        <v/>
      </c>
      <c r="I942" s="131"/>
      <c r="J942" s="131">
        <v>0</v>
      </c>
      <c r="K942" s="113" t="str">
        <f>IF(ISERROR(I942/J942-1),"",IF((I942/J942-1)&gt;10000%,"",I942/J942-1))</f>
        <v/>
      </c>
      <c r="L942" s="91" t="str">
        <f>IF(ISERROR(I942/F942),"",IF(I942/F942&gt;10000%,"",I942/F942))</f>
        <v/>
      </c>
      <c r="N942" s="47"/>
    </row>
    <row r="943" spans="1:14" x14ac:dyDescent="0.2">
      <c r="A943" s="90" t="s">
        <v>593</v>
      </c>
      <c r="B943" s="90" t="s">
        <v>594</v>
      </c>
      <c r="C943" s="90" t="s">
        <v>1563</v>
      </c>
      <c r="D943" s="90" t="s">
        <v>403</v>
      </c>
      <c r="E943" s="90" t="s">
        <v>1893</v>
      </c>
      <c r="F943" s="112">
        <v>0</v>
      </c>
      <c r="G943" s="112">
        <v>0</v>
      </c>
      <c r="H943" s="113" t="str">
        <f>IF(ISERROR(F943/G943-1),"",IF((F943/G943-1)&gt;10000%,"",F943/G943-1))</f>
        <v/>
      </c>
      <c r="I943" s="131"/>
      <c r="J943" s="131">
        <v>0</v>
      </c>
      <c r="K943" s="113" t="str">
        <f>IF(ISERROR(I943/J943-1),"",IF((I943/J943-1)&gt;10000%,"",I943/J943-1))</f>
        <v/>
      </c>
      <c r="L943" s="91" t="str">
        <f>IF(ISERROR(I943/F943),"",IF(I943/F943&gt;10000%,"",I943/F943))</f>
        <v/>
      </c>
      <c r="N943" s="47"/>
    </row>
    <row r="944" spans="1:14" x14ac:dyDescent="0.2">
      <c r="A944" s="90" t="s">
        <v>636</v>
      </c>
      <c r="B944" s="90" t="s">
        <v>648</v>
      </c>
      <c r="C944" s="90" t="s">
        <v>1563</v>
      </c>
      <c r="D944" s="90" t="s">
        <v>403</v>
      </c>
      <c r="E944" s="90" t="s">
        <v>1893</v>
      </c>
      <c r="F944" s="112">
        <v>5.3479999999999996E-5</v>
      </c>
      <c r="G944" s="112">
        <v>0</v>
      </c>
      <c r="H944" s="113" t="str">
        <f>IF(ISERROR(F944/G944-1),"",IF((F944/G944-1)&gt;10000%,"",F944/G944-1))</f>
        <v/>
      </c>
      <c r="I944" s="131"/>
      <c r="J944" s="131">
        <v>0</v>
      </c>
      <c r="K944" s="113" t="str">
        <f>IF(ISERROR(I944/J944-1),"",IF((I944/J944-1)&gt;10000%,"",I944/J944-1))</f>
        <v/>
      </c>
      <c r="L944" s="91">
        <f>IF(ISERROR(I944/F944),"",IF(I944/F944&gt;10000%,"",I944/F944))</f>
        <v>0</v>
      </c>
      <c r="N944" s="47"/>
    </row>
    <row r="945" spans="1:14" x14ac:dyDescent="0.2">
      <c r="A945" s="90" t="s">
        <v>622</v>
      </c>
      <c r="B945" s="90" t="s">
        <v>623</v>
      </c>
      <c r="C945" s="90" t="s">
        <v>1581</v>
      </c>
      <c r="D945" s="90" t="s">
        <v>403</v>
      </c>
      <c r="E945" s="90" t="s">
        <v>1893</v>
      </c>
      <c r="F945" s="112">
        <v>0</v>
      </c>
      <c r="G945" s="112">
        <v>0</v>
      </c>
      <c r="H945" s="113" t="str">
        <f>IF(ISERROR(F945/G945-1),"",IF((F945/G945-1)&gt;10000%,"",F945/G945-1))</f>
        <v/>
      </c>
      <c r="I945" s="131"/>
      <c r="J945" s="131">
        <v>0</v>
      </c>
      <c r="K945" s="113" t="str">
        <f>IF(ISERROR(I945/J945-1),"",IF((I945/J945-1)&gt;10000%,"",I945/J945-1))</f>
        <v/>
      </c>
      <c r="L945" s="91" t="str">
        <f>IF(ISERROR(I945/F945),"",IF(I945/F945&gt;10000%,"",I945/F945))</f>
        <v/>
      </c>
      <c r="N945" s="47"/>
    </row>
    <row r="946" spans="1:14" x14ac:dyDescent="0.2">
      <c r="A946" s="90" t="s">
        <v>2097</v>
      </c>
      <c r="B946" s="90" t="s">
        <v>561</v>
      </c>
      <c r="C946" s="90" t="s">
        <v>1196</v>
      </c>
      <c r="D946" s="90" t="s">
        <v>403</v>
      </c>
      <c r="E946" s="90" t="s">
        <v>1893</v>
      </c>
      <c r="F946" s="112">
        <v>0</v>
      </c>
      <c r="G946" s="112">
        <v>0</v>
      </c>
      <c r="H946" s="113" t="str">
        <f>IF(ISERROR(F946/G946-1),"",IF((F946/G946-1)&gt;10000%,"",F946/G946-1))</f>
        <v/>
      </c>
      <c r="I946" s="131"/>
      <c r="J946" s="131">
        <v>0</v>
      </c>
      <c r="K946" s="113" t="str">
        <f>IF(ISERROR(I946/J946-1),"",IF((I946/J946-1)&gt;10000%,"",I946/J946-1))</f>
        <v/>
      </c>
      <c r="L946" s="91" t="str">
        <f>IF(ISERROR(I946/F946),"",IF(I946/F946&gt;10000%,"",I946/F946))</f>
        <v/>
      </c>
      <c r="N946" s="47"/>
    </row>
    <row r="947" spans="1:14" x14ac:dyDescent="0.2">
      <c r="A947" s="90" t="s">
        <v>2764</v>
      </c>
      <c r="B947" s="90" t="s">
        <v>2765</v>
      </c>
      <c r="C947" s="90" t="s">
        <v>1196</v>
      </c>
      <c r="D947" s="90" t="s">
        <v>403</v>
      </c>
      <c r="E947" s="90" t="s">
        <v>1893</v>
      </c>
      <c r="F947" s="112">
        <v>0</v>
      </c>
      <c r="G947" s="112">
        <v>0</v>
      </c>
      <c r="H947" s="113" t="str">
        <f>IF(ISERROR(F947/G947-1),"",IF((F947/G947-1)&gt;10000%,"",F947/G947-1))</f>
        <v/>
      </c>
      <c r="I947" s="131"/>
      <c r="J947" s="131">
        <v>0</v>
      </c>
      <c r="K947" s="113" t="str">
        <f>IF(ISERROR(I947/J947-1),"",IF((I947/J947-1)&gt;10000%,"",I947/J947-1))</f>
        <v/>
      </c>
      <c r="L947" s="91" t="str">
        <f>IF(ISERROR(I947/F947),"",IF(I947/F947&gt;10000%,"",I947/F947))</f>
        <v/>
      </c>
      <c r="N947" s="47"/>
    </row>
    <row r="948" spans="1:14" x14ac:dyDescent="0.2">
      <c r="A948" s="90" t="s">
        <v>2449</v>
      </c>
      <c r="B948" s="90" t="s">
        <v>2489</v>
      </c>
      <c r="C948" s="90" t="s">
        <v>1196</v>
      </c>
      <c r="D948" s="90" t="s">
        <v>403</v>
      </c>
      <c r="E948" s="90" t="s">
        <v>1893</v>
      </c>
      <c r="F948" s="112">
        <v>0</v>
      </c>
      <c r="G948" s="112">
        <v>0</v>
      </c>
      <c r="H948" s="113" t="str">
        <f>IF(ISERROR(F948/G948-1),"",IF((F948/G948-1)&gt;10000%,"",F948/G948-1))</f>
        <v/>
      </c>
      <c r="I948" s="131"/>
      <c r="J948" s="131">
        <v>0</v>
      </c>
      <c r="K948" s="113" t="str">
        <f>IF(ISERROR(I948/J948-1),"",IF((I948/J948-1)&gt;10000%,"",I948/J948-1))</f>
        <v/>
      </c>
      <c r="L948" s="91" t="str">
        <f>IF(ISERROR(I948/F948),"",IF(I948/F948&gt;10000%,"",I948/F948))</f>
        <v/>
      </c>
      <c r="N948" s="47"/>
    </row>
    <row r="949" spans="1:14" x14ac:dyDescent="0.2">
      <c r="A949" s="90" t="s">
        <v>2630</v>
      </c>
      <c r="B949" s="90" t="s">
        <v>2631</v>
      </c>
      <c r="C949" s="90" t="s">
        <v>1196</v>
      </c>
      <c r="D949" s="90" t="s">
        <v>403</v>
      </c>
      <c r="E949" s="90" t="s">
        <v>1893</v>
      </c>
      <c r="F949" s="112">
        <v>0</v>
      </c>
      <c r="G949" s="112">
        <v>0</v>
      </c>
      <c r="H949" s="113" t="str">
        <f>IF(ISERROR(F949/G949-1),"",IF((F949/G949-1)&gt;10000%,"",F949/G949-1))</f>
        <v/>
      </c>
      <c r="I949" s="131"/>
      <c r="J949" s="131">
        <v>0</v>
      </c>
      <c r="K949" s="113" t="str">
        <f>IF(ISERROR(I949/J949-1),"",IF((I949/J949-1)&gt;10000%,"",I949/J949-1))</f>
        <v/>
      </c>
      <c r="L949" s="91" t="str">
        <f>IF(ISERROR(I949/F949),"",IF(I949/F949&gt;10000%,"",I949/F949))</f>
        <v/>
      </c>
      <c r="N949" s="47"/>
    </row>
    <row r="950" spans="1:14" x14ac:dyDescent="0.2">
      <c r="A950" s="90" t="s">
        <v>1446</v>
      </c>
      <c r="B950" s="90" t="s">
        <v>1447</v>
      </c>
      <c r="C950" s="90" t="s">
        <v>1566</v>
      </c>
      <c r="D950" s="90" t="s">
        <v>404</v>
      </c>
      <c r="E950" s="90" t="s">
        <v>405</v>
      </c>
      <c r="F950" s="112">
        <v>0</v>
      </c>
      <c r="G950" s="112">
        <v>0</v>
      </c>
      <c r="H950" s="113" t="str">
        <f>IF(ISERROR(F950/G950-1),"",IF((F950/G950-1)&gt;10000%,"",F950/G950-1))</f>
        <v/>
      </c>
      <c r="I950" s="131"/>
      <c r="J950" s="131">
        <v>0</v>
      </c>
      <c r="K950" s="113" t="str">
        <f>IF(ISERROR(I950/J950-1),"",IF((I950/J950-1)&gt;10000%,"",I950/J950-1))</f>
        <v/>
      </c>
      <c r="L950" s="91" t="str">
        <f>IF(ISERROR(I950/F950),"",IF(I950/F950&gt;10000%,"",I950/F950))</f>
        <v/>
      </c>
      <c r="N950" s="47"/>
    </row>
    <row r="951" spans="1:14" x14ac:dyDescent="0.2">
      <c r="A951" s="90" t="s">
        <v>1444</v>
      </c>
      <c r="B951" s="90" t="s">
        <v>1445</v>
      </c>
      <c r="C951" s="90" t="s">
        <v>1566</v>
      </c>
      <c r="D951" s="90" t="s">
        <v>404</v>
      </c>
      <c r="E951" s="90" t="s">
        <v>405</v>
      </c>
      <c r="F951" s="112">
        <v>2.0869</v>
      </c>
      <c r="G951" s="112">
        <v>0</v>
      </c>
      <c r="H951" s="113" t="str">
        <f>IF(ISERROR(F951/G951-1),"",IF((F951/G951-1)&gt;10000%,"",F951/G951-1))</f>
        <v/>
      </c>
      <c r="I951" s="131"/>
      <c r="J951" s="131">
        <v>0</v>
      </c>
      <c r="K951" s="113" t="str">
        <f>IF(ISERROR(I951/J951-1),"",IF((I951/J951-1)&gt;10000%,"",I951/J951-1))</f>
        <v/>
      </c>
      <c r="L951" s="91">
        <f>IF(ISERROR(I951/F951),"",IF(I951/F951&gt;10000%,"",I951/F951))</f>
        <v>0</v>
      </c>
      <c r="N951" s="47"/>
    </row>
    <row r="952" spans="1:14" x14ac:dyDescent="0.2">
      <c r="A952" s="90" t="s">
        <v>547</v>
      </c>
      <c r="B952" s="90" t="s">
        <v>548</v>
      </c>
      <c r="C952" s="90" t="s">
        <v>551</v>
      </c>
      <c r="D952" s="90" t="s">
        <v>404</v>
      </c>
      <c r="E952" s="90" t="s">
        <v>405</v>
      </c>
      <c r="F952" s="112">
        <v>1.0736000000000001E-2</v>
      </c>
      <c r="G952" s="112">
        <v>0</v>
      </c>
      <c r="H952" s="113" t="str">
        <f>IF(ISERROR(F952/G952-1),"",IF((F952/G952-1)&gt;10000%,"",F952/G952-1))</f>
        <v/>
      </c>
      <c r="I952" s="131"/>
      <c r="J952" s="131">
        <v>0</v>
      </c>
      <c r="K952" s="113" t="str">
        <f>IF(ISERROR(I952/J952-1),"",IF((I952/J952-1)&gt;10000%,"",I952/J952-1))</f>
        <v/>
      </c>
      <c r="L952" s="91">
        <f>IF(ISERROR(I952/F952),"",IF(I952/F952&gt;10000%,"",I952/F952))</f>
        <v>0</v>
      </c>
      <c r="N952" s="47"/>
    </row>
    <row r="953" spans="1:14" x14ac:dyDescent="0.2">
      <c r="A953" s="90" t="s">
        <v>2915</v>
      </c>
      <c r="B953" s="90" t="s">
        <v>2901</v>
      </c>
      <c r="C953" s="90" t="s">
        <v>1568</v>
      </c>
      <c r="D953" s="90" t="s">
        <v>403</v>
      </c>
      <c r="E953" s="90" t="s">
        <v>1893</v>
      </c>
      <c r="F953" s="112">
        <v>0</v>
      </c>
      <c r="G953" s="112">
        <v>0</v>
      </c>
      <c r="H953" s="113" t="str">
        <f>IF(ISERROR(F953/G953-1),"",IF((F953/G953-1)&gt;10000%,"",F953/G953-1))</f>
        <v/>
      </c>
      <c r="I953" s="131"/>
      <c r="J953" s="131">
        <v>0</v>
      </c>
      <c r="K953" s="113" t="str">
        <f>IF(ISERROR(I953/J953-1),"",IF((I953/J953-1)&gt;10000%,"",I953/J953-1))</f>
        <v/>
      </c>
      <c r="L953" s="91" t="str">
        <f>IF(ISERROR(I953/F953),"",IF(I953/F953&gt;10000%,"",I953/F953))</f>
        <v/>
      </c>
      <c r="N953" s="47"/>
    </row>
    <row r="954" spans="1:14" x14ac:dyDescent="0.2">
      <c r="A954" s="90" t="s">
        <v>2916</v>
      </c>
      <c r="B954" s="90" t="s">
        <v>2902</v>
      </c>
      <c r="C954" s="90" t="s">
        <v>1568</v>
      </c>
      <c r="D954" s="90" t="s">
        <v>403</v>
      </c>
      <c r="E954" s="90" t="s">
        <v>1893</v>
      </c>
      <c r="F954" s="112">
        <v>4.78127E-2</v>
      </c>
      <c r="G954" s="112">
        <v>0</v>
      </c>
      <c r="H954" s="113" t="str">
        <f>IF(ISERROR(F954/G954-1),"",IF((F954/G954-1)&gt;10000%,"",F954/G954-1))</f>
        <v/>
      </c>
      <c r="I954" s="131"/>
      <c r="J954" s="131">
        <v>0</v>
      </c>
      <c r="K954" s="113" t="str">
        <f>IF(ISERROR(I954/J954-1),"",IF((I954/J954-1)&gt;10000%,"",I954/J954-1))</f>
        <v/>
      </c>
      <c r="L954" s="91">
        <f>IF(ISERROR(I954/F954),"",IF(I954/F954&gt;10000%,"",I954/F954))</f>
        <v>0</v>
      </c>
      <c r="N954" s="47"/>
    </row>
    <row r="955" spans="1:14" x14ac:dyDescent="0.2">
      <c r="A955" s="90" t="s">
        <v>2917</v>
      </c>
      <c r="B955" s="90" t="s">
        <v>2903</v>
      </c>
      <c r="C955" s="90" t="s">
        <v>1568</v>
      </c>
      <c r="D955" s="90" t="s">
        <v>403</v>
      </c>
      <c r="E955" s="90" t="s">
        <v>1893</v>
      </c>
      <c r="F955" s="112">
        <v>2.4788279999999999E-2</v>
      </c>
      <c r="G955" s="112">
        <v>0</v>
      </c>
      <c r="H955" s="113" t="str">
        <f>IF(ISERROR(F955/G955-1),"",IF((F955/G955-1)&gt;10000%,"",F955/G955-1))</f>
        <v/>
      </c>
      <c r="I955" s="131"/>
      <c r="J955" s="131">
        <v>0</v>
      </c>
      <c r="K955" s="113" t="str">
        <f>IF(ISERROR(I955/J955-1),"",IF((I955/J955-1)&gt;10000%,"",I955/J955-1))</f>
        <v/>
      </c>
      <c r="L955" s="91">
        <f>IF(ISERROR(I955/F955),"",IF(I955/F955&gt;10000%,"",I955/F955))</f>
        <v>0</v>
      </c>
      <c r="N955" s="47"/>
    </row>
    <row r="956" spans="1:14" x14ac:dyDescent="0.2">
      <c r="A956" s="90" t="s">
        <v>2918</v>
      </c>
      <c r="B956" s="90" t="s">
        <v>2904</v>
      </c>
      <c r="C956" s="90" t="s">
        <v>1568</v>
      </c>
      <c r="D956" s="90" t="s">
        <v>403</v>
      </c>
      <c r="E956" s="90" t="s">
        <v>1893</v>
      </c>
      <c r="F956" s="112">
        <v>0</v>
      </c>
      <c r="G956" s="112">
        <v>0</v>
      </c>
      <c r="H956" s="113" t="str">
        <f>IF(ISERROR(F956/G956-1),"",IF((F956/G956-1)&gt;10000%,"",F956/G956-1))</f>
        <v/>
      </c>
      <c r="I956" s="131"/>
      <c r="J956" s="131">
        <v>0</v>
      </c>
      <c r="K956" s="113" t="str">
        <f>IF(ISERROR(I956/J956-1),"",IF((I956/J956-1)&gt;10000%,"",I956/J956-1))</f>
        <v/>
      </c>
      <c r="L956" s="91" t="str">
        <f>IF(ISERROR(I956/F956),"",IF(I956/F956&gt;10000%,"",I956/F956))</f>
        <v/>
      </c>
      <c r="N956" s="47"/>
    </row>
    <row r="957" spans="1:14" x14ac:dyDescent="0.2">
      <c r="A957" s="90" t="s">
        <v>2872</v>
      </c>
      <c r="B957" s="90" t="s">
        <v>2873</v>
      </c>
      <c r="C957" s="90" t="s">
        <v>1568</v>
      </c>
      <c r="D957" s="90" t="s">
        <v>1465</v>
      </c>
      <c r="E957" s="90" t="s">
        <v>405</v>
      </c>
      <c r="F957" s="112">
        <v>0</v>
      </c>
      <c r="G957" s="112">
        <v>0</v>
      </c>
      <c r="H957" s="113" t="str">
        <f>IF(ISERROR(F957/G957-1),"",IF((F957/G957-1)&gt;10000%,"",F957/G957-1))</f>
        <v/>
      </c>
      <c r="I957" s="131"/>
      <c r="J957" s="131">
        <v>0</v>
      </c>
      <c r="K957" s="113" t="str">
        <f>IF(ISERROR(I957/J957-1),"",IF((I957/J957-1)&gt;10000%,"",I957/J957-1))</f>
        <v/>
      </c>
      <c r="L957" s="91" t="str">
        <f>IF(ISERROR(I957/F957),"",IF(I957/F957&gt;10000%,"",I957/F957))</f>
        <v/>
      </c>
      <c r="N957" s="47"/>
    </row>
    <row r="958" spans="1:14" x14ac:dyDescent="0.2">
      <c r="A958" s="90" t="s">
        <v>2878</v>
      </c>
      <c r="B958" s="90" t="s">
        <v>2879</v>
      </c>
      <c r="C958" s="90" t="s">
        <v>1568</v>
      </c>
      <c r="D958" s="90" t="s">
        <v>1465</v>
      </c>
      <c r="E958" s="90" t="s">
        <v>405</v>
      </c>
      <c r="F958" s="112">
        <v>0</v>
      </c>
      <c r="G958" s="112">
        <v>0</v>
      </c>
      <c r="H958" s="113" t="str">
        <f>IF(ISERROR(F958/G958-1),"",IF((F958/G958-1)&gt;10000%,"",F958/G958-1))</f>
        <v/>
      </c>
      <c r="I958" s="131"/>
      <c r="J958" s="131">
        <v>0</v>
      </c>
      <c r="K958" s="113" t="str">
        <f>IF(ISERROR(I958/J958-1),"",IF((I958/J958-1)&gt;10000%,"",I958/J958-1))</f>
        <v/>
      </c>
      <c r="L958" s="91" t="str">
        <f>IF(ISERROR(I958/F958),"",IF(I958/F958&gt;10000%,"",I958/F958))</f>
        <v/>
      </c>
      <c r="N958" s="47"/>
    </row>
    <row r="959" spans="1:14" x14ac:dyDescent="0.2">
      <c r="A959" s="90" t="s">
        <v>2471</v>
      </c>
      <c r="B959" s="90" t="s">
        <v>2472</v>
      </c>
      <c r="C959" s="90" t="s">
        <v>1569</v>
      </c>
      <c r="D959" s="90" t="s">
        <v>403</v>
      </c>
      <c r="E959" s="90" t="s">
        <v>1893</v>
      </c>
      <c r="F959" s="112">
        <v>0</v>
      </c>
      <c r="G959" s="112">
        <v>0</v>
      </c>
      <c r="H959" s="113" t="str">
        <f>IF(ISERROR(F959/G959-1),"",IF((F959/G959-1)&gt;10000%,"",F959/G959-1))</f>
        <v/>
      </c>
      <c r="I959" s="131"/>
      <c r="J959" s="131">
        <v>0</v>
      </c>
      <c r="K959" s="113" t="str">
        <f>IF(ISERROR(I959/J959-1),"",IF((I959/J959-1)&gt;10000%,"",I959/J959-1))</f>
        <v/>
      </c>
      <c r="L959" s="91" t="str">
        <f>IF(ISERROR(I959/F959),"",IF(I959/F959&gt;10000%,"",I959/F959))</f>
        <v/>
      </c>
      <c r="N959" s="47"/>
    </row>
    <row r="960" spans="1:14" x14ac:dyDescent="0.2">
      <c r="A960" s="90" t="s">
        <v>2770</v>
      </c>
      <c r="B960" s="90" t="s">
        <v>2771</v>
      </c>
      <c r="C960" s="90" t="s">
        <v>1569</v>
      </c>
      <c r="D960" s="90" t="s">
        <v>403</v>
      </c>
      <c r="E960" s="90" t="s">
        <v>1893</v>
      </c>
      <c r="F960" s="112">
        <v>0</v>
      </c>
      <c r="G960" s="112">
        <v>0</v>
      </c>
      <c r="H960" s="113" t="str">
        <f>IF(ISERROR(F960/G960-1),"",IF((F960/G960-1)&gt;10000%,"",F960/G960-1))</f>
        <v/>
      </c>
      <c r="I960" s="131"/>
      <c r="J960" s="131">
        <v>0</v>
      </c>
      <c r="K960" s="113" t="str">
        <f>IF(ISERROR(I960/J960-1),"",IF((I960/J960-1)&gt;10000%,"",I960/J960-1))</f>
        <v/>
      </c>
      <c r="L960" s="91" t="str">
        <f>IF(ISERROR(I960/F960),"",IF(I960/F960&gt;10000%,"",I960/F960))</f>
        <v/>
      </c>
      <c r="N960" s="47"/>
    </row>
    <row r="961" spans="1:14" x14ac:dyDescent="0.2">
      <c r="A961" s="90" t="s">
        <v>2772</v>
      </c>
      <c r="B961" s="90" t="s">
        <v>2773</v>
      </c>
      <c r="C961" s="90" t="s">
        <v>1569</v>
      </c>
      <c r="D961" s="90" t="s">
        <v>403</v>
      </c>
      <c r="E961" s="90" t="s">
        <v>1893</v>
      </c>
      <c r="F961" s="112">
        <v>9.3516099999999998E-3</v>
      </c>
      <c r="G961" s="112">
        <v>0</v>
      </c>
      <c r="H961" s="113" t="str">
        <f>IF(ISERROR(F961/G961-1),"",IF((F961/G961-1)&gt;10000%,"",F961/G961-1))</f>
        <v/>
      </c>
      <c r="I961" s="131"/>
      <c r="J961" s="131">
        <v>0</v>
      </c>
      <c r="K961" s="113" t="str">
        <f>IF(ISERROR(I961/J961-1),"",IF((I961/J961-1)&gt;10000%,"",I961/J961-1))</f>
        <v/>
      </c>
      <c r="L961" s="91">
        <f>IF(ISERROR(I961/F961),"",IF(I961/F961&gt;10000%,"",I961/F961))</f>
        <v>0</v>
      </c>
      <c r="N961" s="47"/>
    </row>
    <row r="962" spans="1:14" x14ac:dyDescent="0.2">
      <c r="A962" s="90" t="s">
        <v>2762</v>
      </c>
      <c r="B962" s="90" t="s">
        <v>2763</v>
      </c>
      <c r="C962" s="90" t="s">
        <v>1569</v>
      </c>
      <c r="D962" s="90" t="s">
        <v>403</v>
      </c>
      <c r="E962" s="90" t="s">
        <v>1893</v>
      </c>
      <c r="F962" s="112">
        <v>0</v>
      </c>
      <c r="G962" s="112">
        <v>0</v>
      </c>
      <c r="H962" s="113" t="str">
        <f>IF(ISERROR(F962/G962-1),"",IF((F962/G962-1)&gt;10000%,"",F962/G962-1))</f>
        <v/>
      </c>
      <c r="I962" s="131"/>
      <c r="J962" s="131">
        <v>0</v>
      </c>
      <c r="K962" s="113" t="str">
        <f>IF(ISERROR(I962/J962-1),"",IF((I962/J962-1)&gt;10000%,"",I962/J962-1))</f>
        <v/>
      </c>
      <c r="L962" s="91" t="str">
        <f>IF(ISERROR(I962/F962),"",IF(I962/F962&gt;10000%,"",I962/F962))</f>
        <v/>
      </c>
      <c r="N962" s="47"/>
    </row>
    <row r="963" spans="1:14" x14ac:dyDescent="0.2">
      <c r="A963" s="90" t="s">
        <v>2776</v>
      </c>
      <c r="B963" s="90" t="s">
        <v>2777</v>
      </c>
      <c r="C963" s="90" t="s">
        <v>1569</v>
      </c>
      <c r="D963" s="90" t="s">
        <v>403</v>
      </c>
      <c r="E963" s="90" t="s">
        <v>1893</v>
      </c>
      <c r="F963" s="112">
        <v>0</v>
      </c>
      <c r="G963" s="112">
        <v>0</v>
      </c>
      <c r="H963" s="113" t="str">
        <f>IF(ISERROR(F963/G963-1),"",IF((F963/G963-1)&gt;10000%,"",F963/G963-1))</f>
        <v/>
      </c>
      <c r="I963" s="131"/>
      <c r="J963" s="131">
        <v>0</v>
      </c>
      <c r="K963" s="113" t="str">
        <f>IF(ISERROR(I963/J963-1),"",IF((I963/J963-1)&gt;10000%,"",I963/J963-1))</f>
        <v/>
      </c>
      <c r="L963" s="91" t="str">
        <f>IF(ISERROR(I963/F963),"",IF(I963/F963&gt;10000%,"",I963/F963))</f>
        <v/>
      </c>
      <c r="N963" s="47"/>
    </row>
    <row r="964" spans="1:14" x14ac:dyDescent="0.2">
      <c r="A964" s="90" t="s">
        <v>2778</v>
      </c>
      <c r="B964" s="90" t="s">
        <v>2779</v>
      </c>
      <c r="C964" s="90" t="s">
        <v>1569</v>
      </c>
      <c r="D964" s="90" t="s">
        <v>403</v>
      </c>
      <c r="E964" s="90" t="s">
        <v>1893</v>
      </c>
      <c r="F964" s="112">
        <v>0</v>
      </c>
      <c r="G964" s="112">
        <v>0</v>
      </c>
      <c r="H964" s="113" t="str">
        <f>IF(ISERROR(F964/G964-1),"",IF((F964/G964-1)&gt;10000%,"",F964/G964-1))</f>
        <v/>
      </c>
      <c r="I964" s="131"/>
      <c r="J964" s="131">
        <v>0</v>
      </c>
      <c r="K964" s="113" t="str">
        <f>IF(ISERROR(I964/J964-1),"",IF((I964/J964-1)&gt;10000%,"",I964/J964-1))</f>
        <v/>
      </c>
      <c r="L964" s="91" t="str">
        <f>IF(ISERROR(I964/F964),"",IF(I964/F964&gt;10000%,"",I964/F964))</f>
        <v/>
      </c>
      <c r="N964" s="47"/>
    </row>
    <row r="965" spans="1:14" x14ac:dyDescent="0.2">
      <c r="A965" s="90" t="s">
        <v>2644</v>
      </c>
      <c r="B965" s="90" t="s">
        <v>2645</v>
      </c>
      <c r="C965" s="90" t="s">
        <v>1569</v>
      </c>
      <c r="D965" s="90" t="s">
        <v>403</v>
      </c>
      <c r="E965" s="90" t="s">
        <v>1893</v>
      </c>
      <c r="F965" s="112">
        <v>9.784800000000001E-4</v>
      </c>
      <c r="G965" s="112">
        <v>0</v>
      </c>
      <c r="H965" s="113" t="str">
        <f>IF(ISERROR(F965/G965-1),"",IF((F965/G965-1)&gt;10000%,"",F965/G965-1))</f>
        <v/>
      </c>
      <c r="I965" s="131"/>
      <c r="J965" s="131">
        <v>0</v>
      </c>
      <c r="K965" s="113" t="str">
        <f>IF(ISERROR(I965/J965-1),"",IF((I965/J965-1)&gt;10000%,"",I965/J965-1))</f>
        <v/>
      </c>
      <c r="L965" s="91">
        <f>IF(ISERROR(I965/F965),"",IF(I965/F965&gt;10000%,"",I965/F965))</f>
        <v>0</v>
      </c>
      <c r="N965" s="47"/>
    </row>
    <row r="966" spans="1:14" x14ac:dyDescent="0.2">
      <c r="A966" s="90" t="s">
        <v>2648</v>
      </c>
      <c r="B966" s="90" t="s">
        <v>2649</v>
      </c>
      <c r="C966" s="90" t="s">
        <v>1569</v>
      </c>
      <c r="D966" s="90" t="s">
        <v>403</v>
      </c>
      <c r="E966" s="90" t="s">
        <v>1893</v>
      </c>
      <c r="F966" s="112">
        <v>0</v>
      </c>
      <c r="G966" s="112">
        <v>0</v>
      </c>
      <c r="H966" s="113" t="str">
        <f>IF(ISERROR(F966/G966-1),"",IF((F966/G966-1)&gt;10000%,"",F966/G966-1))</f>
        <v/>
      </c>
      <c r="I966" s="131"/>
      <c r="J966" s="131">
        <v>0</v>
      </c>
      <c r="K966" s="113" t="str">
        <f>IF(ISERROR(I966/J966-1),"",IF((I966/J966-1)&gt;10000%,"",I966/J966-1))</f>
        <v/>
      </c>
      <c r="L966" s="91" t="str">
        <f>IF(ISERROR(I966/F966),"",IF(I966/F966&gt;10000%,"",I966/F966))</f>
        <v/>
      </c>
      <c r="N966" s="47"/>
    </row>
    <row r="967" spans="1:14" x14ac:dyDescent="0.2">
      <c r="A967" s="90" t="s">
        <v>2469</v>
      </c>
      <c r="B967" s="90" t="s">
        <v>2470</v>
      </c>
      <c r="C967" s="90" t="s">
        <v>1569</v>
      </c>
      <c r="D967" s="90" t="s">
        <v>403</v>
      </c>
      <c r="E967" s="90" t="s">
        <v>1893</v>
      </c>
      <c r="F967" s="112">
        <v>0.23973820000000001</v>
      </c>
      <c r="G967" s="112">
        <v>0</v>
      </c>
      <c r="H967" s="113" t="str">
        <f>IF(ISERROR(F967/G967-1),"",IF((F967/G967-1)&gt;10000%,"",F967/G967-1))</f>
        <v/>
      </c>
      <c r="I967" s="131"/>
      <c r="J967" s="131">
        <v>0</v>
      </c>
      <c r="K967" s="113" t="str">
        <f>IF(ISERROR(I967/J967-1),"",IF((I967/J967-1)&gt;10000%,"",I967/J967-1))</f>
        <v/>
      </c>
      <c r="L967" s="91">
        <f>IF(ISERROR(I967/F967),"",IF(I967/F967&gt;10000%,"",I967/F967))</f>
        <v>0</v>
      </c>
      <c r="N967" s="47"/>
    </row>
    <row r="968" spans="1:14" x14ac:dyDescent="0.2">
      <c r="A968" s="90" t="s">
        <v>1809</v>
      </c>
      <c r="B968" s="90" t="s">
        <v>1810</v>
      </c>
      <c r="C968" s="90" t="s">
        <v>1799</v>
      </c>
      <c r="D968" s="90" t="s">
        <v>403</v>
      </c>
      <c r="E968" s="90" t="s">
        <v>1893</v>
      </c>
      <c r="F968" s="112">
        <v>0</v>
      </c>
      <c r="G968" s="112">
        <v>0</v>
      </c>
      <c r="H968" s="113" t="str">
        <f>IF(ISERROR(F968/G968-1),"",IF((F968/G968-1)&gt;10000%,"",F968/G968-1))</f>
        <v/>
      </c>
      <c r="I968" s="131"/>
      <c r="J968" s="131">
        <v>0</v>
      </c>
      <c r="K968" s="113" t="str">
        <f>IF(ISERROR(I968/J968-1),"",IF((I968/J968-1)&gt;10000%,"",I968/J968-1))</f>
        <v/>
      </c>
      <c r="L968" s="91" t="str">
        <f>IF(ISERROR(I968/F968),"",IF(I968/F968&gt;10000%,"",I968/F968))</f>
        <v/>
      </c>
      <c r="N968" s="47"/>
    </row>
    <row r="969" spans="1:14" x14ac:dyDescent="0.2">
      <c r="A969" s="90" t="s">
        <v>1800</v>
      </c>
      <c r="B969" s="90" t="s">
        <v>1801</v>
      </c>
      <c r="C969" s="90" t="s">
        <v>1799</v>
      </c>
      <c r="D969" s="90" t="s">
        <v>403</v>
      </c>
      <c r="E969" s="90" t="s">
        <v>1893</v>
      </c>
      <c r="F969" s="112">
        <v>1.6400999999999999E-2</v>
      </c>
      <c r="G969" s="112">
        <v>0</v>
      </c>
      <c r="H969" s="113" t="str">
        <f>IF(ISERROR(F969/G969-1),"",IF((F969/G969-1)&gt;10000%,"",F969/G969-1))</f>
        <v/>
      </c>
      <c r="I969" s="131"/>
      <c r="J969" s="131">
        <v>0</v>
      </c>
      <c r="K969" s="113" t="str">
        <f>IF(ISERROR(I969/J969-1),"",IF((I969/J969-1)&gt;10000%,"",I969/J969-1))</f>
        <v/>
      </c>
      <c r="L969" s="91">
        <f>IF(ISERROR(I969/F969),"",IF(I969/F969&gt;10000%,"",I969/F969))</f>
        <v>0</v>
      </c>
      <c r="N969" s="47"/>
    </row>
    <row r="970" spans="1:14" x14ac:dyDescent="0.2">
      <c r="A970" s="90" t="s">
        <v>144</v>
      </c>
      <c r="B970" s="90" t="s">
        <v>145</v>
      </c>
      <c r="C970" s="90" t="s">
        <v>1570</v>
      </c>
      <c r="D970" s="90" t="s">
        <v>404</v>
      </c>
      <c r="E970" s="90" t="s">
        <v>405</v>
      </c>
      <c r="F970" s="112">
        <v>1.68479E-3</v>
      </c>
      <c r="G970" s="112">
        <v>0</v>
      </c>
      <c r="H970" s="113" t="str">
        <f>IF(ISERROR(F970/G970-1),"",IF((F970/G970-1)&gt;10000%,"",F970/G970-1))</f>
        <v/>
      </c>
      <c r="I970" s="131"/>
      <c r="J970" s="131">
        <v>0</v>
      </c>
      <c r="K970" s="113" t="str">
        <f>IF(ISERROR(I970/J970-1),"",IF((I970/J970-1)&gt;10000%,"",I970/J970-1))</f>
        <v/>
      </c>
      <c r="L970" s="91">
        <f>IF(ISERROR(I970/F970),"",IF(I970/F970&gt;10000%,"",I970/F970))</f>
        <v>0</v>
      </c>
      <c r="N970" s="47"/>
    </row>
    <row r="971" spans="1:14" x14ac:dyDescent="0.2">
      <c r="A971" s="90" t="s">
        <v>2037</v>
      </c>
      <c r="B971" s="90" t="s">
        <v>2040</v>
      </c>
      <c r="C971" s="90" t="s">
        <v>901</v>
      </c>
      <c r="D971" s="90" t="s">
        <v>403</v>
      </c>
      <c r="E971" s="90" t="s">
        <v>1893</v>
      </c>
      <c r="F971" s="112">
        <v>0</v>
      </c>
      <c r="G971" s="112">
        <v>0</v>
      </c>
      <c r="H971" s="113" t="str">
        <f>IF(ISERROR(F971/G971-1),"",IF((F971/G971-1)&gt;10000%,"",F971/G971-1))</f>
        <v/>
      </c>
      <c r="I971" s="131"/>
      <c r="J971" s="131">
        <v>0</v>
      </c>
      <c r="K971" s="113" t="str">
        <f>IF(ISERROR(I971/J971-1),"",IF((I971/J971-1)&gt;10000%,"",I971/J971-1))</f>
        <v/>
      </c>
      <c r="L971" s="91" t="str">
        <f>IF(ISERROR(I971/F971),"",IF(I971/F971&gt;10000%,"",I971/F971))</f>
        <v/>
      </c>
      <c r="N971" s="47"/>
    </row>
    <row r="972" spans="1:14" x14ac:dyDescent="0.2">
      <c r="A972" s="90" t="s">
        <v>2036</v>
      </c>
      <c r="B972" s="90" t="s">
        <v>2330</v>
      </c>
      <c r="C972" s="90" t="s">
        <v>901</v>
      </c>
      <c r="D972" s="90" t="s">
        <v>403</v>
      </c>
      <c r="E972" s="90" t="s">
        <v>1893</v>
      </c>
      <c r="F972" s="112">
        <v>0.86854699999999996</v>
      </c>
      <c r="G972" s="112">
        <v>0</v>
      </c>
      <c r="H972" s="113" t="str">
        <f>IF(ISERROR(F972/G972-1),"",IF((F972/G972-1)&gt;10000%,"",F972/G972-1))</f>
        <v/>
      </c>
      <c r="I972" s="131"/>
      <c r="J972" s="131">
        <v>0</v>
      </c>
      <c r="K972" s="113" t="str">
        <f>IF(ISERROR(I972/J972-1),"",IF((I972/J972-1)&gt;10000%,"",I972/J972-1))</f>
        <v/>
      </c>
      <c r="L972" s="91">
        <f>IF(ISERROR(I972/F972),"",IF(I972/F972&gt;10000%,"",I972/F972))</f>
        <v>0</v>
      </c>
      <c r="N972" s="47"/>
    </row>
    <row r="973" spans="1:14" x14ac:dyDescent="0.2">
      <c r="A973" s="90" t="s">
        <v>1440</v>
      </c>
      <c r="B973" s="90" t="s">
        <v>1441</v>
      </c>
      <c r="C973" s="90" t="s">
        <v>901</v>
      </c>
      <c r="D973" s="90" t="s">
        <v>403</v>
      </c>
      <c r="E973" s="90" t="s">
        <v>1893</v>
      </c>
      <c r="F973" s="112">
        <v>1.5935698</v>
      </c>
      <c r="G973" s="112">
        <v>0</v>
      </c>
      <c r="H973" s="113" t="str">
        <f>IF(ISERROR(F973/G973-1),"",IF((F973/G973-1)&gt;10000%,"",F973/G973-1))</f>
        <v/>
      </c>
      <c r="I973" s="131"/>
      <c r="J973" s="131">
        <v>0</v>
      </c>
      <c r="K973" s="113" t="str">
        <f>IF(ISERROR(I973/J973-1),"",IF((I973/J973-1)&gt;10000%,"",I973/J973-1))</f>
        <v/>
      </c>
      <c r="L973" s="91">
        <f>IF(ISERROR(I973/F973),"",IF(I973/F973&gt;10000%,"",I973/F973))</f>
        <v>0</v>
      </c>
      <c r="N973" s="47"/>
    </row>
    <row r="974" spans="1:14" x14ac:dyDescent="0.2">
      <c r="A974" s="90" t="s">
        <v>1455</v>
      </c>
      <c r="B974" s="90" t="s">
        <v>1456</v>
      </c>
      <c r="C974" s="90" t="s">
        <v>901</v>
      </c>
      <c r="D974" s="90" t="s">
        <v>403</v>
      </c>
      <c r="E974" s="90" t="s">
        <v>1893</v>
      </c>
      <c r="F974" s="112">
        <v>0</v>
      </c>
      <c r="G974" s="112">
        <v>0</v>
      </c>
      <c r="H974" s="113" t="str">
        <f>IF(ISERROR(F974/G974-1),"",IF((F974/G974-1)&gt;10000%,"",F974/G974-1))</f>
        <v/>
      </c>
      <c r="I974" s="131"/>
      <c r="J974" s="131">
        <v>0</v>
      </c>
      <c r="K974" s="113" t="str">
        <f>IF(ISERROR(I974/J974-1),"",IF((I974/J974-1)&gt;10000%,"",I974/J974-1))</f>
        <v/>
      </c>
      <c r="L974" s="91" t="str">
        <f>IF(ISERROR(I974/F974),"",IF(I974/F974&gt;10000%,"",I974/F974))</f>
        <v/>
      </c>
      <c r="N974" s="47"/>
    </row>
    <row r="975" spans="1:14" x14ac:dyDescent="0.2">
      <c r="A975" s="90" t="s">
        <v>2038</v>
      </c>
      <c r="B975" s="90" t="s">
        <v>2041</v>
      </c>
      <c r="C975" s="90" t="s">
        <v>901</v>
      </c>
      <c r="D975" s="90" t="s">
        <v>403</v>
      </c>
      <c r="E975" s="90" t="s">
        <v>1893</v>
      </c>
      <c r="F975" s="112">
        <v>2.4551999999999998E-3</v>
      </c>
      <c r="G975" s="112">
        <v>0</v>
      </c>
      <c r="H975" s="113" t="str">
        <f>IF(ISERROR(F975/G975-1),"",IF((F975/G975-1)&gt;10000%,"",F975/G975-1))</f>
        <v/>
      </c>
      <c r="I975" s="131"/>
      <c r="J975" s="131">
        <v>0</v>
      </c>
      <c r="K975" s="113" t="str">
        <f>IF(ISERROR(I975/J975-1),"",IF((I975/J975-1)&gt;10000%,"",I975/J975-1))</f>
        <v/>
      </c>
      <c r="L975" s="91">
        <f>IF(ISERROR(I975/F975),"",IF(I975/F975&gt;10000%,"",I975/F975))</f>
        <v>0</v>
      </c>
      <c r="N975" s="47"/>
    </row>
    <row r="976" spans="1:14" x14ac:dyDescent="0.2">
      <c r="A976" s="90" t="s">
        <v>2365</v>
      </c>
      <c r="B976" s="90" t="s">
        <v>2028</v>
      </c>
      <c r="C976" s="90" t="s">
        <v>901</v>
      </c>
      <c r="D976" s="90" t="s">
        <v>403</v>
      </c>
      <c r="E976" s="90" t="s">
        <v>1893</v>
      </c>
      <c r="F976" s="112">
        <v>6.4040204060932596E-2</v>
      </c>
      <c r="G976" s="112">
        <v>0</v>
      </c>
      <c r="H976" s="113" t="str">
        <f>IF(ISERROR(F976/G976-1),"",IF((F976/G976-1)&gt;10000%,"",F976/G976-1))</f>
        <v/>
      </c>
      <c r="I976" s="131"/>
      <c r="J976" s="131">
        <v>0</v>
      </c>
      <c r="K976" s="113" t="str">
        <f>IF(ISERROR(I976/J976-1),"",IF((I976/J976-1)&gt;10000%,"",I976/J976-1))</f>
        <v/>
      </c>
      <c r="L976" s="91">
        <f>IF(ISERROR(I976/F976),"",IF(I976/F976&gt;10000%,"",I976/F976))</f>
        <v>0</v>
      </c>
      <c r="N976" s="47"/>
    </row>
    <row r="977" spans="1:14" x14ac:dyDescent="0.2">
      <c r="A977" s="90" t="s">
        <v>2818</v>
      </c>
      <c r="B977" s="90" t="s">
        <v>2819</v>
      </c>
      <c r="C977" s="90" t="s">
        <v>303</v>
      </c>
      <c r="D977" s="90" t="s">
        <v>404</v>
      </c>
      <c r="E977" s="90" t="s">
        <v>405</v>
      </c>
      <c r="F977" s="112">
        <v>0</v>
      </c>
      <c r="G977" s="112">
        <v>0</v>
      </c>
      <c r="H977" s="113" t="str">
        <f>IF(ISERROR(F977/G977-1),"",IF((F977/G977-1)&gt;10000%,"",F977/G977-1))</f>
        <v/>
      </c>
      <c r="I977" s="131"/>
      <c r="J977" s="131">
        <v>0</v>
      </c>
      <c r="K977" s="113" t="str">
        <f>IF(ISERROR(I977/J977-1),"",IF((I977/J977-1)&gt;10000%,"",I977/J977-1))</f>
        <v/>
      </c>
      <c r="L977" s="91" t="str">
        <f>IF(ISERROR(I977/F977),"",IF(I977/F977&gt;10000%,"",I977/F977))</f>
        <v/>
      </c>
      <c r="N977" s="47"/>
    </row>
    <row r="978" spans="1:14" x14ac:dyDescent="0.2">
      <c r="A978" s="90" t="s">
        <v>2812</v>
      </c>
      <c r="B978" s="90" t="s">
        <v>2813</v>
      </c>
      <c r="C978" s="90" t="s">
        <v>303</v>
      </c>
      <c r="D978" s="90" t="s">
        <v>404</v>
      </c>
      <c r="E978" s="90" t="s">
        <v>405</v>
      </c>
      <c r="F978" s="112">
        <v>0</v>
      </c>
      <c r="G978" s="112">
        <v>0</v>
      </c>
      <c r="H978" s="113" t="str">
        <f>IF(ISERROR(F978/G978-1),"",IF((F978/G978-1)&gt;10000%,"",F978/G978-1))</f>
        <v/>
      </c>
      <c r="I978" s="131"/>
      <c r="J978" s="131">
        <v>0</v>
      </c>
      <c r="K978" s="113" t="str">
        <f>IF(ISERROR(I978/J978-1),"",IF((I978/J978-1)&gt;10000%,"",I978/J978-1))</f>
        <v/>
      </c>
      <c r="L978" s="91" t="str">
        <f>IF(ISERROR(I978/F978),"",IF(I978/F978&gt;10000%,"",I978/F978))</f>
        <v/>
      </c>
      <c r="N978" s="47"/>
    </row>
    <row r="979" spans="1:14" x14ac:dyDescent="0.2">
      <c r="A979" s="90" t="s">
        <v>2559</v>
      </c>
      <c r="B979" s="90" t="s">
        <v>2560</v>
      </c>
      <c r="C979" s="90" t="s">
        <v>303</v>
      </c>
      <c r="D979" s="90" t="s">
        <v>1465</v>
      </c>
      <c r="E979" s="90" t="s">
        <v>1893</v>
      </c>
      <c r="F979" s="112">
        <v>0</v>
      </c>
      <c r="G979" s="112">
        <v>0</v>
      </c>
      <c r="H979" s="113" t="str">
        <f>IF(ISERROR(F979/G979-1),"",IF((F979/G979-1)&gt;10000%,"",F979/G979-1))</f>
        <v/>
      </c>
      <c r="I979" s="131"/>
      <c r="J979" s="131">
        <v>0</v>
      </c>
      <c r="K979" s="113" t="str">
        <f>IF(ISERROR(I979/J979-1),"",IF((I979/J979-1)&gt;10000%,"",I979/J979-1))</f>
        <v/>
      </c>
      <c r="L979" s="91" t="str">
        <f>IF(ISERROR(I979/F979),"",IF(I979/F979&gt;10000%,"",I979/F979))</f>
        <v/>
      </c>
      <c r="N979" s="47"/>
    </row>
    <row r="980" spans="1:14" x14ac:dyDescent="0.2">
      <c r="A980" s="90" t="s">
        <v>298</v>
      </c>
      <c r="B980" s="90" t="s">
        <v>299</v>
      </c>
      <c r="C980" s="90" t="s">
        <v>303</v>
      </c>
      <c r="D980" s="90" t="s">
        <v>404</v>
      </c>
      <c r="E980" s="90" t="s">
        <v>1893</v>
      </c>
      <c r="F980" s="112">
        <v>0</v>
      </c>
      <c r="G980" s="112">
        <v>0</v>
      </c>
      <c r="H980" s="113" t="str">
        <f>IF(ISERROR(F980/G980-1),"",IF((F980/G980-1)&gt;10000%,"",F980/G980-1))</f>
        <v/>
      </c>
      <c r="I980" s="131"/>
      <c r="J980" s="131">
        <v>0</v>
      </c>
      <c r="K980" s="113" t="str">
        <f>IF(ISERROR(I980/J980-1),"",IF((I980/J980-1)&gt;10000%,"",I980/J980-1))</f>
        <v/>
      </c>
      <c r="L980" s="91" t="str">
        <f>IF(ISERROR(I980/F980),"",IF(I980/F980&gt;10000%,"",I980/F980))</f>
        <v/>
      </c>
      <c r="N980" s="47"/>
    </row>
    <row r="981" spans="1:14" x14ac:dyDescent="0.2">
      <c r="A981" s="90" t="s">
        <v>2858</v>
      </c>
      <c r="B981" s="90" t="s">
        <v>2846</v>
      </c>
      <c r="C981" s="90" t="s">
        <v>1792</v>
      </c>
      <c r="D981" s="90" t="s">
        <v>403</v>
      </c>
      <c r="E981" s="90" t="s">
        <v>1893</v>
      </c>
      <c r="F981" s="112">
        <v>0</v>
      </c>
      <c r="G981" s="112">
        <v>0</v>
      </c>
      <c r="H981" s="113" t="str">
        <f>IF(ISERROR(F981/G981-1),"",IF((F981/G981-1)&gt;10000%,"",F981/G981-1))</f>
        <v/>
      </c>
      <c r="I981" s="131"/>
      <c r="J981" s="131">
        <v>0</v>
      </c>
      <c r="K981" s="113" t="str">
        <f>IF(ISERROR(I981/J981-1),"",IF((I981/J981-1)&gt;10000%,"",I981/J981-1))</f>
        <v/>
      </c>
      <c r="L981" s="91" t="str">
        <f>IF(ISERROR(I981/F981),"",IF(I981/F981&gt;10000%,"",I981/F981))</f>
        <v/>
      </c>
      <c r="N981" s="47"/>
    </row>
    <row r="982" spans="1:14" x14ac:dyDescent="0.2">
      <c r="A982" s="90" t="s">
        <v>2862</v>
      </c>
      <c r="B982" s="90" t="s">
        <v>2842</v>
      </c>
      <c r="C982" s="90" t="s">
        <v>1792</v>
      </c>
      <c r="D982" s="90" t="s">
        <v>403</v>
      </c>
      <c r="E982" s="90" t="s">
        <v>1893</v>
      </c>
      <c r="F982" s="112">
        <v>0</v>
      </c>
      <c r="G982" s="112">
        <v>0</v>
      </c>
      <c r="H982" s="113" t="str">
        <f>IF(ISERROR(F982/G982-1),"",IF((F982/G982-1)&gt;10000%,"",F982/G982-1))</f>
        <v/>
      </c>
      <c r="I982" s="131"/>
      <c r="J982" s="131">
        <v>0</v>
      </c>
      <c r="K982" s="113" t="str">
        <f>IF(ISERROR(I982/J982-1),"",IF((I982/J982-1)&gt;10000%,"",I982/J982-1))</f>
        <v/>
      </c>
      <c r="L982" s="91" t="str">
        <f>IF(ISERROR(I982/F982),"",IF(I982/F982&gt;10000%,"",I982/F982))</f>
        <v/>
      </c>
      <c r="N982" s="47"/>
    </row>
    <row r="983" spans="1:14" x14ac:dyDescent="0.2">
      <c r="A983" s="90" t="s">
        <v>2859</v>
      </c>
      <c r="B983" s="90" t="s">
        <v>2845</v>
      </c>
      <c r="C983" s="90" t="s">
        <v>1792</v>
      </c>
      <c r="D983" s="90" t="s">
        <v>403</v>
      </c>
      <c r="E983" s="90" t="s">
        <v>1893</v>
      </c>
      <c r="F983" s="112">
        <v>0</v>
      </c>
      <c r="G983" s="112">
        <v>0</v>
      </c>
      <c r="H983" s="113" t="str">
        <f>IF(ISERROR(F983/G983-1),"",IF((F983/G983-1)&gt;10000%,"",F983/G983-1))</f>
        <v/>
      </c>
      <c r="I983" s="131"/>
      <c r="J983" s="131">
        <v>0</v>
      </c>
      <c r="K983" s="113" t="str">
        <f>IF(ISERROR(I983/J983-1),"",IF((I983/J983-1)&gt;10000%,"",I983/J983-1))</f>
        <v/>
      </c>
      <c r="L983" s="91" t="str">
        <f>IF(ISERROR(I983/F983),"",IF(I983/F983&gt;10000%,"",I983/F983))</f>
        <v/>
      </c>
      <c r="N983" s="47"/>
    </row>
    <row r="984" spans="1:14" x14ac:dyDescent="0.2">
      <c r="A984" s="90" t="s">
        <v>2860</v>
      </c>
      <c r="B984" s="90" t="s">
        <v>2844</v>
      </c>
      <c r="C984" s="90" t="s">
        <v>1792</v>
      </c>
      <c r="D984" s="90" t="s">
        <v>403</v>
      </c>
      <c r="E984" s="90" t="s">
        <v>1893</v>
      </c>
      <c r="F984" s="112">
        <v>0</v>
      </c>
      <c r="G984" s="112">
        <v>0</v>
      </c>
      <c r="H984" s="113" t="str">
        <f>IF(ISERROR(F984/G984-1),"",IF((F984/G984-1)&gt;10000%,"",F984/G984-1))</f>
        <v/>
      </c>
      <c r="I984" s="131"/>
      <c r="J984" s="131">
        <v>0</v>
      </c>
      <c r="K984" s="113" t="str">
        <f>IF(ISERROR(I984/J984-1),"",IF((I984/J984-1)&gt;10000%,"",I984/J984-1))</f>
        <v/>
      </c>
      <c r="L984" s="91" t="str">
        <f>IF(ISERROR(I984/F984),"",IF(I984/F984&gt;10000%,"",I984/F984))</f>
        <v/>
      </c>
      <c r="N984" s="47"/>
    </row>
    <row r="985" spans="1:14" x14ac:dyDescent="0.2">
      <c r="A985" s="90" t="s">
        <v>2754</v>
      </c>
      <c r="B985" s="90" t="s">
        <v>986</v>
      </c>
      <c r="C985" s="90" t="s">
        <v>1792</v>
      </c>
      <c r="D985" s="90" t="s">
        <v>403</v>
      </c>
      <c r="E985" s="90" t="s">
        <v>1893</v>
      </c>
      <c r="F985" s="112">
        <v>0</v>
      </c>
      <c r="G985" s="112">
        <v>0</v>
      </c>
      <c r="H985" s="113" t="str">
        <f>IF(ISERROR(F985/G985-1),"",IF((F985/G985-1)&gt;10000%,"",F985/G985-1))</f>
        <v/>
      </c>
      <c r="I985" s="131"/>
      <c r="J985" s="131">
        <v>0</v>
      </c>
      <c r="K985" s="113" t="str">
        <f>IF(ISERROR(I985/J985-1),"",IF((I985/J985-1)&gt;10000%,"",I985/J985-1))</f>
        <v/>
      </c>
      <c r="L985" s="91" t="str">
        <f>IF(ISERROR(I985/F985),"",IF(I985/F985&gt;10000%,"",I985/F985))</f>
        <v/>
      </c>
      <c r="N985" s="47"/>
    </row>
    <row r="986" spans="1:14" x14ac:dyDescent="0.2">
      <c r="A986" s="90" t="s">
        <v>888</v>
      </c>
      <c r="B986" s="90" t="s">
        <v>889</v>
      </c>
      <c r="C986" s="90" t="s">
        <v>1792</v>
      </c>
      <c r="D986" s="90" t="s">
        <v>403</v>
      </c>
      <c r="E986" s="90" t="s">
        <v>1893</v>
      </c>
      <c r="F986" s="112">
        <v>0</v>
      </c>
      <c r="G986" s="112">
        <v>0</v>
      </c>
      <c r="H986" s="113" t="str">
        <f>IF(ISERROR(F986/G986-1),"",IF((F986/G986-1)&gt;10000%,"",F986/G986-1))</f>
        <v/>
      </c>
      <c r="I986" s="131"/>
      <c r="J986" s="131">
        <v>0</v>
      </c>
      <c r="K986" s="113" t="str">
        <f>IF(ISERROR(I986/J986-1),"",IF((I986/J986-1)&gt;10000%,"",I986/J986-1))</f>
        <v/>
      </c>
      <c r="L986" s="91" t="str">
        <f>IF(ISERROR(I986/F986),"",IF(I986/F986&gt;10000%,"",I986/F986))</f>
        <v/>
      </c>
      <c r="N986" s="47"/>
    </row>
    <row r="987" spans="1:14" x14ac:dyDescent="0.2">
      <c r="A987" s="90" t="s">
        <v>890</v>
      </c>
      <c r="B987" s="90" t="s">
        <v>891</v>
      </c>
      <c r="C987" s="90" t="s">
        <v>1792</v>
      </c>
      <c r="D987" s="90" t="s">
        <v>403</v>
      </c>
      <c r="E987" s="90" t="s">
        <v>1893</v>
      </c>
      <c r="F987" s="112">
        <v>0</v>
      </c>
      <c r="G987" s="112">
        <v>0</v>
      </c>
      <c r="H987" s="113" t="str">
        <f>IF(ISERROR(F987/G987-1),"",IF((F987/G987-1)&gt;10000%,"",F987/G987-1))</f>
        <v/>
      </c>
      <c r="I987" s="131"/>
      <c r="J987" s="131">
        <v>0</v>
      </c>
      <c r="K987" s="113" t="str">
        <f>IF(ISERROR(I987/J987-1),"",IF((I987/J987-1)&gt;10000%,"",I987/J987-1))</f>
        <v/>
      </c>
      <c r="L987" s="91" t="str">
        <f>IF(ISERROR(I987/F987),"",IF(I987/F987&gt;10000%,"",I987/F987))</f>
        <v/>
      </c>
      <c r="N987" s="47"/>
    </row>
    <row r="988" spans="1:14" x14ac:dyDescent="0.2">
      <c r="A988" s="90" t="s">
        <v>2755</v>
      </c>
      <c r="B988" s="90" t="s">
        <v>987</v>
      </c>
      <c r="C988" s="90" t="s">
        <v>1792</v>
      </c>
      <c r="D988" s="90" t="s">
        <v>403</v>
      </c>
      <c r="E988" s="90" t="s">
        <v>1893</v>
      </c>
      <c r="F988" s="112">
        <v>0</v>
      </c>
      <c r="G988" s="112">
        <v>0</v>
      </c>
      <c r="H988" s="113" t="str">
        <f>IF(ISERROR(F988/G988-1),"",IF((F988/G988-1)&gt;10000%,"",F988/G988-1))</f>
        <v/>
      </c>
      <c r="I988" s="131"/>
      <c r="J988" s="131">
        <v>0</v>
      </c>
      <c r="K988" s="113" t="str">
        <f>IF(ISERROR(I988/J988-1),"",IF((I988/J988-1)&gt;10000%,"",I988/J988-1))</f>
        <v/>
      </c>
      <c r="L988" s="91" t="str">
        <f>IF(ISERROR(I988/F988),"",IF(I988/F988&gt;10000%,"",I988/F988))</f>
        <v/>
      </c>
      <c r="N988" s="47"/>
    </row>
    <row r="989" spans="1:14" x14ac:dyDescent="0.2">
      <c r="A989" s="90" t="s">
        <v>265</v>
      </c>
      <c r="B989" s="90" t="s">
        <v>272</v>
      </c>
      <c r="C989" s="90" t="s">
        <v>1792</v>
      </c>
      <c r="D989" s="90" t="s">
        <v>403</v>
      </c>
      <c r="E989" s="90" t="s">
        <v>1893</v>
      </c>
      <c r="F989" s="112">
        <v>0</v>
      </c>
      <c r="G989" s="112">
        <v>0</v>
      </c>
      <c r="H989" s="113" t="str">
        <f>IF(ISERROR(F989/G989-1),"",IF((F989/G989-1)&gt;10000%,"",F989/G989-1))</f>
        <v/>
      </c>
      <c r="I989" s="131"/>
      <c r="J989" s="131">
        <v>0</v>
      </c>
      <c r="K989" s="113" t="str">
        <f>IF(ISERROR(I989/J989-1),"",IF((I989/J989-1)&gt;10000%,"",I989/J989-1))</f>
        <v/>
      </c>
      <c r="L989" s="91" t="str">
        <f>IF(ISERROR(I989/F989),"",IF(I989/F989&gt;10000%,"",I989/F989))</f>
        <v/>
      </c>
      <c r="N989" s="47"/>
    </row>
    <row r="990" spans="1:14" x14ac:dyDescent="0.2">
      <c r="A990" s="90" t="s">
        <v>2861</v>
      </c>
      <c r="B990" s="90" t="s">
        <v>2843</v>
      </c>
      <c r="C990" s="90" t="s">
        <v>1792</v>
      </c>
      <c r="D990" s="90" t="s">
        <v>403</v>
      </c>
      <c r="E990" s="90" t="s">
        <v>1893</v>
      </c>
      <c r="F990" s="112">
        <v>0</v>
      </c>
      <c r="G990" s="112">
        <v>0</v>
      </c>
      <c r="H990" s="113" t="str">
        <f>IF(ISERROR(F990/G990-1),"",IF((F990/G990-1)&gt;10000%,"",F990/G990-1))</f>
        <v/>
      </c>
      <c r="I990" s="131"/>
      <c r="J990" s="131">
        <v>0</v>
      </c>
      <c r="K990" s="113" t="str">
        <f>IF(ISERROR(I990/J990-1),"",IF((I990/J990-1)&gt;10000%,"",I990/J990-1))</f>
        <v/>
      </c>
      <c r="L990" s="91" t="str">
        <f>IF(ISERROR(I990/F990),"",IF(I990/F990&gt;10000%,"",I990/F990))</f>
        <v/>
      </c>
      <c r="N990" s="47"/>
    </row>
    <row r="991" spans="1:14" x14ac:dyDescent="0.2">
      <c r="A991" s="90" t="s">
        <v>2170</v>
      </c>
      <c r="B991" s="90" t="s">
        <v>2169</v>
      </c>
      <c r="C991" s="90" t="s">
        <v>1792</v>
      </c>
      <c r="D991" s="90" t="s">
        <v>403</v>
      </c>
      <c r="E991" s="90" t="s">
        <v>1893</v>
      </c>
      <c r="F991" s="112">
        <v>0</v>
      </c>
      <c r="G991" s="112">
        <v>0</v>
      </c>
      <c r="H991" s="113" t="str">
        <f>IF(ISERROR(F991/G991-1),"",IF((F991/G991-1)&gt;10000%,"",F991/G991-1))</f>
        <v/>
      </c>
      <c r="I991" s="131"/>
      <c r="J991" s="131">
        <v>0</v>
      </c>
      <c r="K991" s="113" t="str">
        <f>IF(ISERROR(I991/J991-1),"",IF((I991/J991-1)&gt;10000%,"",I991/J991-1))</f>
        <v/>
      </c>
      <c r="L991" s="91" t="str">
        <f>IF(ISERROR(I991/F991),"",IF(I991/F991&gt;10000%,"",I991/F991))</f>
        <v/>
      </c>
      <c r="N991" s="47"/>
    </row>
    <row r="992" spans="1:14" x14ac:dyDescent="0.2">
      <c r="A992" s="90" t="s">
        <v>1841</v>
      </c>
      <c r="B992" s="90" t="s">
        <v>1842</v>
      </c>
      <c r="C992" s="90" t="s">
        <v>1792</v>
      </c>
      <c r="D992" s="90" t="s">
        <v>403</v>
      </c>
      <c r="E992" s="90" t="s">
        <v>1893</v>
      </c>
      <c r="F992" s="112">
        <v>0</v>
      </c>
      <c r="G992" s="112">
        <v>0</v>
      </c>
      <c r="H992" s="113" t="str">
        <f>IF(ISERROR(F992/G992-1),"",IF((F992/G992-1)&gt;10000%,"",F992/G992-1))</f>
        <v/>
      </c>
      <c r="I992" s="131"/>
      <c r="J992" s="131">
        <v>0</v>
      </c>
      <c r="K992" s="113" t="str">
        <f>IF(ISERROR(I992/J992-1),"",IF((I992/J992-1)&gt;10000%,"",I992/J992-1))</f>
        <v/>
      </c>
      <c r="L992" s="91" t="str">
        <f>IF(ISERROR(I992/F992),"",IF(I992/F992&gt;10000%,"",I992/F992))</f>
        <v/>
      </c>
      <c r="N992" s="47"/>
    </row>
    <row r="993" spans="1:14" x14ac:dyDescent="0.2">
      <c r="A993" s="90" t="s">
        <v>1843</v>
      </c>
      <c r="B993" s="90" t="s">
        <v>1844</v>
      </c>
      <c r="C993" s="90" t="s">
        <v>1792</v>
      </c>
      <c r="D993" s="90" t="s">
        <v>403</v>
      </c>
      <c r="E993" s="90" t="s">
        <v>1893</v>
      </c>
      <c r="F993" s="112">
        <v>0.276823386847455</v>
      </c>
      <c r="G993" s="112">
        <v>0</v>
      </c>
      <c r="H993" s="113" t="str">
        <f>IF(ISERROR(F993/G993-1),"",IF((F993/G993-1)&gt;10000%,"",F993/G993-1))</f>
        <v/>
      </c>
      <c r="I993" s="131"/>
      <c r="J993" s="131">
        <v>0</v>
      </c>
      <c r="K993" s="113" t="str">
        <f>IF(ISERROR(I993/J993-1),"",IF((I993/J993-1)&gt;10000%,"",I993/J993-1))</f>
        <v/>
      </c>
      <c r="L993" s="91">
        <f>IF(ISERROR(I993/F993),"",IF(I993/F993&gt;10000%,"",I993/F993))</f>
        <v>0</v>
      </c>
      <c r="N993" s="47"/>
    </row>
    <row r="994" spans="1:14" x14ac:dyDescent="0.2">
      <c r="A994" s="90" t="s">
        <v>1845</v>
      </c>
      <c r="B994" s="90" t="s">
        <v>1846</v>
      </c>
      <c r="C994" s="90" t="s">
        <v>1792</v>
      </c>
      <c r="D994" s="90" t="s">
        <v>403</v>
      </c>
      <c r="E994" s="90" t="s">
        <v>1893</v>
      </c>
      <c r="F994" s="112">
        <v>0.37615704</v>
      </c>
      <c r="G994" s="112">
        <v>0</v>
      </c>
      <c r="H994" s="113" t="str">
        <f>IF(ISERROR(F994/G994-1),"",IF((F994/G994-1)&gt;10000%,"",F994/G994-1))</f>
        <v/>
      </c>
      <c r="I994" s="131"/>
      <c r="J994" s="131">
        <v>0</v>
      </c>
      <c r="K994" s="113" t="str">
        <f>IF(ISERROR(I994/J994-1),"",IF((I994/J994-1)&gt;10000%,"",I994/J994-1))</f>
        <v/>
      </c>
      <c r="L994" s="91">
        <f>IF(ISERROR(I994/F994),"",IF(I994/F994&gt;10000%,"",I994/F994))</f>
        <v>0</v>
      </c>
      <c r="N994" s="47"/>
    </row>
    <row r="995" spans="1:14" x14ac:dyDescent="0.2">
      <c r="A995" s="90" t="s">
        <v>2863</v>
      </c>
      <c r="B995" s="90" t="s">
        <v>2837</v>
      </c>
      <c r="C995" s="90" t="s">
        <v>1792</v>
      </c>
      <c r="D995" s="90" t="s">
        <v>403</v>
      </c>
      <c r="E995" s="90" t="s">
        <v>1893</v>
      </c>
      <c r="F995" s="112">
        <v>0.108766</v>
      </c>
      <c r="G995" s="112">
        <v>0</v>
      </c>
      <c r="H995" s="113" t="str">
        <f>IF(ISERROR(F995/G995-1),"",IF((F995/G995-1)&gt;10000%,"",F995/G995-1))</f>
        <v/>
      </c>
      <c r="I995" s="131"/>
      <c r="J995" s="131">
        <v>0</v>
      </c>
      <c r="K995" s="113" t="str">
        <f>IF(ISERROR(I995/J995-1),"",IF((I995/J995-1)&gt;10000%,"",I995/J995-1))</f>
        <v/>
      </c>
      <c r="L995" s="91">
        <f>IF(ISERROR(I995/F995),"",IF(I995/F995&gt;10000%,"",I995/F995))</f>
        <v>0</v>
      </c>
      <c r="N995" s="47"/>
    </row>
    <row r="996" spans="1:14" x14ac:dyDescent="0.2">
      <c r="A996" s="90" t="s">
        <v>2864</v>
      </c>
      <c r="B996" s="90" t="s">
        <v>2834</v>
      </c>
      <c r="C996" s="90" t="s">
        <v>1792</v>
      </c>
      <c r="D996" s="90" t="s">
        <v>403</v>
      </c>
      <c r="E996" s="90" t="s">
        <v>1893</v>
      </c>
      <c r="F996" s="112">
        <v>0.93830999999999998</v>
      </c>
      <c r="G996" s="112">
        <v>0</v>
      </c>
      <c r="H996" s="113" t="str">
        <f>IF(ISERROR(F996/G996-1),"",IF((F996/G996-1)&gt;10000%,"",F996/G996-1))</f>
        <v/>
      </c>
      <c r="I996" s="131"/>
      <c r="J996" s="131">
        <v>0</v>
      </c>
      <c r="K996" s="113" t="str">
        <f>IF(ISERROR(I996/J996-1),"",IF((I996/J996-1)&gt;10000%,"",I996/J996-1))</f>
        <v/>
      </c>
      <c r="L996" s="91">
        <f>IF(ISERROR(I996/F996),"",IF(I996/F996&gt;10000%,"",I996/F996))</f>
        <v>0</v>
      </c>
      <c r="N996" s="47"/>
    </row>
    <row r="997" spans="1:14" x14ac:dyDescent="0.2">
      <c r="A997" s="90" t="s">
        <v>1944</v>
      </c>
      <c r="B997" s="90" t="s">
        <v>1420</v>
      </c>
      <c r="C997" s="90" t="s">
        <v>1792</v>
      </c>
      <c r="D997" s="90" t="s">
        <v>403</v>
      </c>
      <c r="E997" s="90" t="s">
        <v>1893</v>
      </c>
      <c r="F997" s="112">
        <v>0</v>
      </c>
      <c r="G997" s="112">
        <v>0</v>
      </c>
      <c r="H997" s="113" t="str">
        <f>IF(ISERROR(F997/G997-1),"",IF((F997/G997-1)&gt;10000%,"",F997/G997-1))</f>
        <v/>
      </c>
      <c r="I997" s="131"/>
      <c r="J997" s="131">
        <v>0</v>
      </c>
      <c r="K997" s="113" t="str">
        <f>IF(ISERROR(I997/J997-1),"",IF((I997/J997-1)&gt;10000%,"",I997/J997-1))</f>
        <v/>
      </c>
      <c r="L997" s="91" t="str">
        <f>IF(ISERROR(I997/F997),"",IF(I997/F997&gt;10000%,"",I997/F997))</f>
        <v/>
      </c>
      <c r="N997" s="47"/>
    </row>
    <row r="998" spans="1:14" x14ac:dyDescent="0.2">
      <c r="A998" s="90" t="s">
        <v>2529</v>
      </c>
      <c r="B998" s="90" t="s">
        <v>2530</v>
      </c>
      <c r="C998" s="90" t="s">
        <v>1792</v>
      </c>
      <c r="D998" s="90" t="s">
        <v>404</v>
      </c>
      <c r="E998" s="90" t="s">
        <v>405</v>
      </c>
      <c r="F998" s="112">
        <v>0</v>
      </c>
      <c r="G998" s="112">
        <v>0</v>
      </c>
      <c r="H998" s="113" t="str">
        <f>IF(ISERROR(F998/G998-1),"",IF((F998/G998-1)&gt;10000%,"",F998/G998-1))</f>
        <v/>
      </c>
      <c r="I998" s="131"/>
      <c r="J998" s="131">
        <v>0</v>
      </c>
      <c r="K998" s="113" t="str">
        <f>IF(ISERROR(I998/J998-1),"",IF((I998/J998-1)&gt;10000%,"",I998/J998-1))</f>
        <v/>
      </c>
      <c r="L998" s="91" t="str">
        <f>IF(ISERROR(I998/F998),"",IF(I998/F998&gt;10000%,"",I998/F998))</f>
        <v/>
      </c>
      <c r="N998" s="47"/>
    </row>
    <row r="999" spans="1:14" x14ac:dyDescent="0.2">
      <c r="A999" s="90" t="s">
        <v>7</v>
      </c>
      <c r="B999" s="90" t="s">
        <v>8</v>
      </c>
      <c r="C999" s="90" t="s">
        <v>1792</v>
      </c>
      <c r="D999" s="90" t="s">
        <v>404</v>
      </c>
      <c r="E999" s="90" t="s">
        <v>405</v>
      </c>
      <c r="F999" s="112">
        <v>0</v>
      </c>
      <c r="G999" s="112">
        <v>0</v>
      </c>
      <c r="H999" s="113" t="str">
        <f>IF(ISERROR(F999/G999-1),"",IF((F999/G999-1)&gt;10000%,"",F999/G999-1))</f>
        <v/>
      </c>
      <c r="I999" s="131"/>
      <c r="J999" s="131">
        <v>0</v>
      </c>
      <c r="K999" s="113" t="str">
        <f>IF(ISERROR(I999/J999-1),"",IF((I999/J999-1)&gt;10000%,"",I999/J999-1))</f>
        <v/>
      </c>
      <c r="L999" s="91" t="str">
        <f>IF(ISERROR(I999/F999),"",IF(I999/F999&gt;10000%,"",I999/F999))</f>
        <v/>
      </c>
      <c r="N999" s="47"/>
    </row>
    <row r="1000" spans="1:14" x14ac:dyDescent="0.2">
      <c r="A1000" s="90" t="s">
        <v>2865</v>
      </c>
      <c r="B1000" s="90" t="s">
        <v>2841</v>
      </c>
      <c r="C1000" s="90" t="s">
        <v>1792</v>
      </c>
      <c r="D1000" s="90" t="s">
        <v>404</v>
      </c>
      <c r="E1000" s="90" t="s">
        <v>405</v>
      </c>
      <c r="F1000" s="112">
        <v>0</v>
      </c>
      <c r="G1000" s="112">
        <v>0</v>
      </c>
      <c r="H1000" s="113" t="str">
        <f>IF(ISERROR(F1000/G1000-1),"",IF((F1000/G1000-1)&gt;10000%,"",F1000/G1000-1))</f>
        <v/>
      </c>
      <c r="I1000" s="131"/>
      <c r="J1000" s="131">
        <v>0</v>
      </c>
      <c r="K1000" s="113" t="str">
        <f>IF(ISERROR(I1000/J1000-1),"",IF((I1000/J1000-1)&gt;10000%,"",I1000/J1000-1))</f>
        <v/>
      </c>
      <c r="L1000" s="91" t="str">
        <f>IF(ISERROR(I1000/F1000),"",IF(I1000/F1000&gt;10000%,"",I1000/F1000))</f>
        <v/>
      </c>
      <c r="N1000" s="47"/>
    </row>
    <row r="1001" spans="1:14" x14ac:dyDescent="0.2">
      <c r="A1001" s="90" t="s">
        <v>2539</v>
      </c>
      <c r="B1001" s="90" t="s">
        <v>2540</v>
      </c>
      <c r="C1001" s="90" t="s">
        <v>1792</v>
      </c>
      <c r="D1001" s="90" t="s">
        <v>404</v>
      </c>
      <c r="E1001" s="90" t="s">
        <v>405</v>
      </c>
      <c r="F1001" s="112">
        <v>0</v>
      </c>
      <c r="G1001" s="112">
        <v>0</v>
      </c>
      <c r="H1001" s="113" t="str">
        <f>IF(ISERROR(F1001/G1001-1),"",IF((F1001/G1001-1)&gt;10000%,"",F1001/G1001-1))</f>
        <v/>
      </c>
      <c r="I1001" s="131"/>
      <c r="J1001" s="131">
        <v>0</v>
      </c>
      <c r="K1001" s="113" t="str">
        <f>IF(ISERROR(I1001/J1001-1),"",IF((I1001/J1001-1)&gt;10000%,"",I1001/J1001-1))</f>
        <v/>
      </c>
      <c r="L1001" s="91" t="str">
        <f>IF(ISERROR(I1001/F1001),"",IF(I1001/F1001&gt;10000%,"",I1001/F1001))</f>
        <v/>
      </c>
      <c r="N1001" s="47"/>
    </row>
    <row r="1002" spans="1:14" x14ac:dyDescent="0.2">
      <c r="A1002" s="90" t="s">
        <v>2545</v>
      </c>
      <c r="B1002" s="90" t="s">
        <v>2546</v>
      </c>
      <c r="C1002" s="90" t="s">
        <v>1792</v>
      </c>
      <c r="D1002" s="90" t="s">
        <v>404</v>
      </c>
      <c r="E1002" s="90" t="s">
        <v>405</v>
      </c>
      <c r="F1002" s="112">
        <v>0</v>
      </c>
      <c r="G1002" s="112">
        <v>0</v>
      </c>
      <c r="H1002" s="113" t="str">
        <f>IF(ISERROR(F1002/G1002-1),"",IF((F1002/G1002-1)&gt;10000%,"",F1002/G1002-1))</f>
        <v/>
      </c>
      <c r="I1002" s="131"/>
      <c r="J1002" s="131">
        <v>0</v>
      </c>
      <c r="K1002" s="113" t="str">
        <f>IF(ISERROR(I1002/J1002-1),"",IF((I1002/J1002-1)&gt;10000%,"",I1002/J1002-1))</f>
        <v/>
      </c>
      <c r="L1002" s="91" t="str">
        <f>IF(ISERROR(I1002/F1002),"",IF(I1002/F1002&gt;10000%,"",I1002/F1002))</f>
        <v/>
      </c>
      <c r="N1002" s="47"/>
    </row>
    <row r="1003" spans="1:14" x14ac:dyDescent="0.2">
      <c r="A1003" s="90" t="s">
        <v>1966</v>
      </c>
      <c r="B1003" s="90" t="s">
        <v>1956</v>
      </c>
      <c r="C1003" s="90" t="s">
        <v>1792</v>
      </c>
      <c r="D1003" s="90" t="s">
        <v>404</v>
      </c>
      <c r="E1003" s="90" t="s">
        <v>405</v>
      </c>
      <c r="F1003" s="112">
        <v>1.142643E-2</v>
      </c>
      <c r="G1003" s="112">
        <v>0</v>
      </c>
      <c r="H1003" s="113" t="str">
        <f>IF(ISERROR(F1003/G1003-1),"",IF((F1003/G1003-1)&gt;10000%,"",F1003/G1003-1))</f>
        <v/>
      </c>
      <c r="I1003" s="131"/>
      <c r="J1003" s="131">
        <v>0</v>
      </c>
      <c r="K1003" s="113" t="str">
        <f>IF(ISERROR(I1003/J1003-1),"",IF((I1003/J1003-1)&gt;10000%,"",I1003/J1003-1))</f>
        <v/>
      </c>
      <c r="L1003" s="91">
        <f>IF(ISERROR(I1003/F1003),"",IF(I1003/F1003&gt;10000%,"",I1003/F1003))</f>
        <v>0</v>
      </c>
      <c r="N1003" s="47"/>
    </row>
    <row r="1004" spans="1:14" x14ac:dyDescent="0.2">
      <c r="A1004" s="90" t="s">
        <v>2178</v>
      </c>
      <c r="B1004" s="90" t="s">
        <v>2177</v>
      </c>
      <c r="C1004" s="90" t="s">
        <v>1792</v>
      </c>
      <c r="D1004" s="90" t="s">
        <v>404</v>
      </c>
      <c r="E1004" s="90" t="s">
        <v>405</v>
      </c>
      <c r="F1004" s="112">
        <v>0</v>
      </c>
      <c r="G1004" s="112">
        <v>0</v>
      </c>
      <c r="H1004" s="113" t="str">
        <f>IF(ISERROR(F1004/G1004-1),"",IF((F1004/G1004-1)&gt;10000%,"",F1004/G1004-1))</f>
        <v/>
      </c>
      <c r="I1004" s="131"/>
      <c r="J1004" s="131">
        <v>0</v>
      </c>
      <c r="K1004" s="113" t="str">
        <f>IF(ISERROR(I1004/J1004-1),"",IF((I1004/J1004-1)&gt;10000%,"",I1004/J1004-1))</f>
        <v/>
      </c>
      <c r="L1004" s="91" t="str">
        <f>IF(ISERROR(I1004/F1004),"",IF(I1004/F1004&gt;10000%,"",I1004/F1004))</f>
        <v/>
      </c>
      <c r="N1004" s="47"/>
    </row>
    <row r="1005" spans="1:14" x14ac:dyDescent="0.2">
      <c r="A1005" s="90" t="s">
        <v>2180</v>
      </c>
      <c r="B1005" s="90" t="s">
        <v>2179</v>
      </c>
      <c r="C1005" s="90" t="s">
        <v>1792</v>
      </c>
      <c r="D1005" s="90" t="s">
        <v>404</v>
      </c>
      <c r="E1005" s="90" t="s">
        <v>405</v>
      </c>
      <c r="F1005" s="112">
        <v>0.20717670000000002</v>
      </c>
      <c r="G1005" s="112">
        <v>0</v>
      </c>
      <c r="H1005" s="113" t="str">
        <f>IF(ISERROR(F1005/G1005-1),"",IF((F1005/G1005-1)&gt;10000%,"",F1005/G1005-1))</f>
        <v/>
      </c>
      <c r="I1005" s="131"/>
      <c r="J1005" s="131">
        <v>0</v>
      </c>
      <c r="K1005" s="113" t="str">
        <f>IF(ISERROR(I1005/J1005-1),"",IF((I1005/J1005-1)&gt;10000%,"",I1005/J1005-1))</f>
        <v/>
      </c>
      <c r="L1005" s="91">
        <f>IF(ISERROR(I1005/F1005),"",IF(I1005/F1005&gt;10000%,"",I1005/F1005))</f>
        <v>0</v>
      </c>
      <c r="N1005" s="47"/>
    </row>
    <row r="1006" spans="1:14" x14ac:dyDescent="0.2">
      <c r="A1006" s="90" t="s">
        <v>2182</v>
      </c>
      <c r="B1006" s="90" t="s">
        <v>2181</v>
      </c>
      <c r="C1006" s="90" t="s">
        <v>1792</v>
      </c>
      <c r="D1006" s="90" t="s">
        <v>404</v>
      </c>
      <c r="E1006" s="90" t="s">
        <v>405</v>
      </c>
      <c r="F1006" s="112">
        <v>0</v>
      </c>
      <c r="G1006" s="112">
        <v>0</v>
      </c>
      <c r="H1006" s="113" t="str">
        <f>IF(ISERROR(F1006/G1006-1),"",IF((F1006/G1006-1)&gt;10000%,"",F1006/G1006-1))</f>
        <v/>
      </c>
      <c r="I1006" s="131"/>
      <c r="J1006" s="131">
        <v>0</v>
      </c>
      <c r="K1006" s="113" t="str">
        <f>IF(ISERROR(I1006/J1006-1),"",IF((I1006/J1006-1)&gt;10000%,"",I1006/J1006-1))</f>
        <v/>
      </c>
      <c r="L1006" s="91" t="str">
        <f>IF(ISERROR(I1006/F1006),"",IF(I1006/F1006&gt;10000%,"",I1006/F1006))</f>
        <v/>
      </c>
      <c r="N1006" s="47"/>
    </row>
    <row r="1007" spans="1:14" x14ac:dyDescent="0.2">
      <c r="A1007" s="90" t="s">
        <v>1968</v>
      </c>
      <c r="B1007" s="90" t="s">
        <v>1958</v>
      </c>
      <c r="C1007" s="90" t="s">
        <v>1792</v>
      </c>
      <c r="D1007" s="90" t="s">
        <v>404</v>
      </c>
      <c r="E1007" s="90" t="s">
        <v>405</v>
      </c>
      <c r="F1007" s="112">
        <v>0</v>
      </c>
      <c r="G1007" s="112">
        <v>0</v>
      </c>
      <c r="H1007" s="113" t="str">
        <f>IF(ISERROR(F1007/G1007-1),"",IF((F1007/G1007-1)&gt;10000%,"",F1007/G1007-1))</f>
        <v/>
      </c>
      <c r="I1007" s="131"/>
      <c r="J1007" s="131">
        <v>0</v>
      </c>
      <c r="K1007" s="113" t="str">
        <f>IF(ISERROR(I1007/J1007-1),"",IF((I1007/J1007-1)&gt;10000%,"",I1007/J1007-1))</f>
        <v/>
      </c>
      <c r="L1007" s="91" t="str">
        <f>IF(ISERROR(I1007/F1007),"",IF(I1007/F1007&gt;10000%,"",I1007/F1007))</f>
        <v/>
      </c>
      <c r="N1007" s="47"/>
    </row>
    <row r="1008" spans="1:14" x14ac:dyDescent="0.2">
      <c r="A1008" s="90" t="s">
        <v>2822</v>
      </c>
      <c r="B1008" s="90" t="s">
        <v>2823</v>
      </c>
      <c r="C1008" s="90" t="s">
        <v>1792</v>
      </c>
      <c r="D1008" s="90" t="s">
        <v>404</v>
      </c>
      <c r="E1008" s="90" t="s">
        <v>405</v>
      </c>
      <c r="F1008" s="112">
        <v>0</v>
      </c>
      <c r="G1008" s="112">
        <v>0</v>
      </c>
      <c r="H1008" s="113" t="str">
        <f>IF(ISERROR(F1008/G1008-1),"",IF((F1008/G1008-1)&gt;10000%,"",F1008/G1008-1))</f>
        <v/>
      </c>
      <c r="I1008" s="131"/>
      <c r="J1008" s="131">
        <v>0</v>
      </c>
      <c r="K1008" s="113" t="str">
        <f>IF(ISERROR(I1008/J1008-1),"",IF((I1008/J1008-1)&gt;10000%,"",I1008/J1008-1))</f>
        <v/>
      </c>
      <c r="L1008" s="91" t="str">
        <f>IF(ISERROR(I1008/F1008),"",IF(I1008/F1008&gt;10000%,"",I1008/F1008))</f>
        <v/>
      </c>
      <c r="N1008" s="47"/>
    </row>
    <row r="1009" spans="1:14" x14ac:dyDescent="0.2">
      <c r="A1009" s="90" t="s">
        <v>2826</v>
      </c>
      <c r="B1009" s="90" t="s">
        <v>2827</v>
      </c>
      <c r="C1009" s="90" t="s">
        <v>1792</v>
      </c>
      <c r="D1009" s="90" t="s">
        <v>404</v>
      </c>
      <c r="E1009" s="90" t="s">
        <v>405</v>
      </c>
      <c r="F1009" s="112">
        <v>0</v>
      </c>
      <c r="G1009" s="112">
        <v>0</v>
      </c>
      <c r="H1009" s="113" t="str">
        <f>IF(ISERROR(F1009/G1009-1),"",IF((F1009/G1009-1)&gt;10000%,"",F1009/G1009-1))</f>
        <v/>
      </c>
      <c r="I1009" s="131"/>
      <c r="J1009" s="131">
        <v>0</v>
      </c>
      <c r="K1009" s="113" t="str">
        <f>IF(ISERROR(I1009/J1009-1),"",IF((I1009/J1009-1)&gt;10000%,"",I1009/J1009-1))</f>
        <v/>
      </c>
      <c r="L1009" s="91" t="str">
        <f>IF(ISERROR(I1009/F1009),"",IF(I1009/F1009&gt;10000%,"",I1009/F1009))</f>
        <v/>
      </c>
      <c r="N1009" s="47"/>
    </row>
    <row r="1010" spans="1:14" x14ac:dyDescent="0.2">
      <c r="A1010" s="90" t="s">
        <v>2830</v>
      </c>
      <c r="B1010" s="90" t="s">
        <v>2831</v>
      </c>
      <c r="C1010" s="90" t="s">
        <v>1792</v>
      </c>
      <c r="D1010" s="90" t="s">
        <v>404</v>
      </c>
      <c r="E1010" s="90" t="s">
        <v>405</v>
      </c>
      <c r="F1010" s="112">
        <v>0.129158</v>
      </c>
      <c r="G1010" s="112">
        <v>0</v>
      </c>
      <c r="H1010" s="113" t="str">
        <f>IF(ISERROR(F1010/G1010-1),"",IF((F1010/G1010-1)&gt;10000%,"",F1010/G1010-1))</f>
        <v/>
      </c>
      <c r="I1010" s="131"/>
      <c r="J1010" s="131">
        <v>0</v>
      </c>
      <c r="K1010" s="113" t="str">
        <f>IF(ISERROR(I1010/J1010-1),"",IF((I1010/J1010-1)&gt;10000%,"",I1010/J1010-1))</f>
        <v/>
      </c>
      <c r="L1010" s="91">
        <f>IF(ISERROR(I1010/F1010),"",IF(I1010/F1010&gt;10000%,"",I1010/F1010))</f>
        <v>0</v>
      </c>
      <c r="N1010" s="47"/>
    </row>
    <row r="1011" spans="1:14" x14ac:dyDescent="0.2">
      <c r="A1011" s="90" t="s">
        <v>2832</v>
      </c>
      <c r="B1011" s="90" t="s">
        <v>2833</v>
      </c>
      <c r="C1011" s="90" t="s">
        <v>1792</v>
      </c>
      <c r="D1011" s="90" t="s">
        <v>404</v>
      </c>
      <c r="E1011" s="90" t="s">
        <v>405</v>
      </c>
      <c r="F1011" s="112">
        <v>0</v>
      </c>
      <c r="G1011" s="112">
        <v>0</v>
      </c>
      <c r="H1011" s="113" t="str">
        <f>IF(ISERROR(F1011/G1011-1),"",IF((F1011/G1011-1)&gt;10000%,"",F1011/G1011-1))</f>
        <v/>
      </c>
      <c r="I1011" s="131"/>
      <c r="J1011" s="131">
        <v>0</v>
      </c>
      <c r="K1011" s="113" t="str">
        <f>IF(ISERROR(I1011/J1011-1),"",IF((I1011/J1011-1)&gt;10000%,"",I1011/J1011-1))</f>
        <v/>
      </c>
      <c r="L1011" s="91" t="str">
        <f>IF(ISERROR(I1011/F1011),"",IF(I1011/F1011&gt;10000%,"",I1011/F1011))</f>
        <v/>
      </c>
      <c r="N1011" s="47"/>
    </row>
    <row r="1012" spans="1:14" x14ac:dyDescent="0.2">
      <c r="A1012" s="90" t="s">
        <v>2924</v>
      </c>
      <c r="B1012" s="90" t="s">
        <v>2925</v>
      </c>
      <c r="C1012" s="90" t="s">
        <v>1196</v>
      </c>
      <c r="D1012" s="90" t="s">
        <v>403</v>
      </c>
      <c r="E1012" s="90" t="s">
        <v>1893</v>
      </c>
      <c r="F1012" s="112">
        <v>0</v>
      </c>
      <c r="G1012" s="112"/>
      <c r="H1012" s="113"/>
      <c r="I1012" s="131"/>
      <c r="J1012" s="131"/>
      <c r="K1012" s="113"/>
      <c r="L1012" s="91" t="str">
        <f>IF(ISERROR(I1012/F1012),"",IF(I1012/F1012&gt;10000%,"",I1012/F1012))</f>
        <v/>
      </c>
      <c r="N1012" s="47"/>
    </row>
    <row r="1013" spans="1:14" x14ac:dyDescent="0.2">
      <c r="A1013" s="90" t="s">
        <v>2930</v>
      </c>
      <c r="B1013" s="90" t="s">
        <v>2931</v>
      </c>
      <c r="C1013" s="90" t="s">
        <v>1792</v>
      </c>
      <c r="D1013" s="90" t="s">
        <v>403</v>
      </c>
      <c r="E1013" s="90" t="s">
        <v>1893</v>
      </c>
      <c r="F1013" s="112">
        <v>7.0747099767981408E-2</v>
      </c>
      <c r="G1013" s="112"/>
      <c r="H1013" s="113"/>
      <c r="I1013" s="131"/>
      <c r="J1013" s="131"/>
      <c r="K1013" s="113"/>
      <c r="L1013" s="91">
        <f>IF(ISERROR(I1013/F1013),"",IF(I1013/F1013&gt;10000%,"",I1013/F1013))</f>
        <v>0</v>
      </c>
      <c r="N1013" s="47"/>
    </row>
    <row r="1014" spans="1:14" x14ac:dyDescent="0.2">
      <c r="A1014" s="15" t="s">
        <v>52</v>
      </c>
      <c r="B1014" s="109">
        <f>COUNTA(F7:F1013)</f>
        <v>1003</v>
      </c>
      <c r="C1014" s="109"/>
      <c r="D1014" s="109"/>
      <c r="E1014" s="132"/>
      <c r="F1014" s="133">
        <f>SUM(F7:F1013)</f>
        <v>10275.689774016202</v>
      </c>
      <c r="G1014" s="99">
        <f>SUM(G7:G1013)</f>
        <v>10752.691427527478</v>
      </c>
      <c r="H1014" s="110">
        <f>IF(ISERROR(F1014/G1014-1),"",((F1014/G1014-1)))</f>
        <v>-4.4361140345767325E-2</v>
      </c>
      <c r="I1014" s="133">
        <f>SUM(I7:I1013)</f>
        <v>21881.679449647312</v>
      </c>
      <c r="J1014" s="99">
        <f>SUM(J7:J1013)</f>
        <v>21108.254835430515</v>
      </c>
      <c r="K1014" s="110">
        <f>IF(ISERROR(I1014/J1014-1),"",((I1014/J1014-1)))</f>
        <v>3.6640860187010516E-2</v>
      </c>
      <c r="L1014" s="79">
        <f>IF(ISERROR(I1014/F1014),"",(I1014/F1014))</f>
        <v>2.1294608859230837</v>
      </c>
    </row>
    <row r="1015" spans="1:14" ht="22.5" customHeight="1" x14ac:dyDescent="0.2">
      <c r="A1015" s="16"/>
      <c r="B1015" s="16"/>
      <c r="C1015" s="16"/>
      <c r="D1015" s="16"/>
      <c r="E1015" s="16"/>
      <c r="F1015" s="103"/>
      <c r="G1015" s="103"/>
      <c r="H1015" s="104"/>
    </row>
    <row r="1016" spans="1:14" x14ac:dyDescent="0.2">
      <c r="B1016" s="16"/>
      <c r="C1016" s="16"/>
      <c r="D1016" s="16"/>
      <c r="E1016" s="16"/>
      <c r="F1016" s="103"/>
      <c r="G1016" s="103"/>
      <c r="H1016" s="104"/>
    </row>
    <row r="1017" spans="1:14" ht="22.5" x14ac:dyDescent="0.2">
      <c r="A1017" s="31" t="s">
        <v>732</v>
      </c>
      <c r="B1017" s="32" t="s">
        <v>174</v>
      </c>
      <c r="C1017" s="33" t="s">
        <v>1590</v>
      </c>
      <c r="D1017" s="33" t="s">
        <v>402</v>
      </c>
      <c r="E1017" s="34" t="s">
        <v>201</v>
      </c>
      <c r="F1017" s="180" t="s">
        <v>1185</v>
      </c>
      <c r="G1017" s="181"/>
      <c r="H1017" s="182"/>
      <c r="I1017" s="183" t="s">
        <v>172</v>
      </c>
      <c r="J1017" s="184"/>
      <c r="K1017" s="184"/>
      <c r="L1017" s="185"/>
    </row>
    <row r="1018" spans="1:14" ht="22.5" x14ac:dyDescent="0.2">
      <c r="A1018" s="2"/>
      <c r="B1018" s="2"/>
      <c r="C1018" s="1"/>
      <c r="D1018" s="1"/>
      <c r="E1018" s="1"/>
      <c r="F1018" s="118" t="s">
        <v>2923</v>
      </c>
      <c r="G1018" s="130" t="s">
        <v>2892</v>
      </c>
      <c r="H1018" s="116" t="s">
        <v>169</v>
      </c>
      <c r="I1018" s="118" t="s">
        <v>2923</v>
      </c>
      <c r="J1018" s="130" t="s">
        <v>2892</v>
      </c>
      <c r="K1018" s="116" t="s">
        <v>169</v>
      </c>
      <c r="L1018" s="6" t="s">
        <v>173</v>
      </c>
    </row>
    <row r="1019" spans="1:14" x14ac:dyDescent="0.2">
      <c r="A1019" s="90" t="s">
        <v>2756</v>
      </c>
      <c r="B1019" s="90" t="s">
        <v>2757</v>
      </c>
      <c r="C1019" s="90" t="s">
        <v>2442</v>
      </c>
      <c r="D1019" s="90" t="s">
        <v>404</v>
      </c>
      <c r="E1019" s="90" t="s">
        <v>405</v>
      </c>
      <c r="F1019" s="112">
        <v>5.1233247000000004</v>
      </c>
      <c r="G1019" s="112">
        <v>2.1957155499999996</v>
      </c>
      <c r="H1019" s="160">
        <f t="shared" ref="H1019:H1024" si="0">IF(ISERROR(F1019/G1019-1),"",((F1019/G1019-1)))</f>
        <v>1.333328057908048</v>
      </c>
      <c r="I1019" s="131">
        <v>33.498233489999997</v>
      </c>
      <c r="J1019" s="131">
        <v>71.89170086</v>
      </c>
      <c r="K1019" s="113">
        <f t="shared" ref="K1019:K1024" si="1">IF(ISERROR(I1019/J1019-1),"",((I1019/J1019-1)))</f>
        <v>-0.53404589000845082</v>
      </c>
      <c r="L1019" s="91">
        <f t="shared" ref="L1019:L1024" si="2">IF(ISERROR(I1019/F1019),"",(I1019/F1019))</f>
        <v>6.5383779970065135</v>
      </c>
    </row>
    <row r="1020" spans="1:14" x14ac:dyDescent="0.2">
      <c r="A1020" s="90" t="s">
        <v>2848</v>
      </c>
      <c r="B1020" s="90" t="s">
        <v>2852</v>
      </c>
      <c r="C1020" s="90" t="s">
        <v>2855</v>
      </c>
      <c r="D1020" s="90" t="s">
        <v>404</v>
      </c>
      <c r="E1020" s="90" t="s">
        <v>1893</v>
      </c>
      <c r="F1020" s="112">
        <v>2.4517859999999999E-2</v>
      </c>
      <c r="G1020" s="112">
        <v>9.0792000000000008E-3</v>
      </c>
      <c r="H1020" s="161">
        <f t="shared" si="0"/>
        <v>1.7004427702881308</v>
      </c>
      <c r="I1020" s="131">
        <v>2.9085709999999998</v>
      </c>
      <c r="J1020" s="131">
        <v>0.80064000000000002</v>
      </c>
      <c r="K1020" s="113">
        <f t="shared" si="1"/>
        <v>2.6328075039968022</v>
      </c>
      <c r="L1020" s="91">
        <f t="shared" si="2"/>
        <v>118.63070431106141</v>
      </c>
    </row>
    <row r="1021" spans="1:14" x14ac:dyDescent="0.2">
      <c r="A1021" s="90" t="s">
        <v>2847</v>
      </c>
      <c r="B1021" s="90" t="s">
        <v>2851</v>
      </c>
      <c r="C1021" s="90" t="s">
        <v>2855</v>
      </c>
      <c r="D1021" s="90" t="s">
        <v>404</v>
      </c>
      <c r="E1021" s="90" t="s">
        <v>1893</v>
      </c>
      <c r="F1021" s="112">
        <v>0</v>
      </c>
      <c r="G1021" s="112">
        <v>9.9100799999999999E-3</v>
      </c>
      <c r="H1021" s="161">
        <f t="shared" si="0"/>
        <v>-1</v>
      </c>
      <c r="I1021" s="131">
        <v>0.95674499999999996</v>
      </c>
      <c r="J1021" s="131">
        <v>0.52920400000000001</v>
      </c>
      <c r="K1021" s="113">
        <f t="shared" si="1"/>
        <v>0.80789449815194136</v>
      </c>
      <c r="L1021" s="91" t="str">
        <f t="shared" si="2"/>
        <v/>
      </c>
    </row>
    <row r="1022" spans="1:14" x14ac:dyDescent="0.2">
      <c r="A1022" s="90" t="s">
        <v>2850</v>
      </c>
      <c r="B1022" s="90" t="s">
        <v>2854</v>
      </c>
      <c r="C1022" s="90" t="s">
        <v>2855</v>
      </c>
      <c r="D1022" s="90" t="s">
        <v>404</v>
      </c>
      <c r="E1022" s="90" t="s">
        <v>1893</v>
      </c>
      <c r="F1022" s="112">
        <v>7.9132300000000003E-3</v>
      </c>
      <c r="G1022" s="112">
        <v>6.4032999999999998E-3</v>
      </c>
      <c r="H1022" s="161">
        <f t="shared" si="0"/>
        <v>0.23580497555947733</v>
      </c>
      <c r="I1022" s="131">
        <v>0</v>
      </c>
      <c r="J1022" s="131">
        <v>0</v>
      </c>
      <c r="K1022" s="113" t="str">
        <f t="shared" si="1"/>
        <v/>
      </c>
      <c r="L1022" s="91">
        <f t="shared" si="2"/>
        <v>0</v>
      </c>
    </row>
    <row r="1023" spans="1:14" x14ac:dyDescent="0.2">
      <c r="A1023" s="90" t="s">
        <v>2849</v>
      </c>
      <c r="B1023" s="90" t="s">
        <v>2853</v>
      </c>
      <c r="C1023" s="90" t="s">
        <v>2855</v>
      </c>
      <c r="D1023" s="90" t="s">
        <v>404</v>
      </c>
      <c r="E1023" s="90" t="s">
        <v>1893</v>
      </c>
      <c r="F1023" s="112">
        <v>6.6231599999999995E-3</v>
      </c>
      <c r="G1023" s="112">
        <v>0</v>
      </c>
      <c r="H1023" s="162" t="str">
        <f t="shared" si="0"/>
        <v/>
      </c>
      <c r="I1023" s="131">
        <v>0</v>
      </c>
      <c r="J1023" s="131">
        <v>0</v>
      </c>
      <c r="K1023" s="113" t="str">
        <f t="shared" si="1"/>
        <v/>
      </c>
      <c r="L1023" s="91">
        <f t="shared" si="2"/>
        <v>0</v>
      </c>
    </row>
    <row r="1024" spans="1:14" x14ac:dyDescent="0.2">
      <c r="A1024" s="15" t="s">
        <v>52</v>
      </c>
      <c r="B1024" s="109">
        <f>COUNTA(B1019:B1023)</f>
        <v>5</v>
      </c>
      <c r="C1024" s="109"/>
      <c r="D1024" s="109"/>
      <c r="E1024" s="132"/>
      <c r="F1024" s="133">
        <f>SUM(F1019:F1023)</f>
        <v>5.1623789499999999</v>
      </c>
      <c r="G1024" s="99">
        <f>SUM(G1019:G1023)</f>
        <v>2.2211081299999997</v>
      </c>
      <c r="H1024" s="110">
        <f t="shared" si="0"/>
        <v>1.3242357633439488</v>
      </c>
      <c r="I1024" s="133">
        <f>SUM(I1019:I1023)</f>
        <v>37.363549489999997</v>
      </c>
      <c r="J1024" s="99">
        <f>SUM(J1019:J1023)</f>
        <v>73.221544859999995</v>
      </c>
      <c r="K1024" s="110">
        <f t="shared" si="1"/>
        <v>-0.48971918632092082</v>
      </c>
      <c r="L1024" s="79">
        <f t="shared" si="2"/>
        <v>7.2376611348920825</v>
      </c>
    </row>
    <row r="1025" spans="1:8" x14ac:dyDescent="0.2">
      <c r="A1025" s="11"/>
      <c r="F1025" s="103"/>
      <c r="G1025" s="103"/>
      <c r="H1025" s="104"/>
    </row>
    <row r="1026" spans="1:8" x14ac:dyDescent="0.2">
      <c r="A1026" s="19" t="s">
        <v>121</v>
      </c>
      <c r="F1026" s="103"/>
      <c r="G1026" s="103"/>
    </row>
    <row r="1027" spans="1:8" x14ac:dyDescent="0.2">
      <c r="F1027" s="103"/>
      <c r="G1027" s="103"/>
    </row>
    <row r="1028" spans="1:8" x14ac:dyDescent="0.2">
      <c r="F1028" s="103"/>
      <c r="G1028" s="103"/>
    </row>
    <row r="1029" spans="1:8" x14ac:dyDescent="0.2">
      <c r="F1029" s="103"/>
      <c r="G1029" s="103"/>
    </row>
    <row r="1030" spans="1:8" x14ac:dyDescent="0.2">
      <c r="F1030" s="103"/>
      <c r="G1030" s="103"/>
    </row>
    <row r="1031" spans="1:8" x14ac:dyDescent="0.2">
      <c r="F1031" s="103"/>
      <c r="G1031" s="103"/>
    </row>
    <row r="1032" spans="1:8" x14ac:dyDescent="0.2">
      <c r="F1032" s="103"/>
      <c r="G1032" s="103"/>
    </row>
    <row r="1033" spans="1:8" x14ac:dyDescent="0.2">
      <c r="F1033" s="103"/>
      <c r="G1033" s="103"/>
    </row>
  </sheetData>
  <sortState ref="A7:XFD1013">
    <sortCondition descending="1" ref="I7:I1013"/>
  </sortState>
  <mergeCells count="4">
    <mergeCell ref="F5:H5"/>
    <mergeCell ref="I5:L5"/>
    <mergeCell ref="F1017:H1017"/>
    <mergeCell ref="I1017:L1017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6"/>
  <sheetViews>
    <sheetView showGridLines="0" zoomScaleNormal="100" workbookViewId="0">
      <selection activeCell="B16" sqref="B16"/>
    </sheetView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40" bestFit="1" customWidth="1"/>
    <col min="14" max="16384" width="9.140625" style="140"/>
  </cols>
  <sheetData>
    <row r="1" spans="1:13" s="11" customFormat="1" ht="20.25" x14ac:dyDescent="0.2">
      <c r="A1" s="30" t="s">
        <v>2029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 x14ac:dyDescent="0.2">
      <c r="A2" s="12" t="s">
        <v>2921</v>
      </c>
      <c r="B2" s="13"/>
      <c r="C2" s="139"/>
      <c r="D2" s="82"/>
      <c r="E2" s="139"/>
      <c r="F2" s="13"/>
      <c r="G2" s="13"/>
      <c r="I2" s="64"/>
      <c r="J2" s="139"/>
      <c r="K2" s="82"/>
      <c r="L2" s="139"/>
    </row>
    <row r="3" spans="1:13" s="11" customFormat="1" ht="12" x14ac:dyDescent="0.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 x14ac:dyDescent="0.2">
      <c r="C4" s="83"/>
      <c r="D4" s="83"/>
      <c r="E4" s="83"/>
      <c r="I4" s="64"/>
      <c r="J4" s="83"/>
      <c r="K4" s="83"/>
      <c r="L4" s="83"/>
    </row>
    <row r="5" spans="1:13" s="13" customFormat="1" ht="22.5" customHeight="1" x14ac:dyDescent="0.2">
      <c r="A5" s="32" t="s">
        <v>2030</v>
      </c>
      <c r="B5" s="32" t="s">
        <v>174</v>
      </c>
      <c r="C5" s="180" t="s">
        <v>1185</v>
      </c>
      <c r="D5" s="181"/>
      <c r="E5" s="182"/>
      <c r="F5" s="65"/>
      <c r="G5" s="32" t="s">
        <v>557</v>
      </c>
      <c r="H5" s="33" t="s">
        <v>352</v>
      </c>
      <c r="I5" s="66"/>
      <c r="J5" s="180" t="s">
        <v>172</v>
      </c>
      <c r="K5" s="181"/>
      <c r="L5" s="182"/>
      <c r="M5" s="128"/>
    </row>
    <row r="6" spans="1:13" s="70" customFormat="1" ht="22.5" x14ac:dyDescent="0.2">
      <c r="A6" s="2"/>
      <c r="B6" s="115"/>
      <c r="C6" s="118" t="s">
        <v>2923</v>
      </c>
      <c r="D6" s="130" t="s">
        <v>2892</v>
      </c>
      <c r="E6" s="116" t="s">
        <v>169</v>
      </c>
      <c r="F6" s="77" t="s">
        <v>170</v>
      </c>
      <c r="G6" s="67" t="s">
        <v>558</v>
      </c>
      <c r="H6" s="68" t="s">
        <v>1609</v>
      </c>
      <c r="I6" s="69"/>
      <c r="J6" s="118" t="s">
        <v>2923</v>
      </c>
      <c r="K6" s="130" t="s">
        <v>2892</v>
      </c>
      <c r="L6" s="116" t="s">
        <v>169</v>
      </c>
      <c r="M6" s="6" t="s">
        <v>173</v>
      </c>
    </row>
    <row r="7" spans="1:13" ht="12.75" customHeight="1" x14ac:dyDescent="0.2">
      <c r="A7" s="71" t="s">
        <v>1369</v>
      </c>
      <c r="B7" s="107" t="s">
        <v>1189</v>
      </c>
      <c r="C7" s="112">
        <v>213.15573946000001</v>
      </c>
      <c r="D7" s="112">
        <v>190.90136283999999</v>
      </c>
      <c r="E7" s="113">
        <f t="shared" ref="E7:E70" si="0">IF(ISERROR(C7/D7-1),"",IF((C7/D7-1)&gt;10000%,"",C7/D7-1))</f>
        <v>0.11657526320884393</v>
      </c>
      <c r="F7" s="91">
        <f t="shared" ref="F7:F70" si="1">C7/$C$281</f>
        <v>0.29097241331733398</v>
      </c>
      <c r="G7" s="72">
        <v>2369.10394262</v>
      </c>
      <c r="H7" s="22">
        <v>5.7081</v>
      </c>
      <c r="I7" s="121"/>
      <c r="J7" s="112">
        <v>140.38267202</v>
      </c>
      <c r="K7" s="112">
        <v>105.55431547000001</v>
      </c>
      <c r="L7" s="113">
        <f t="shared" ref="L7:L70" si="2">IF(ISERROR(J7/K7-1),"",IF((J7/K7-1)&gt;10000%,"",J7/K7-1))</f>
        <v>0.32995672791700015</v>
      </c>
      <c r="M7" s="91">
        <f t="shared" ref="M7:M70" si="3">IF(ISERROR(J7/C7),"",IF(J7/C7&gt;10000%,"",J7/C7))</f>
        <v>0.65859203404815514</v>
      </c>
    </row>
    <row r="8" spans="1:13" ht="12.75" customHeight="1" x14ac:dyDescent="0.2">
      <c r="A8" s="71" t="s">
        <v>1981</v>
      </c>
      <c r="B8" s="71" t="s">
        <v>1152</v>
      </c>
      <c r="C8" s="112">
        <v>155.34437399999999</v>
      </c>
      <c r="D8" s="112">
        <v>124.63700165</v>
      </c>
      <c r="E8" s="113">
        <f t="shared" si="0"/>
        <v>0.24637444694177613</v>
      </c>
      <c r="F8" s="91">
        <f t="shared" si="1"/>
        <v>0.21205587760648942</v>
      </c>
      <c r="G8" s="72">
        <v>1101.960395245809</v>
      </c>
      <c r="H8" s="22">
        <v>9.8810500000000001</v>
      </c>
      <c r="I8" s="121"/>
      <c r="J8" s="112">
        <v>385.76056600999999</v>
      </c>
      <c r="K8" s="112">
        <v>110.69880846</v>
      </c>
      <c r="L8" s="113">
        <f t="shared" si="2"/>
        <v>2.48477613604478</v>
      </c>
      <c r="M8" s="91">
        <f t="shared" si="3"/>
        <v>2.4832606168923763</v>
      </c>
    </row>
    <row r="9" spans="1:13" ht="12.75" customHeight="1" x14ac:dyDescent="0.2">
      <c r="A9" s="71" t="s">
        <v>1985</v>
      </c>
      <c r="B9" s="71" t="s">
        <v>659</v>
      </c>
      <c r="C9" s="112">
        <v>69.091191049999992</v>
      </c>
      <c r="D9" s="112">
        <v>62.4239405</v>
      </c>
      <c r="E9" s="113">
        <f t="shared" si="0"/>
        <v>0.10680598655895479</v>
      </c>
      <c r="F9" s="91">
        <f t="shared" si="1"/>
        <v>9.4314282363295476E-2</v>
      </c>
      <c r="G9" s="72">
        <v>613.20743125657623</v>
      </c>
      <c r="H9" s="22">
        <v>8.4149499999999993</v>
      </c>
      <c r="I9" s="121"/>
      <c r="J9" s="112">
        <v>244.05862051</v>
      </c>
      <c r="K9" s="112">
        <v>89.605720590000004</v>
      </c>
      <c r="L9" s="113">
        <f t="shared" si="2"/>
        <v>1.7236946358225809</v>
      </c>
      <c r="M9" s="91">
        <f t="shared" si="3"/>
        <v>3.5324129863875031</v>
      </c>
    </row>
    <row r="10" spans="1:13" ht="12.75" customHeight="1" x14ac:dyDescent="0.2">
      <c r="A10" s="71" t="s">
        <v>1371</v>
      </c>
      <c r="B10" s="71" t="s">
        <v>1199</v>
      </c>
      <c r="C10" s="112">
        <v>47.893317490000001</v>
      </c>
      <c r="D10" s="112">
        <v>18.19532504</v>
      </c>
      <c r="E10" s="113">
        <f t="shared" si="0"/>
        <v>1.6321770776126789</v>
      </c>
      <c r="F10" s="91">
        <f t="shared" si="1"/>
        <v>6.5377710246707618E-2</v>
      </c>
      <c r="G10" s="72">
        <v>690.04272810487373</v>
      </c>
      <c r="H10" s="22">
        <v>15.8249</v>
      </c>
      <c r="I10" s="121"/>
      <c r="J10" s="112">
        <v>78.576163309999998</v>
      </c>
      <c r="K10" s="112">
        <v>5.6184147699999993</v>
      </c>
      <c r="L10" s="113">
        <f t="shared" si="2"/>
        <v>12.985468593305725</v>
      </c>
      <c r="M10" s="91">
        <f t="shared" si="3"/>
        <v>1.6406498323363483</v>
      </c>
    </row>
    <row r="11" spans="1:13" ht="12.75" customHeight="1" x14ac:dyDescent="0.2">
      <c r="A11" s="71" t="s">
        <v>1372</v>
      </c>
      <c r="B11" s="71" t="s">
        <v>1200</v>
      </c>
      <c r="C11" s="112">
        <v>41.591688659999996</v>
      </c>
      <c r="D11" s="112">
        <v>33.575960180000003</v>
      </c>
      <c r="E11" s="113">
        <f t="shared" si="0"/>
        <v>0.23873415494383021</v>
      </c>
      <c r="F11" s="91">
        <f t="shared" si="1"/>
        <v>5.6775548498023971E-2</v>
      </c>
      <c r="G11" s="72">
        <v>6828.8135661887218</v>
      </c>
      <c r="H11" s="22">
        <v>8.0663999999999998</v>
      </c>
      <c r="I11" s="121"/>
      <c r="J11" s="112">
        <v>19.144109069999999</v>
      </c>
      <c r="K11" s="112">
        <v>15.19190972</v>
      </c>
      <c r="L11" s="113">
        <f t="shared" si="2"/>
        <v>0.26015158218041323</v>
      </c>
      <c r="M11" s="91">
        <f t="shared" si="3"/>
        <v>0.46028689112619459</v>
      </c>
    </row>
    <row r="12" spans="1:13" ht="12.75" customHeight="1" x14ac:dyDescent="0.2">
      <c r="A12" s="71" t="s">
        <v>1370</v>
      </c>
      <c r="B12" s="71" t="s">
        <v>1198</v>
      </c>
      <c r="C12" s="112">
        <v>30.1000914</v>
      </c>
      <c r="D12" s="112">
        <v>43.583595880000004</v>
      </c>
      <c r="E12" s="113">
        <f t="shared" si="0"/>
        <v>-0.30937108808379499</v>
      </c>
      <c r="F12" s="91">
        <f t="shared" si="1"/>
        <v>4.1088718783356425E-2</v>
      </c>
      <c r="G12" s="72">
        <v>6028.2461635588124</v>
      </c>
      <c r="H12" s="22">
        <v>7.9227999999999996</v>
      </c>
      <c r="I12" s="121"/>
      <c r="J12" s="112">
        <v>79.345215209999992</v>
      </c>
      <c r="K12" s="112">
        <v>22.96219056</v>
      </c>
      <c r="L12" s="113">
        <f t="shared" si="2"/>
        <v>2.4554723776319012</v>
      </c>
      <c r="M12" s="91">
        <f t="shared" si="3"/>
        <v>2.6360456569909285</v>
      </c>
    </row>
    <row r="13" spans="1:13" ht="12.75" customHeight="1" x14ac:dyDescent="0.2">
      <c r="A13" s="71" t="s">
        <v>1982</v>
      </c>
      <c r="B13" s="71" t="s">
        <v>1153</v>
      </c>
      <c r="C13" s="112">
        <v>27.059637289999998</v>
      </c>
      <c r="D13" s="112">
        <v>18.874082219999998</v>
      </c>
      <c r="E13" s="113">
        <f t="shared" si="0"/>
        <v>0.43369287971661707</v>
      </c>
      <c r="F13" s="91">
        <f t="shared" si="1"/>
        <v>3.693828740295569E-2</v>
      </c>
      <c r="G13" s="72">
        <v>121.44301057156451</v>
      </c>
      <c r="H13" s="22">
        <v>34.965850000000003</v>
      </c>
      <c r="I13" s="121"/>
      <c r="J13" s="112">
        <v>20.059923359999999</v>
      </c>
      <c r="K13" s="112">
        <v>19.009989190000002</v>
      </c>
      <c r="L13" s="113">
        <f t="shared" si="2"/>
        <v>5.5230655815012408E-2</v>
      </c>
      <c r="M13" s="91">
        <f t="shared" si="3"/>
        <v>0.74132269937754225</v>
      </c>
    </row>
    <row r="14" spans="1:13" ht="12.75" customHeight="1" x14ac:dyDescent="0.2">
      <c r="A14" s="71" t="s">
        <v>1986</v>
      </c>
      <c r="B14" s="71" t="s">
        <v>660</v>
      </c>
      <c r="C14" s="112">
        <v>21.286117670000003</v>
      </c>
      <c r="D14" s="112">
        <v>13.79689626</v>
      </c>
      <c r="E14" s="113">
        <f t="shared" si="0"/>
        <v>0.54281928840131766</v>
      </c>
      <c r="F14" s="91">
        <f t="shared" si="1"/>
        <v>2.9057031465760406E-2</v>
      </c>
      <c r="G14" s="72">
        <v>91.92231916476122</v>
      </c>
      <c r="H14" s="22">
        <v>26.5367</v>
      </c>
      <c r="I14" s="121"/>
      <c r="J14" s="112">
        <v>13.442534689999999</v>
      </c>
      <c r="K14" s="112">
        <v>4.1909185600000001</v>
      </c>
      <c r="L14" s="113">
        <f t="shared" si="2"/>
        <v>2.2075389911656975</v>
      </c>
      <c r="M14" s="91">
        <f t="shared" si="3"/>
        <v>0.63151650753793831</v>
      </c>
    </row>
    <row r="15" spans="1:13" ht="12.75" customHeight="1" x14ac:dyDescent="0.2">
      <c r="A15" s="71" t="s">
        <v>2225</v>
      </c>
      <c r="B15" s="71" t="s">
        <v>1220</v>
      </c>
      <c r="C15" s="112">
        <v>10.61958344</v>
      </c>
      <c r="D15" s="112">
        <v>7.0897397800000004</v>
      </c>
      <c r="E15" s="113">
        <f t="shared" si="0"/>
        <v>0.49788056678153558</v>
      </c>
      <c r="F15" s="91">
        <f t="shared" si="1"/>
        <v>1.4496470185553948E-2</v>
      </c>
      <c r="G15" s="72">
        <v>122.64521689660427</v>
      </c>
      <c r="H15" s="22">
        <v>66.069999999999993</v>
      </c>
      <c r="I15" s="121"/>
      <c r="J15" s="112">
        <v>0.36535260999999997</v>
      </c>
      <c r="K15" s="112">
        <v>0.17401331</v>
      </c>
      <c r="L15" s="113">
        <f t="shared" si="2"/>
        <v>1.0995670388661645</v>
      </c>
      <c r="M15" s="91">
        <f t="shared" si="3"/>
        <v>3.4403666778854369E-2</v>
      </c>
    </row>
    <row r="16" spans="1:13" ht="12.75" customHeight="1" x14ac:dyDescent="0.2">
      <c r="A16" s="71" t="s">
        <v>1384</v>
      </c>
      <c r="B16" s="71" t="s">
        <v>1227</v>
      </c>
      <c r="C16" s="112">
        <v>6.7560777199999995</v>
      </c>
      <c r="D16" s="112">
        <v>5.8743801799999993</v>
      </c>
      <c r="E16" s="113">
        <f t="shared" si="0"/>
        <v>0.15009201192014099</v>
      </c>
      <c r="F16" s="91">
        <f t="shared" si="1"/>
        <v>9.2225160989238674E-3</v>
      </c>
      <c r="G16" s="72">
        <v>236.09008700887901</v>
      </c>
      <c r="H16" s="22">
        <v>22.066600000000001</v>
      </c>
      <c r="I16" s="121"/>
      <c r="J16" s="112">
        <v>6.5563182699999993</v>
      </c>
      <c r="K16" s="112">
        <v>2.16563178</v>
      </c>
      <c r="L16" s="113">
        <f t="shared" si="2"/>
        <v>2.0274390736914656</v>
      </c>
      <c r="M16" s="91">
        <f t="shared" si="3"/>
        <v>0.9704326299550029</v>
      </c>
    </row>
    <row r="17" spans="1:13" ht="12.75" customHeight="1" x14ac:dyDescent="0.2">
      <c r="A17" s="71" t="s">
        <v>1994</v>
      </c>
      <c r="B17" s="71" t="s">
        <v>212</v>
      </c>
      <c r="C17" s="112">
        <v>6.6316496200000001</v>
      </c>
      <c r="D17" s="112">
        <v>10.377710739999999</v>
      </c>
      <c r="E17" s="113">
        <f t="shared" si="0"/>
        <v>-0.36097181872309536</v>
      </c>
      <c r="F17" s="91">
        <f t="shared" si="1"/>
        <v>9.0526630861304455E-3</v>
      </c>
      <c r="G17" s="72">
        <v>114.7232200000404</v>
      </c>
      <c r="H17" s="22">
        <v>20.030049999999999</v>
      </c>
      <c r="I17" s="121"/>
      <c r="J17" s="112">
        <v>13.01714675</v>
      </c>
      <c r="K17" s="112">
        <v>21.633980300000001</v>
      </c>
      <c r="L17" s="113">
        <f t="shared" si="2"/>
        <v>-0.39830088733139879</v>
      </c>
      <c r="M17" s="91">
        <f t="shared" si="3"/>
        <v>1.9628821629451527</v>
      </c>
    </row>
    <row r="18" spans="1:13" ht="12.75" customHeight="1" x14ac:dyDescent="0.2">
      <c r="A18" s="71" t="s">
        <v>2232</v>
      </c>
      <c r="B18" s="71" t="s">
        <v>1242</v>
      </c>
      <c r="C18" s="112">
        <v>5.7357749199999999</v>
      </c>
      <c r="D18" s="112">
        <v>9.525700070000001</v>
      </c>
      <c r="E18" s="113">
        <f t="shared" si="0"/>
        <v>-0.39786316198805116</v>
      </c>
      <c r="F18" s="91">
        <f t="shared" si="1"/>
        <v>7.8297317958479253E-3</v>
      </c>
      <c r="G18" s="72">
        <v>346.57025705792</v>
      </c>
      <c r="H18" s="22">
        <v>21.227350000000001</v>
      </c>
      <c r="I18" s="121"/>
      <c r="J18" s="112">
        <v>0.12436105</v>
      </c>
      <c r="K18" s="112">
        <v>0.54241792</v>
      </c>
      <c r="L18" s="113">
        <f t="shared" si="2"/>
        <v>-0.77072835278008511</v>
      </c>
      <c r="M18" s="91">
        <f t="shared" si="3"/>
        <v>2.168164750788373E-2</v>
      </c>
    </row>
    <row r="19" spans="1:13" ht="12.75" customHeight="1" x14ac:dyDescent="0.2">
      <c r="A19" s="71" t="s">
        <v>1387</v>
      </c>
      <c r="B19" s="71" t="s">
        <v>1231</v>
      </c>
      <c r="C19" s="112">
        <v>5.1543528899999993</v>
      </c>
      <c r="D19" s="112">
        <v>6.3341828300000005</v>
      </c>
      <c r="E19" s="113">
        <f t="shared" si="0"/>
        <v>-0.18626395411450436</v>
      </c>
      <c r="F19" s="91">
        <f t="shared" si="1"/>
        <v>7.0360502761593093E-3</v>
      </c>
      <c r="G19" s="72">
        <v>206.79594140251444</v>
      </c>
      <c r="H19" s="22">
        <v>45.007800000000003</v>
      </c>
      <c r="I19" s="121"/>
      <c r="J19" s="112">
        <v>5.77782281</v>
      </c>
      <c r="K19" s="112">
        <v>0.3675407</v>
      </c>
      <c r="L19" s="113">
        <f t="shared" si="2"/>
        <v>14.720225841655088</v>
      </c>
      <c r="M19" s="91">
        <f t="shared" si="3"/>
        <v>1.1209598825120413</v>
      </c>
    </row>
    <row r="20" spans="1:13" ht="12.75" customHeight="1" x14ac:dyDescent="0.2">
      <c r="A20" s="71" t="s">
        <v>2218</v>
      </c>
      <c r="B20" s="71" t="s">
        <v>1224</v>
      </c>
      <c r="C20" s="112">
        <v>4.1882976799999998</v>
      </c>
      <c r="D20" s="112">
        <v>2.6079412299999998</v>
      </c>
      <c r="E20" s="113">
        <f t="shared" si="0"/>
        <v>0.60597855190164696</v>
      </c>
      <c r="F20" s="91">
        <f t="shared" si="1"/>
        <v>5.7173177073643082E-3</v>
      </c>
      <c r="G20" s="72">
        <v>113.21808982491383</v>
      </c>
      <c r="H20" s="22">
        <v>28.87255</v>
      </c>
      <c r="I20" s="121"/>
      <c r="J20" s="112">
        <v>0.92650409</v>
      </c>
      <c r="K20" s="112">
        <v>0.2460465</v>
      </c>
      <c r="L20" s="113">
        <f t="shared" si="2"/>
        <v>2.7655650049888942</v>
      </c>
      <c r="M20" s="91">
        <f t="shared" si="3"/>
        <v>0.22121256911232728</v>
      </c>
    </row>
    <row r="21" spans="1:13" ht="12.75" customHeight="1" x14ac:dyDescent="0.2">
      <c r="A21" s="71" t="s">
        <v>1374</v>
      </c>
      <c r="B21" s="71" t="s">
        <v>1212</v>
      </c>
      <c r="C21" s="112">
        <v>3.9717626400000001</v>
      </c>
      <c r="D21" s="112">
        <v>4.0721689999999997</v>
      </c>
      <c r="E21" s="113">
        <f t="shared" si="0"/>
        <v>-2.4656727164319436E-2</v>
      </c>
      <c r="F21" s="91">
        <f t="shared" si="1"/>
        <v>5.4217323137165391E-3</v>
      </c>
      <c r="G21" s="72">
        <v>619.60791391236171</v>
      </c>
      <c r="H21" s="22">
        <v>16.764749999999999</v>
      </c>
      <c r="I21" s="121"/>
      <c r="J21" s="112">
        <v>0.57270016000000001</v>
      </c>
      <c r="K21" s="112">
        <v>2.8492303999999997</v>
      </c>
      <c r="L21" s="113">
        <f t="shared" si="2"/>
        <v>-0.79899829792634525</v>
      </c>
      <c r="M21" s="91">
        <f t="shared" si="3"/>
        <v>0.14419294703874852</v>
      </c>
    </row>
    <row r="22" spans="1:13" ht="12.75" customHeight="1" x14ac:dyDescent="0.2">
      <c r="A22" s="71" t="s">
        <v>2211</v>
      </c>
      <c r="B22" s="71" t="s">
        <v>1213</v>
      </c>
      <c r="C22" s="112">
        <v>3.8066157999999999</v>
      </c>
      <c r="D22" s="112">
        <v>9.364389730000001</v>
      </c>
      <c r="E22" s="113">
        <f t="shared" si="0"/>
        <v>-0.59350092106856389</v>
      </c>
      <c r="F22" s="91">
        <f t="shared" si="1"/>
        <v>5.1962953880758432E-3</v>
      </c>
      <c r="G22" s="72">
        <v>236.9138324765762</v>
      </c>
      <c r="H22" s="22">
        <v>26.665700000000001</v>
      </c>
      <c r="I22" s="121"/>
      <c r="J22" s="112">
        <v>1.1183495800000001</v>
      </c>
      <c r="K22" s="112">
        <v>2.27891705</v>
      </c>
      <c r="L22" s="113">
        <f t="shared" si="2"/>
        <v>-0.50926270879407387</v>
      </c>
      <c r="M22" s="91">
        <f t="shared" si="3"/>
        <v>0.2937910308678906</v>
      </c>
    </row>
    <row r="23" spans="1:13" ht="12.75" customHeight="1" x14ac:dyDescent="0.2">
      <c r="A23" s="71" t="s">
        <v>1398</v>
      </c>
      <c r="B23" s="71" t="s">
        <v>1247</v>
      </c>
      <c r="C23" s="112">
        <v>3.2746758700000003</v>
      </c>
      <c r="D23" s="112">
        <v>1.27483155</v>
      </c>
      <c r="E23" s="113">
        <f t="shared" si="0"/>
        <v>1.5687126036377119</v>
      </c>
      <c r="F23" s="91">
        <f t="shared" si="1"/>
        <v>4.4701603772895207E-3</v>
      </c>
      <c r="G23" s="72">
        <v>28.8870335052858</v>
      </c>
      <c r="H23" s="22">
        <v>74.812749999999994</v>
      </c>
      <c r="I23" s="121"/>
      <c r="J23" s="112">
        <v>11.4125428346925</v>
      </c>
      <c r="K23" s="112">
        <v>0.24911335000000001</v>
      </c>
      <c r="L23" s="113">
        <f t="shared" si="2"/>
        <v>44.812650484980026</v>
      </c>
      <c r="M23" s="91">
        <f t="shared" si="3"/>
        <v>3.4850908266204983</v>
      </c>
    </row>
    <row r="24" spans="1:13" ht="12.75" customHeight="1" x14ac:dyDescent="0.2">
      <c r="A24" s="71" t="s">
        <v>2674</v>
      </c>
      <c r="B24" s="71" t="s">
        <v>2675</v>
      </c>
      <c r="C24" s="112">
        <v>3.0235783899999999</v>
      </c>
      <c r="D24" s="112">
        <v>1.1641727800000001</v>
      </c>
      <c r="E24" s="113">
        <f t="shared" si="0"/>
        <v>1.5971904187624104</v>
      </c>
      <c r="F24" s="91">
        <f t="shared" si="1"/>
        <v>4.1273948485798812E-3</v>
      </c>
      <c r="G24" s="72">
        <v>2716.7060953196033</v>
      </c>
      <c r="H24" s="22">
        <v>19.562850000000001</v>
      </c>
      <c r="I24" s="121"/>
      <c r="J24" s="112">
        <v>5.0015431599999998</v>
      </c>
      <c r="K24" s="112">
        <v>1.9785250000000001E-2</v>
      </c>
      <c r="L24" s="113" t="str">
        <f t="shared" si="2"/>
        <v/>
      </c>
      <c r="M24" s="91">
        <f t="shared" si="3"/>
        <v>1.6541800856038</v>
      </c>
    </row>
    <row r="25" spans="1:13" ht="12.75" customHeight="1" x14ac:dyDescent="0.2">
      <c r="A25" s="71" t="s">
        <v>2523</v>
      </c>
      <c r="B25" s="71" t="s">
        <v>1211</v>
      </c>
      <c r="C25" s="112">
        <v>2.9302587880000002</v>
      </c>
      <c r="D25" s="112">
        <v>4.9544806189999999</v>
      </c>
      <c r="E25" s="113">
        <f t="shared" si="0"/>
        <v>-0.4085638811941833</v>
      </c>
      <c r="F25" s="91">
        <f t="shared" si="1"/>
        <v>4.00000709973229E-3</v>
      </c>
      <c r="G25" s="72">
        <v>59.38087719413565</v>
      </c>
      <c r="H25" s="22">
        <v>39.456949999999999</v>
      </c>
      <c r="I25" s="121"/>
      <c r="J25" s="112">
        <v>1.1124114899999999</v>
      </c>
      <c r="K25" s="112">
        <v>2.4197563900000003</v>
      </c>
      <c r="L25" s="113">
        <f t="shared" si="2"/>
        <v>-0.54027955268670669</v>
      </c>
      <c r="M25" s="91">
        <f t="shared" si="3"/>
        <v>0.37962909438427384</v>
      </c>
    </row>
    <row r="26" spans="1:13" ht="12.75" customHeight="1" x14ac:dyDescent="0.2">
      <c r="A26" s="71" t="s">
        <v>2244</v>
      </c>
      <c r="B26" s="71" t="s">
        <v>1244</v>
      </c>
      <c r="C26" s="112">
        <v>2.8019406200000003</v>
      </c>
      <c r="D26" s="112">
        <v>1.01310945</v>
      </c>
      <c r="E26" s="113">
        <f t="shared" si="0"/>
        <v>1.7656840235771174</v>
      </c>
      <c r="F26" s="91">
        <f t="shared" si="1"/>
        <v>3.8248438734921368E-3</v>
      </c>
      <c r="G26" s="72">
        <v>6.7269249281401109</v>
      </c>
      <c r="H26" s="22">
        <v>27.042850000000001</v>
      </c>
      <c r="I26" s="121"/>
      <c r="J26" s="112">
        <v>4.3703599999999993E-3</v>
      </c>
      <c r="K26" s="112">
        <v>2.804471E-2</v>
      </c>
      <c r="L26" s="113">
        <f t="shared" si="2"/>
        <v>-0.84416455010588454</v>
      </c>
      <c r="M26" s="91">
        <f t="shared" si="3"/>
        <v>1.5597618196491255E-3</v>
      </c>
    </row>
    <row r="27" spans="1:13" ht="12.75" customHeight="1" x14ac:dyDescent="0.2">
      <c r="A27" s="71" t="s">
        <v>1983</v>
      </c>
      <c r="B27" s="71" t="s">
        <v>337</v>
      </c>
      <c r="C27" s="112">
        <v>2.7529159900000004</v>
      </c>
      <c r="D27" s="112">
        <v>3.51077255</v>
      </c>
      <c r="E27" s="113">
        <f t="shared" si="0"/>
        <v>-0.21586603780412938</v>
      </c>
      <c r="F27" s="91">
        <f t="shared" si="1"/>
        <v>3.7579218429654093E-3</v>
      </c>
      <c r="G27" s="72">
        <v>32.958027556090002</v>
      </c>
      <c r="H27" s="22">
        <v>55.76605</v>
      </c>
      <c r="I27" s="121"/>
      <c r="J27" s="112">
        <v>6.5707153200000006</v>
      </c>
      <c r="K27" s="112">
        <v>2.4507620099999996</v>
      </c>
      <c r="L27" s="113">
        <f t="shared" si="2"/>
        <v>1.6810907355300491</v>
      </c>
      <c r="M27" s="91">
        <f t="shared" si="3"/>
        <v>2.3868201368542303</v>
      </c>
    </row>
    <row r="28" spans="1:13" ht="12.75" customHeight="1" x14ac:dyDescent="0.2">
      <c r="A28" s="71" t="s">
        <v>1373</v>
      </c>
      <c r="B28" s="71" t="s">
        <v>1201</v>
      </c>
      <c r="C28" s="112">
        <v>2.2397764410000001</v>
      </c>
      <c r="D28" s="112">
        <v>1.5542974169999999</v>
      </c>
      <c r="E28" s="113">
        <f t="shared" si="0"/>
        <v>0.44102178675884662</v>
      </c>
      <c r="F28" s="91">
        <f t="shared" si="1"/>
        <v>3.0574506601609825E-3</v>
      </c>
      <c r="G28" s="72">
        <v>159.62306336227218</v>
      </c>
      <c r="H28" s="22">
        <v>133.49305000000001</v>
      </c>
      <c r="I28" s="121"/>
      <c r="J28" s="112">
        <v>1.7056227399999999</v>
      </c>
      <c r="K28" s="112">
        <v>1.9708302600000001</v>
      </c>
      <c r="L28" s="113">
        <f t="shared" si="2"/>
        <v>-0.13456639335342868</v>
      </c>
      <c r="M28" s="91">
        <f t="shared" si="3"/>
        <v>0.76151472476355053</v>
      </c>
    </row>
    <row r="29" spans="1:13" ht="12.75" customHeight="1" x14ac:dyDescent="0.2">
      <c r="A29" s="71" t="s">
        <v>1509</v>
      </c>
      <c r="B29" s="71" t="s">
        <v>1273</v>
      </c>
      <c r="C29" s="112">
        <v>2.0462328890000001</v>
      </c>
      <c r="D29" s="112">
        <v>0.23966463299999999</v>
      </c>
      <c r="E29" s="113">
        <f t="shared" si="0"/>
        <v>7.5379009133984329</v>
      </c>
      <c r="F29" s="91">
        <f t="shared" si="1"/>
        <v>2.7932502471197142E-3</v>
      </c>
      <c r="G29" s="72">
        <v>33.392265473587251</v>
      </c>
      <c r="H29" s="22">
        <v>48.219949999999997</v>
      </c>
      <c r="I29" s="121"/>
      <c r="J29" s="112">
        <v>7.5260575099999993</v>
      </c>
      <c r="K29" s="112">
        <v>0</v>
      </c>
      <c r="L29" s="113" t="str">
        <f t="shared" si="2"/>
        <v/>
      </c>
      <c r="M29" s="91">
        <f t="shared" si="3"/>
        <v>3.6780063258967584</v>
      </c>
    </row>
    <row r="30" spans="1:13" ht="12.75" customHeight="1" x14ac:dyDescent="0.2">
      <c r="A30" s="71" t="s">
        <v>1396</v>
      </c>
      <c r="B30" s="71" t="s">
        <v>1245</v>
      </c>
      <c r="C30" s="112">
        <v>2.033737055</v>
      </c>
      <c r="D30" s="112">
        <v>2.8624033</v>
      </c>
      <c r="E30" s="113">
        <f t="shared" si="0"/>
        <v>-0.28950017106254733</v>
      </c>
      <c r="F30" s="91">
        <f t="shared" si="1"/>
        <v>2.7761925643915645E-3</v>
      </c>
      <c r="G30" s="72">
        <v>51.700264713196106</v>
      </c>
      <c r="H30" s="22">
        <v>28.568249999999999</v>
      </c>
      <c r="I30" s="121"/>
      <c r="J30" s="112">
        <v>4.5331209999999997E-2</v>
      </c>
      <c r="K30" s="112">
        <v>2.6723459999999997E-2</v>
      </c>
      <c r="L30" s="113">
        <f t="shared" si="2"/>
        <v>0.69630766375312181</v>
      </c>
      <c r="M30" s="91">
        <f t="shared" si="3"/>
        <v>2.2289612065901999E-2</v>
      </c>
    </row>
    <row r="31" spans="1:13" ht="12.75" customHeight="1" x14ac:dyDescent="0.2">
      <c r="A31" s="71" t="s">
        <v>1390</v>
      </c>
      <c r="B31" s="71" t="s">
        <v>1235</v>
      </c>
      <c r="C31" s="112">
        <v>1.917913727</v>
      </c>
      <c r="D31" s="112">
        <v>1.9920197849999999</v>
      </c>
      <c r="E31" s="113">
        <f t="shared" si="0"/>
        <v>-3.7201466851896736E-2</v>
      </c>
      <c r="F31" s="91">
        <f t="shared" si="1"/>
        <v>2.6180856640004098E-3</v>
      </c>
      <c r="G31" s="72">
        <v>67.596546326353348</v>
      </c>
      <c r="H31" s="22">
        <v>27.33165</v>
      </c>
      <c r="I31" s="121"/>
      <c r="J31" s="112">
        <v>0.64074861999999999</v>
      </c>
      <c r="K31" s="112">
        <v>1.25987122</v>
      </c>
      <c r="L31" s="113">
        <f t="shared" si="2"/>
        <v>-0.49141736883234777</v>
      </c>
      <c r="M31" s="91">
        <f t="shared" si="3"/>
        <v>0.33408625788515461</v>
      </c>
    </row>
    <row r="32" spans="1:13" ht="12.75" customHeight="1" x14ac:dyDescent="0.2">
      <c r="A32" s="71" t="s">
        <v>1389</v>
      </c>
      <c r="B32" s="71" t="s">
        <v>1234</v>
      </c>
      <c r="C32" s="112">
        <v>1.8617536799999999</v>
      </c>
      <c r="D32" s="112">
        <v>2.7751859400000001</v>
      </c>
      <c r="E32" s="113">
        <f t="shared" si="0"/>
        <v>-0.32914272403671818</v>
      </c>
      <c r="F32" s="91">
        <f t="shared" si="1"/>
        <v>2.5414232928674409E-3</v>
      </c>
      <c r="G32" s="72">
        <v>231.50363233682998</v>
      </c>
      <c r="H32" s="22">
        <v>37.642600000000002</v>
      </c>
      <c r="I32" s="121"/>
      <c r="J32" s="112">
        <v>1.8425857700000001</v>
      </c>
      <c r="K32" s="112">
        <v>5.9814640000000002E-2</v>
      </c>
      <c r="L32" s="113">
        <f t="shared" si="2"/>
        <v>29.80492952895813</v>
      </c>
      <c r="M32" s="91">
        <f t="shared" si="3"/>
        <v>0.98970437915288567</v>
      </c>
    </row>
    <row r="33" spans="1:13" ht="12.75" customHeight="1" x14ac:dyDescent="0.2">
      <c r="A33" s="71" t="s">
        <v>2525</v>
      </c>
      <c r="B33" s="71" t="s">
        <v>1214</v>
      </c>
      <c r="C33" s="112">
        <v>1.77968975</v>
      </c>
      <c r="D33" s="112">
        <v>2.87802355</v>
      </c>
      <c r="E33" s="113">
        <f t="shared" si="0"/>
        <v>-0.38162780148202746</v>
      </c>
      <c r="F33" s="91">
        <f t="shared" si="1"/>
        <v>2.4294003193416182E-3</v>
      </c>
      <c r="G33" s="72">
        <v>224.14150347156212</v>
      </c>
      <c r="H33" s="22">
        <v>29.515750000000001</v>
      </c>
      <c r="I33" s="121"/>
      <c r="J33" s="112">
        <v>0.38718437</v>
      </c>
      <c r="K33" s="112">
        <v>0.76937771999999993</v>
      </c>
      <c r="L33" s="113">
        <f t="shared" si="2"/>
        <v>-0.4967564566335505</v>
      </c>
      <c r="M33" s="91">
        <f t="shared" si="3"/>
        <v>0.21755722872483815</v>
      </c>
    </row>
    <row r="34" spans="1:13" ht="12.75" customHeight="1" x14ac:dyDescent="0.2">
      <c r="A34" s="71" t="s">
        <v>1382</v>
      </c>
      <c r="B34" s="71" t="s">
        <v>1225</v>
      </c>
      <c r="C34" s="112">
        <v>1.76284873</v>
      </c>
      <c r="D34" s="112">
        <v>0.19942850000000001</v>
      </c>
      <c r="E34" s="113">
        <f t="shared" si="0"/>
        <v>7.8395025284751174</v>
      </c>
      <c r="F34" s="91">
        <f t="shared" si="1"/>
        <v>2.4064111554347976E-3</v>
      </c>
      <c r="G34" s="72">
        <v>7.7980666044060003</v>
      </c>
      <c r="H34" s="22">
        <v>39.088099999999997</v>
      </c>
      <c r="I34" s="121"/>
      <c r="J34" s="112">
        <v>4.4606261493050203</v>
      </c>
      <c r="K34" s="112">
        <v>8.0217530153741006</v>
      </c>
      <c r="L34" s="113">
        <f t="shared" si="2"/>
        <v>-0.44393374605824909</v>
      </c>
      <c r="M34" s="91">
        <f t="shared" si="3"/>
        <v>2.5303510581449724</v>
      </c>
    </row>
    <row r="35" spans="1:13" ht="12.75" customHeight="1" x14ac:dyDescent="0.2">
      <c r="A35" s="71" t="s">
        <v>2253</v>
      </c>
      <c r="B35" s="71" t="s">
        <v>1218</v>
      </c>
      <c r="C35" s="112">
        <v>1.6994268100000001</v>
      </c>
      <c r="D35" s="112">
        <v>0.75876272</v>
      </c>
      <c r="E35" s="113">
        <f t="shared" si="0"/>
        <v>1.2397341951644645</v>
      </c>
      <c r="F35" s="91">
        <f t="shared" si="1"/>
        <v>2.3198358224582167E-3</v>
      </c>
      <c r="G35" s="72">
        <v>33.775815905531594</v>
      </c>
      <c r="H35" s="22">
        <v>25.847650000000002</v>
      </c>
      <c r="I35" s="121"/>
      <c r="J35" s="112">
        <v>0</v>
      </c>
      <c r="K35" s="112">
        <v>0.20379231</v>
      </c>
      <c r="L35" s="113">
        <f t="shared" si="2"/>
        <v>-1</v>
      </c>
      <c r="M35" s="91">
        <f t="shared" si="3"/>
        <v>0</v>
      </c>
    </row>
    <row r="36" spans="1:13" ht="12.75" customHeight="1" x14ac:dyDescent="0.2">
      <c r="A36" s="71" t="s">
        <v>1549</v>
      </c>
      <c r="B36" s="71" t="s">
        <v>1551</v>
      </c>
      <c r="C36" s="112">
        <v>1.6670939299999998</v>
      </c>
      <c r="D36" s="112">
        <v>0.86992776000000005</v>
      </c>
      <c r="E36" s="113">
        <f t="shared" si="0"/>
        <v>0.91635904342218</v>
      </c>
      <c r="F36" s="91">
        <f t="shared" si="1"/>
        <v>2.2756991919037984E-3</v>
      </c>
      <c r="G36" s="72">
        <v>18.190640576556</v>
      </c>
      <c r="H36" s="22">
        <v>692.80899999999997</v>
      </c>
      <c r="I36" s="121"/>
      <c r="J36" s="112">
        <v>10.049324859999999</v>
      </c>
      <c r="K36" s="112">
        <v>0.37880712</v>
      </c>
      <c r="L36" s="113">
        <f t="shared" si="2"/>
        <v>25.528870048693907</v>
      </c>
      <c r="M36" s="91">
        <f t="shared" si="3"/>
        <v>6.0280495772664713</v>
      </c>
    </row>
    <row r="37" spans="1:13" ht="12.75" customHeight="1" x14ac:dyDescent="0.2">
      <c r="A37" s="71" t="s">
        <v>2214</v>
      </c>
      <c r="B37" s="71" t="s">
        <v>1263</v>
      </c>
      <c r="C37" s="112">
        <v>1.51990073</v>
      </c>
      <c r="D37" s="112">
        <v>0.40101065000000002</v>
      </c>
      <c r="E37" s="113">
        <f t="shared" si="0"/>
        <v>2.7901754728957946</v>
      </c>
      <c r="F37" s="91">
        <f t="shared" si="1"/>
        <v>2.0747702338733808E-3</v>
      </c>
      <c r="G37" s="72">
        <v>6.5659852768244482</v>
      </c>
      <c r="H37" s="22">
        <v>209.23724999999999</v>
      </c>
      <c r="I37" s="121"/>
      <c r="J37" s="112">
        <v>0.13894508999999999</v>
      </c>
      <c r="K37" s="112">
        <v>6.2347399999999999E-3</v>
      </c>
      <c r="L37" s="113">
        <f t="shared" si="2"/>
        <v>21.285626986851096</v>
      </c>
      <c r="M37" s="91">
        <f t="shared" si="3"/>
        <v>9.1417213807114886E-2</v>
      </c>
    </row>
    <row r="38" spans="1:13" ht="12.75" customHeight="1" x14ac:dyDescent="0.2">
      <c r="A38" s="71" t="s">
        <v>2230</v>
      </c>
      <c r="B38" s="71" t="s">
        <v>1249</v>
      </c>
      <c r="C38" s="112">
        <v>1.479685508</v>
      </c>
      <c r="D38" s="112">
        <v>2.1460700510000001</v>
      </c>
      <c r="E38" s="113">
        <f t="shared" si="0"/>
        <v>-0.31051388219573084</v>
      </c>
      <c r="F38" s="91">
        <f t="shared" si="1"/>
        <v>2.0198736581251674E-3</v>
      </c>
      <c r="G38" s="72">
        <v>19.543720058860519</v>
      </c>
      <c r="H38" s="22">
        <v>64.179500000000004</v>
      </c>
      <c r="I38" s="121"/>
      <c r="J38" s="112">
        <v>8.416121E-2</v>
      </c>
      <c r="K38" s="112">
        <v>0.52004570999999999</v>
      </c>
      <c r="L38" s="113">
        <f t="shared" si="2"/>
        <v>-0.83816574508421571</v>
      </c>
      <c r="M38" s="91">
        <f t="shared" si="3"/>
        <v>5.6877768650823335E-2</v>
      </c>
    </row>
    <row r="39" spans="1:13" ht="12.75" customHeight="1" x14ac:dyDescent="0.2">
      <c r="A39" s="71" t="s">
        <v>1386</v>
      </c>
      <c r="B39" s="71" t="s">
        <v>1230</v>
      </c>
      <c r="C39" s="112">
        <v>1.3995176299999998</v>
      </c>
      <c r="D39" s="112">
        <v>1.45782747</v>
      </c>
      <c r="E39" s="113">
        <f t="shared" si="0"/>
        <v>-3.9997764618881937E-2</v>
      </c>
      <c r="F39" s="91">
        <f t="shared" si="1"/>
        <v>1.9104389274850993E-3</v>
      </c>
      <c r="G39" s="72">
        <v>56.796043952822046</v>
      </c>
      <c r="H39" s="22">
        <v>52.1081</v>
      </c>
      <c r="I39" s="121"/>
      <c r="J39" s="112">
        <v>9.4932130000000003E-2</v>
      </c>
      <c r="K39" s="112">
        <v>2.3631330000000002E-2</v>
      </c>
      <c r="L39" s="113">
        <f t="shared" si="2"/>
        <v>3.0172148584104237</v>
      </c>
      <c r="M39" s="91">
        <f t="shared" si="3"/>
        <v>6.7832035813653893E-2</v>
      </c>
    </row>
    <row r="40" spans="1:13" ht="12.75" customHeight="1" x14ac:dyDescent="0.2">
      <c r="A40" s="71" t="s">
        <v>1548</v>
      </c>
      <c r="B40" s="71" t="s">
        <v>1550</v>
      </c>
      <c r="C40" s="112">
        <v>1.363686</v>
      </c>
      <c r="D40" s="112">
        <v>2.7424701200000001</v>
      </c>
      <c r="E40" s="113">
        <f t="shared" si="0"/>
        <v>-0.50275264986296375</v>
      </c>
      <c r="F40" s="91">
        <f t="shared" si="1"/>
        <v>1.8615262597774102E-3</v>
      </c>
      <c r="G40" s="72">
        <v>14.887040165321999</v>
      </c>
      <c r="H40" s="22">
        <v>22.545850000000002</v>
      </c>
      <c r="I40" s="121"/>
      <c r="J40" s="112">
        <v>1.6735900500000001</v>
      </c>
      <c r="K40" s="112">
        <v>16.732687309999999</v>
      </c>
      <c r="L40" s="113">
        <f t="shared" si="2"/>
        <v>-0.89998079692795019</v>
      </c>
      <c r="M40" s="91">
        <f t="shared" si="3"/>
        <v>1.2272546979289956</v>
      </c>
    </row>
    <row r="41" spans="1:13" ht="12.75" customHeight="1" x14ac:dyDescent="0.2">
      <c r="A41" s="71" t="s">
        <v>1376</v>
      </c>
      <c r="B41" s="71" t="s">
        <v>1216</v>
      </c>
      <c r="C41" s="112">
        <v>1.2545643100000001</v>
      </c>
      <c r="D41" s="112">
        <v>0.14391361</v>
      </c>
      <c r="E41" s="113">
        <f t="shared" si="0"/>
        <v>7.7174820366190531</v>
      </c>
      <c r="F41" s="91">
        <f t="shared" si="1"/>
        <v>1.7125675614800824E-3</v>
      </c>
      <c r="G41" s="72">
        <v>103.78481287146447</v>
      </c>
      <c r="H41" s="22">
        <v>33.726649999999999</v>
      </c>
      <c r="I41" s="121"/>
      <c r="J41" s="112">
        <v>2.8373554100000002</v>
      </c>
      <c r="K41" s="112">
        <v>5.1495249999999999E-2</v>
      </c>
      <c r="L41" s="113">
        <f t="shared" si="2"/>
        <v>54.099361785795786</v>
      </c>
      <c r="M41" s="91">
        <f t="shared" si="3"/>
        <v>2.2616261178352826</v>
      </c>
    </row>
    <row r="42" spans="1:13" ht="12.75" customHeight="1" x14ac:dyDescent="0.2">
      <c r="A42" s="71" t="s">
        <v>1397</v>
      </c>
      <c r="B42" s="71" t="s">
        <v>1246</v>
      </c>
      <c r="C42" s="112">
        <v>1.2303758500000002</v>
      </c>
      <c r="D42" s="112">
        <v>0.57859576000000001</v>
      </c>
      <c r="E42" s="113">
        <f t="shared" si="0"/>
        <v>1.1264861152802088</v>
      </c>
      <c r="F42" s="91">
        <f t="shared" si="1"/>
        <v>1.6795486308218697E-3</v>
      </c>
      <c r="G42" s="72">
        <v>11.423062686625199</v>
      </c>
      <c r="H42" s="22">
        <v>47.466949999999997</v>
      </c>
      <c r="I42" s="121"/>
      <c r="J42" s="112">
        <v>1.8658813047683749</v>
      </c>
      <c r="K42" s="112">
        <v>11.804123585364801</v>
      </c>
      <c r="L42" s="113">
        <f t="shared" si="2"/>
        <v>-0.84192970437197345</v>
      </c>
      <c r="M42" s="91">
        <f t="shared" si="3"/>
        <v>1.5165132709394245</v>
      </c>
    </row>
    <row r="43" spans="1:13" ht="12.75" customHeight="1" x14ac:dyDescent="0.2">
      <c r="A43" s="71" t="s">
        <v>2658</v>
      </c>
      <c r="B43" s="71" t="s">
        <v>2659</v>
      </c>
      <c r="C43" s="112">
        <v>1.18645223</v>
      </c>
      <c r="D43" s="112">
        <v>0.45432453</v>
      </c>
      <c r="E43" s="113">
        <f t="shared" si="0"/>
        <v>1.6114641663746396</v>
      </c>
      <c r="F43" s="91">
        <f t="shared" si="1"/>
        <v>1.6195898338154588E-3</v>
      </c>
      <c r="G43" s="72">
        <v>36.923803449486897</v>
      </c>
      <c r="H43" s="22">
        <v>50.841299999999997</v>
      </c>
      <c r="I43" s="121"/>
      <c r="J43" s="112">
        <v>1.1811516899999999</v>
      </c>
      <c r="K43" s="112">
        <v>0.12588977000000001</v>
      </c>
      <c r="L43" s="113">
        <f t="shared" si="2"/>
        <v>8.3824278970404009</v>
      </c>
      <c r="M43" s="91">
        <f t="shared" si="3"/>
        <v>0.99553244549930164</v>
      </c>
    </row>
    <row r="44" spans="1:13" ht="12.75" customHeight="1" x14ac:dyDescent="0.2">
      <c r="A44" s="71" t="s">
        <v>1391</v>
      </c>
      <c r="B44" s="71" t="s">
        <v>1237</v>
      </c>
      <c r="C44" s="112">
        <v>1.1700364999999999</v>
      </c>
      <c r="D44" s="112">
        <v>0.81852631999999992</v>
      </c>
      <c r="E44" s="113">
        <f t="shared" si="0"/>
        <v>0.42944273313043868</v>
      </c>
      <c r="F44" s="91">
        <f t="shared" si="1"/>
        <v>1.5971812203454839E-3</v>
      </c>
      <c r="G44" s="72">
        <v>149.79892082489624</v>
      </c>
      <c r="H44" s="22">
        <v>39.274050000000003</v>
      </c>
      <c r="I44" s="121"/>
      <c r="J44" s="112">
        <v>0.42801986999999997</v>
      </c>
      <c r="K44" s="112">
        <v>2.5067275800000002</v>
      </c>
      <c r="L44" s="113">
        <f t="shared" si="2"/>
        <v>-0.82925154156559766</v>
      </c>
      <c r="M44" s="91">
        <f t="shared" si="3"/>
        <v>0.36581753646146936</v>
      </c>
    </row>
    <row r="45" spans="1:13" ht="12.75" customHeight="1" x14ac:dyDescent="0.2">
      <c r="A45" s="71" t="s">
        <v>1535</v>
      </c>
      <c r="B45" s="71" t="s">
        <v>1322</v>
      </c>
      <c r="C45" s="112">
        <v>1.1623140900000002</v>
      </c>
      <c r="D45" s="112">
        <v>0.66992677</v>
      </c>
      <c r="E45" s="113">
        <f t="shared" si="0"/>
        <v>0.73498678071933177</v>
      </c>
      <c r="F45" s="91">
        <f t="shared" si="1"/>
        <v>1.5866395934579401E-3</v>
      </c>
      <c r="G45" s="72">
        <v>14.796432337560903</v>
      </c>
      <c r="H45" s="22">
        <v>21.704999999999998</v>
      </c>
      <c r="I45" s="121"/>
      <c r="J45" s="112">
        <v>0.8070621899999999</v>
      </c>
      <c r="K45" s="112">
        <v>0.22936104000000002</v>
      </c>
      <c r="L45" s="113">
        <f t="shared" si="2"/>
        <v>2.5187414131013699</v>
      </c>
      <c r="M45" s="91">
        <f t="shared" si="3"/>
        <v>0.69435808869872662</v>
      </c>
    </row>
    <row r="46" spans="1:13" ht="12.75" customHeight="1" x14ac:dyDescent="0.2">
      <c r="A46" s="71" t="s">
        <v>1377</v>
      </c>
      <c r="B46" s="71" t="s">
        <v>1217</v>
      </c>
      <c r="C46" s="112">
        <v>1.14453282</v>
      </c>
      <c r="D46" s="112">
        <v>3.5117955099999998</v>
      </c>
      <c r="E46" s="113">
        <f t="shared" si="0"/>
        <v>-0.67408899044921888</v>
      </c>
      <c r="F46" s="91">
        <f t="shared" si="1"/>
        <v>1.5623669228892075E-3</v>
      </c>
      <c r="G46" s="72">
        <v>387.41271593903883</v>
      </c>
      <c r="H46" s="22">
        <v>29.810500000000001</v>
      </c>
      <c r="I46" s="121"/>
      <c r="J46" s="112">
        <v>0.57055953000000004</v>
      </c>
      <c r="K46" s="112">
        <v>9.1565639000000001</v>
      </c>
      <c r="L46" s="113">
        <f t="shared" si="2"/>
        <v>-0.93768846739550415</v>
      </c>
      <c r="M46" s="91">
        <f t="shared" si="3"/>
        <v>0.49850866661910143</v>
      </c>
    </row>
    <row r="47" spans="1:13" ht="12.75" customHeight="1" x14ac:dyDescent="0.2">
      <c r="A47" s="71" t="s">
        <v>1394</v>
      </c>
      <c r="B47" s="71" t="s">
        <v>1240</v>
      </c>
      <c r="C47" s="112">
        <v>1.11513917</v>
      </c>
      <c r="D47" s="112">
        <v>1.0260843799999999</v>
      </c>
      <c r="E47" s="113">
        <f t="shared" si="0"/>
        <v>8.6790903102920369E-2</v>
      </c>
      <c r="F47" s="91">
        <f t="shared" si="1"/>
        <v>1.5222425457630169E-3</v>
      </c>
      <c r="G47" s="72">
        <v>184.04309212327905</v>
      </c>
      <c r="H47" s="22">
        <v>27.6633</v>
      </c>
      <c r="I47" s="121"/>
      <c r="J47" s="112">
        <v>0.48603865000000002</v>
      </c>
      <c r="K47" s="112">
        <v>1.01249656</v>
      </c>
      <c r="L47" s="113">
        <f t="shared" si="2"/>
        <v>-0.51996019621044431</v>
      </c>
      <c r="M47" s="91">
        <f t="shared" si="3"/>
        <v>0.43585470143605487</v>
      </c>
    </row>
    <row r="48" spans="1:13" ht="12.75" customHeight="1" x14ac:dyDescent="0.2">
      <c r="A48" s="71" t="s">
        <v>2198</v>
      </c>
      <c r="B48" s="71" t="s">
        <v>2197</v>
      </c>
      <c r="C48" s="112">
        <v>1.0751627500000001</v>
      </c>
      <c r="D48" s="112">
        <v>9.1016139999999995E-2</v>
      </c>
      <c r="E48" s="113">
        <f t="shared" si="0"/>
        <v>10.812880111153913</v>
      </c>
      <c r="F48" s="91">
        <f t="shared" si="1"/>
        <v>1.4676719513579334E-3</v>
      </c>
      <c r="G48" s="72">
        <v>0.96302610258100008</v>
      </c>
      <c r="H48" s="22">
        <v>70.760444444444403</v>
      </c>
      <c r="I48" s="121"/>
      <c r="J48" s="112">
        <v>0.30856671999999996</v>
      </c>
      <c r="K48" s="112">
        <v>0.19141780999999999</v>
      </c>
      <c r="L48" s="113">
        <f t="shared" si="2"/>
        <v>0.61200632271364919</v>
      </c>
      <c r="M48" s="91">
        <f t="shared" si="3"/>
        <v>0.28699535953975336</v>
      </c>
    </row>
    <row r="49" spans="1:13" ht="12.75" customHeight="1" x14ac:dyDescent="0.2">
      <c r="A49" s="71" t="s">
        <v>2249</v>
      </c>
      <c r="B49" s="71" t="s">
        <v>1266</v>
      </c>
      <c r="C49" s="112">
        <v>1.0581294699999999</v>
      </c>
      <c r="D49" s="112">
        <v>7.2418059999999992E-2</v>
      </c>
      <c r="E49" s="113">
        <f t="shared" si="0"/>
        <v>13.611403149987725</v>
      </c>
      <c r="F49" s="91">
        <f t="shared" si="1"/>
        <v>1.4444203391758463E-3</v>
      </c>
      <c r="G49" s="72">
        <v>6.7676893858199803</v>
      </c>
      <c r="H49" s="22">
        <v>89.709699999999998</v>
      </c>
      <c r="I49" s="121"/>
      <c r="J49" s="112">
        <v>1.1723910000000001E-2</v>
      </c>
      <c r="K49" s="112">
        <v>0</v>
      </c>
      <c r="L49" s="113" t="str">
        <f t="shared" si="2"/>
        <v/>
      </c>
      <c r="M49" s="91">
        <f t="shared" si="3"/>
        <v>1.1079844510899032E-2</v>
      </c>
    </row>
    <row r="50" spans="1:13" ht="12.75" customHeight="1" x14ac:dyDescent="0.2">
      <c r="A50" s="71" t="s">
        <v>2223</v>
      </c>
      <c r="B50" s="71" t="s">
        <v>1210</v>
      </c>
      <c r="C50" s="112">
        <v>1.0446201929999999</v>
      </c>
      <c r="D50" s="112">
        <v>1.3320031299999999</v>
      </c>
      <c r="E50" s="113">
        <f t="shared" si="0"/>
        <v>-0.21575244871984656</v>
      </c>
      <c r="F50" s="91">
        <f t="shared" si="1"/>
        <v>1.4259792362488477E-3</v>
      </c>
      <c r="G50" s="72">
        <v>116.11520593631282</v>
      </c>
      <c r="H50" s="22">
        <v>307.69815</v>
      </c>
      <c r="I50" s="121"/>
      <c r="J50" s="112">
        <v>0.37827548999999999</v>
      </c>
      <c r="K50" s="112">
        <v>0.69015139000000003</v>
      </c>
      <c r="L50" s="113">
        <f t="shared" si="2"/>
        <v>-0.45189490960816581</v>
      </c>
      <c r="M50" s="91">
        <f t="shared" si="3"/>
        <v>0.36211772712687745</v>
      </c>
    </row>
    <row r="51" spans="1:13" ht="12.75" customHeight="1" x14ac:dyDescent="0.2">
      <c r="A51" s="71" t="s">
        <v>1395</v>
      </c>
      <c r="B51" s="71" t="s">
        <v>1243</v>
      </c>
      <c r="C51" s="112">
        <v>0.98432360400000007</v>
      </c>
      <c r="D51" s="112">
        <v>0.131725394</v>
      </c>
      <c r="E51" s="113">
        <f t="shared" si="0"/>
        <v>6.4725424924521393</v>
      </c>
      <c r="F51" s="91">
        <f t="shared" si="1"/>
        <v>1.3436701975122871E-3</v>
      </c>
      <c r="G51" s="72">
        <v>1.0000723308732</v>
      </c>
      <c r="H51" s="22">
        <v>85.766400000000004</v>
      </c>
      <c r="I51" s="121"/>
      <c r="J51" s="112">
        <v>0.452161205968313</v>
      </c>
      <c r="K51" s="112">
        <v>0.26387473273223599</v>
      </c>
      <c r="L51" s="113">
        <f t="shared" si="2"/>
        <v>0.71354491309760482</v>
      </c>
      <c r="M51" s="91">
        <f t="shared" si="3"/>
        <v>0.45936235210744064</v>
      </c>
    </row>
    <row r="52" spans="1:13" ht="12.75" customHeight="1" x14ac:dyDescent="0.2">
      <c r="A52" s="71" t="s">
        <v>2239</v>
      </c>
      <c r="B52" s="71" t="s">
        <v>1229</v>
      </c>
      <c r="C52" s="112">
        <v>0.87740423000000001</v>
      </c>
      <c r="D52" s="112">
        <v>2.3360324700000001</v>
      </c>
      <c r="E52" s="113">
        <f t="shared" si="0"/>
        <v>-0.62440409486260262</v>
      </c>
      <c r="F52" s="91">
        <f t="shared" si="1"/>
        <v>1.1977178137670831E-3</v>
      </c>
      <c r="G52" s="72">
        <v>23.544991429617919</v>
      </c>
      <c r="H52" s="22">
        <v>52.615600000000001</v>
      </c>
      <c r="I52" s="121"/>
      <c r="J52" s="112">
        <v>3.1426500000000003E-3</v>
      </c>
      <c r="K52" s="112">
        <v>0.57612316000000008</v>
      </c>
      <c r="L52" s="113">
        <f t="shared" si="2"/>
        <v>-0.9945451767639405</v>
      </c>
      <c r="M52" s="91">
        <f t="shared" si="3"/>
        <v>3.5817584330542838E-3</v>
      </c>
    </row>
    <row r="53" spans="1:13" ht="12.75" customHeight="1" x14ac:dyDescent="0.2">
      <c r="A53" s="71" t="s">
        <v>2228</v>
      </c>
      <c r="B53" s="71" t="s">
        <v>1288</v>
      </c>
      <c r="C53" s="112">
        <v>0.86702731000000011</v>
      </c>
      <c r="D53" s="112">
        <v>0.53147416000000003</v>
      </c>
      <c r="E53" s="113">
        <f t="shared" si="0"/>
        <v>0.63136305629609546</v>
      </c>
      <c r="F53" s="91">
        <f t="shared" si="1"/>
        <v>1.1835525960588943E-3</v>
      </c>
      <c r="G53" s="72">
        <v>7.6938065687946882</v>
      </c>
      <c r="H53" s="22">
        <v>186.45405</v>
      </c>
      <c r="I53" s="121"/>
      <c r="J53" s="112">
        <v>0.1126675</v>
      </c>
      <c r="K53" s="112">
        <v>1.1793610000000001E-2</v>
      </c>
      <c r="L53" s="113">
        <f t="shared" si="2"/>
        <v>8.5532665570592883</v>
      </c>
      <c r="M53" s="91">
        <f t="shared" si="3"/>
        <v>0.12994688714015248</v>
      </c>
    </row>
    <row r="54" spans="1:13" ht="12.75" customHeight="1" x14ac:dyDescent="0.2">
      <c r="A54" s="71" t="s">
        <v>1522</v>
      </c>
      <c r="B54" s="71" t="s">
        <v>1290</v>
      </c>
      <c r="C54" s="112">
        <v>0.79640732800000003</v>
      </c>
      <c r="D54" s="112">
        <v>0.75190652800000002</v>
      </c>
      <c r="E54" s="113">
        <f t="shared" si="0"/>
        <v>5.9183952184014066E-2</v>
      </c>
      <c r="F54" s="91">
        <f t="shared" si="1"/>
        <v>1.0871514076929449E-3</v>
      </c>
      <c r="G54" s="72">
        <v>18.468479587477717</v>
      </c>
      <c r="H54" s="22">
        <v>100.36845</v>
      </c>
      <c r="I54" s="121"/>
      <c r="J54" s="112">
        <v>0.11642695</v>
      </c>
      <c r="K54" s="112">
        <v>2.548636E-2</v>
      </c>
      <c r="L54" s="113">
        <f t="shared" si="2"/>
        <v>3.5682062875985432</v>
      </c>
      <c r="M54" s="91">
        <f t="shared" si="3"/>
        <v>0.14619020431715565</v>
      </c>
    </row>
    <row r="55" spans="1:13" ht="12.75" customHeight="1" x14ac:dyDescent="0.2">
      <c r="A55" s="71" t="s">
        <v>1379</v>
      </c>
      <c r="B55" s="71" t="s">
        <v>1221</v>
      </c>
      <c r="C55" s="112">
        <v>0.76721960999999994</v>
      </c>
      <c r="D55" s="112">
        <v>0.32029964</v>
      </c>
      <c r="E55" s="113">
        <f t="shared" si="0"/>
        <v>1.395318365015958</v>
      </c>
      <c r="F55" s="91">
        <f t="shared" si="1"/>
        <v>1.047308142073163E-3</v>
      </c>
      <c r="G55" s="72">
        <v>35.704152794528405</v>
      </c>
      <c r="H55" s="22">
        <v>49.272799999999997</v>
      </c>
      <c r="I55" s="121"/>
      <c r="J55" s="112">
        <v>2.0618103824242451</v>
      </c>
      <c r="K55" s="112">
        <v>12.474779439999999</v>
      </c>
      <c r="L55" s="113">
        <f t="shared" si="2"/>
        <v>-0.83472169649644357</v>
      </c>
      <c r="M55" s="91">
        <f t="shared" si="3"/>
        <v>2.6873796701106807</v>
      </c>
    </row>
    <row r="56" spans="1:13" ht="12.75" customHeight="1" x14ac:dyDescent="0.2">
      <c r="A56" s="71" t="s">
        <v>1405</v>
      </c>
      <c r="B56" s="71" t="s">
        <v>1256</v>
      </c>
      <c r="C56" s="112">
        <v>0.73589106100000001</v>
      </c>
      <c r="D56" s="112">
        <v>1.079460724</v>
      </c>
      <c r="E56" s="113">
        <f t="shared" si="0"/>
        <v>-0.31827898446076308</v>
      </c>
      <c r="F56" s="91">
        <f t="shared" si="1"/>
        <v>1.0045424932036847E-3</v>
      </c>
      <c r="G56" s="72">
        <v>27.304539614580488</v>
      </c>
      <c r="H56" s="22">
        <v>32.728900000000003</v>
      </c>
      <c r="I56" s="121"/>
      <c r="J56" s="112">
        <v>0.13998514000000001</v>
      </c>
      <c r="K56" s="112">
        <v>0.25850817999999998</v>
      </c>
      <c r="L56" s="113">
        <f t="shared" si="2"/>
        <v>-0.45848854763512703</v>
      </c>
      <c r="M56" s="91">
        <f t="shared" si="3"/>
        <v>0.19022535728287643</v>
      </c>
    </row>
    <row r="57" spans="1:13" ht="12.75" customHeight="1" x14ac:dyDescent="0.2">
      <c r="A57" s="71" t="s">
        <v>1534</v>
      </c>
      <c r="B57" s="71" t="s">
        <v>1321</v>
      </c>
      <c r="C57" s="112">
        <v>0.71396033999999997</v>
      </c>
      <c r="D57" s="112">
        <v>0.18807044000000001</v>
      </c>
      <c r="E57" s="113">
        <f t="shared" si="0"/>
        <v>2.7962390049175188</v>
      </c>
      <c r="F57" s="91">
        <f t="shared" si="1"/>
        <v>9.7460553334829871E-4</v>
      </c>
      <c r="G57" s="72">
        <v>10.0711970431566</v>
      </c>
      <c r="H57" s="22">
        <v>77.497500000000002</v>
      </c>
      <c r="I57" s="121"/>
      <c r="J57" s="112">
        <v>4.2730684402504702</v>
      </c>
      <c r="K57" s="112">
        <v>1.4381696499999999</v>
      </c>
      <c r="L57" s="113">
        <f t="shared" si="2"/>
        <v>1.9711852424715475</v>
      </c>
      <c r="M57" s="91">
        <f t="shared" si="3"/>
        <v>5.9850221375748553</v>
      </c>
    </row>
    <row r="58" spans="1:13" ht="12.75" customHeight="1" x14ac:dyDescent="0.2">
      <c r="A58" s="71" t="s">
        <v>1992</v>
      </c>
      <c r="B58" s="71" t="s">
        <v>213</v>
      </c>
      <c r="C58" s="112">
        <v>0.68799354000000001</v>
      </c>
      <c r="D58" s="112">
        <v>0.96764264</v>
      </c>
      <c r="E58" s="113">
        <f t="shared" si="0"/>
        <v>-0.28900038964797992</v>
      </c>
      <c r="F58" s="91">
        <f t="shared" si="1"/>
        <v>9.3915904487339467E-4</v>
      </c>
      <c r="G58" s="72">
        <v>4.6008768820080004</v>
      </c>
      <c r="H58" s="22">
        <v>35.157049999999998</v>
      </c>
      <c r="I58" s="121"/>
      <c r="J58" s="112">
        <v>1.7067E-3</v>
      </c>
      <c r="K58" s="112">
        <v>2.9252039999999999</v>
      </c>
      <c r="L58" s="113">
        <f t="shared" si="2"/>
        <v>-0.9994165535121653</v>
      </c>
      <c r="M58" s="91">
        <f t="shared" si="3"/>
        <v>2.4806918971942674E-3</v>
      </c>
    </row>
    <row r="59" spans="1:13" ht="12.75" customHeight="1" x14ac:dyDescent="0.2">
      <c r="A59" s="71" t="s">
        <v>2251</v>
      </c>
      <c r="B59" s="71" t="s">
        <v>1258</v>
      </c>
      <c r="C59" s="112">
        <v>0.67817121999999996</v>
      </c>
      <c r="D59" s="112">
        <v>0.84489504000000004</v>
      </c>
      <c r="E59" s="113">
        <f t="shared" si="0"/>
        <v>-0.19733080691301019</v>
      </c>
      <c r="F59" s="91">
        <f t="shared" si="1"/>
        <v>9.2575089474797214E-4</v>
      </c>
      <c r="G59" s="72">
        <v>12.441310366316694</v>
      </c>
      <c r="H59" s="22">
        <v>25.941199999999998</v>
      </c>
      <c r="I59" s="121"/>
      <c r="J59" s="112">
        <v>0.24866245000000001</v>
      </c>
      <c r="K59" s="112">
        <v>3.7088589999999998E-2</v>
      </c>
      <c r="L59" s="113">
        <f t="shared" si="2"/>
        <v>5.7045538803173708</v>
      </c>
      <c r="M59" s="91">
        <f t="shared" si="3"/>
        <v>0.36666617908085219</v>
      </c>
    </row>
    <row r="60" spans="1:13" ht="12.75" customHeight="1" x14ac:dyDescent="0.2">
      <c r="A60" s="71" t="s">
        <v>2196</v>
      </c>
      <c r="B60" s="71" t="s">
        <v>2195</v>
      </c>
      <c r="C60" s="112">
        <v>0.65856985999999995</v>
      </c>
      <c r="D60" s="112">
        <v>0.34412965000000001</v>
      </c>
      <c r="E60" s="113">
        <f t="shared" si="0"/>
        <v>0.91372600413826577</v>
      </c>
      <c r="F60" s="91">
        <f t="shared" si="1"/>
        <v>8.9899367470805782E-4</v>
      </c>
      <c r="G60" s="72">
        <v>1.1293940741950002</v>
      </c>
      <c r="H60" s="22">
        <v>103.18810000000001</v>
      </c>
      <c r="I60" s="121"/>
      <c r="J60" s="112">
        <v>0.73182094999999991</v>
      </c>
      <c r="K60" s="112">
        <v>0.30835003999999999</v>
      </c>
      <c r="L60" s="113">
        <f t="shared" si="2"/>
        <v>1.3733447545523263</v>
      </c>
      <c r="M60" s="91">
        <f t="shared" si="3"/>
        <v>1.1112275165462324</v>
      </c>
    </row>
    <row r="61" spans="1:13" ht="12.75" customHeight="1" x14ac:dyDescent="0.2">
      <c r="A61" s="71" t="s">
        <v>2206</v>
      </c>
      <c r="B61" s="71" t="s">
        <v>2205</v>
      </c>
      <c r="C61" s="112">
        <v>0.65197170999999998</v>
      </c>
      <c r="D61" s="112">
        <v>0.93298000000000003</v>
      </c>
      <c r="E61" s="113">
        <f t="shared" si="0"/>
        <v>-0.30119433428369313</v>
      </c>
      <c r="F61" s="91">
        <f t="shared" si="1"/>
        <v>8.8998674093375039E-4</v>
      </c>
      <c r="G61" s="72">
        <v>1.7726646171159999</v>
      </c>
      <c r="H61" s="22">
        <v>67.435749999999999</v>
      </c>
      <c r="I61" s="121"/>
      <c r="J61" s="112">
        <v>1.1457020600000001</v>
      </c>
      <c r="K61" s="112">
        <v>2.2421035800000002</v>
      </c>
      <c r="L61" s="113">
        <f t="shared" si="2"/>
        <v>-0.48900573986862816</v>
      </c>
      <c r="M61" s="91">
        <f t="shared" si="3"/>
        <v>1.7572879964377597</v>
      </c>
    </row>
    <row r="62" spans="1:13" ht="12.75" customHeight="1" x14ac:dyDescent="0.2">
      <c r="A62" s="71" t="s">
        <v>1510</v>
      </c>
      <c r="B62" s="71" t="s">
        <v>1274</v>
      </c>
      <c r="C62" s="112">
        <v>0.64473212999999996</v>
      </c>
      <c r="D62" s="112">
        <v>0.40835391999999998</v>
      </c>
      <c r="E62" s="113">
        <f t="shared" si="0"/>
        <v>0.57885622844027051</v>
      </c>
      <c r="F62" s="91">
        <f t="shared" si="1"/>
        <v>8.8010421058603151E-4</v>
      </c>
      <c r="G62" s="72">
        <v>7.3709612523768007</v>
      </c>
      <c r="H62" s="22">
        <v>87.802842105263196</v>
      </c>
      <c r="I62" s="121"/>
      <c r="J62" s="112">
        <v>9.2983799999999985E-3</v>
      </c>
      <c r="K62" s="112">
        <v>4.4371620559680949</v>
      </c>
      <c r="L62" s="113">
        <f t="shared" si="2"/>
        <v>-0.99790443083152813</v>
      </c>
      <c r="M62" s="91">
        <f t="shared" si="3"/>
        <v>1.442208254767759E-2</v>
      </c>
    </row>
    <row r="63" spans="1:13" ht="12.75" customHeight="1" x14ac:dyDescent="0.2">
      <c r="A63" s="71" t="s">
        <v>2236</v>
      </c>
      <c r="B63" s="71" t="s">
        <v>1327</v>
      </c>
      <c r="C63" s="112">
        <v>0.64404242</v>
      </c>
      <c r="D63" s="112">
        <v>0.43363839000000004</v>
      </c>
      <c r="E63" s="113">
        <f t="shared" si="0"/>
        <v>0.48520618757947132</v>
      </c>
      <c r="F63" s="91">
        <f t="shared" si="1"/>
        <v>8.7916270845384632E-4</v>
      </c>
      <c r="G63" s="72">
        <v>8.6757998660121629</v>
      </c>
      <c r="H63" s="22">
        <v>65.816649999999996</v>
      </c>
      <c r="I63" s="121"/>
      <c r="J63" s="112">
        <v>5.75757E-2</v>
      </c>
      <c r="K63" s="112">
        <v>0.26220857000000003</v>
      </c>
      <c r="L63" s="113">
        <f t="shared" si="2"/>
        <v>-0.78042022043749371</v>
      </c>
      <c r="M63" s="91">
        <f t="shared" si="3"/>
        <v>8.9397372303520004E-2</v>
      </c>
    </row>
    <row r="64" spans="1:13" ht="12.75" customHeight="1" x14ac:dyDescent="0.2">
      <c r="A64" s="71" t="s">
        <v>2208</v>
      </c>
      <c r="B64" s="71" t="s">
        <v>2207</v>
      </c>
      <c r="C64" s="112">
        <v>0.61732495999999992</v>
      </c>
      <c r="D64" s="112">
        <v>0.10274999999999999</v>
      </c>
      <c r="E64" s="113">
        <f t="shared" si="0"/>
        <v>5.0080288077858874</v>
      </c>
      <c r="F64" s="91">
        <f t="shared" si="1"/>
        <v>8.4269151685654846E-4</v>
      </c>
      <c r="G64" s="72">
        <v>1.0409029901260001</v>
      </c>
      <c r="H64" s="22">
        <v>29.55725</v>
      </c>
      <c r="I64" s="121"/>
      <c r="J64" s="112">
        <v>0.61732495999999992</v>
      </c>
      <c r="K64" s="112">
        <v>0.56428999999999996</v>
      </c>
      <c r="L64" s="113">
        <f t="shared" si="2"/>
        <v>9.3985291250952452E-2</v>
      </c>
      <c r="M64" s="91">
        <f t="shared" si="3"/>
        <v>1</v>
      </c>
    </row>
    <row r="65" spans="1:13" ht="12.75" customHeight="1" x14ac:dyDescent="0.2">
      <c r="A65" s="71" t="s">
        <v>1383</v>
      </c>
      <c r="B65" s="71" t="s">
        <v>1226</v>
      </c>
      <c r="C65" s="112">
        <v>0.61328543000000002</v>
      </c>
      <c r="D65" s="112">
        <v>0.31053370499999999</v>
      </c>
      <c r="E65" s="113">
        <f t="shared" si="0"/>
        <v>0.97493998276290172</v>
      </c>
      <c r="F65" s="91">
        <f t="shared" si="1"/>
        <v>8.3717727738194915E-4</v>
      </c>
      <c r="G65" s="72">
        <v>148.71539845630414</v>
      </c>
      <c r="H65" s="22">
        <v>27.151450000000001</v>
      </c>
      <c r="I65" s="121"/>
      <c r="J65" s="112">
        <v>0.12695893999999999</v>
      </c>
      <c r="K65" s="112">
        <v>2.6608342599999997</v>
      </c>
      <c r="L65" s="113">
        <f t="shared" si="2"/>
        <v>-0.95228603979264759</v>
      </c>
      <c r="M65" s="91">
        <f t="shared" si="3"/>
        <v>0.20701444024196039</v>
      </c>
    </row>
    <row r="66" spans="1:13" ht="12.75" customHeight="1" x14ac:dyDescent="0.2">
      <c r="A66" s="71" t="s">
        <v>2213</v>
      </c>
      <c r="B66" s="71" t="s">
        <v>1329</v>
      </c>
      <c r="C66" s="112">
        <v>0.59881361</v>
      </c>
      <c r="D66" s="112">
        <v>0.40172268</v>
      </c>
      <c r="E66" s="113">
        <f t="shared" si="0"/>
        <v>0.49061439598082934</v>
      </c>
      <c r="F66" s="91">
        <f t="shared" si="1"/>
        <v>8.174222362971452E-4</v>
      </c>
      <c r="G66" s="72">
        <v>4.2197865831042218</v>
      </c>
      <c r="H66" s="22">
        <v>176.08857894736801</v>
      </c>
      <c r="I66" s="121"/>
      <c r="J66" s="112">
        <v>9.80812E-3</v>
      </c>
      <c r="K66" s="112">
        <v>0.10130324</v>
      </c>
      <c r="L66" s="113">
        <f t="shared" si="2"/>
        <v>-0.90318058928816103</v>
      </c>
      <c r="M66" s="91">
        <f t="shared" si="3"/>
        <v>1.6379253637872394E-2</v>
      </c>
    </row>
    <row r="67" spans="1:13" ht="12.75" customHeight="1" x14ac:dyDescent="0.2">
      <c r="A67" s="71" t="s">
        <v>1468</v>
      </c>
      <c r="B67" s="71" t="s">
        <v>1262</v>
      </c>
      <c r="C67" s="112">
        <v>0.58955539000000001</v>
      </c>
      <c r="D67" s="112">
        <v>0.81591250999999998</v>
      </c>
      <c r="E67" s="113">
        <f t="shared" si="0"/>
        <v>-0.27742817670487729</v>
      </c>
      <c r="F67" s="91">
        <f t="shared" si="1"/>
        <v>8.0478412191539131E-4</v>
      </c>
      <c r="G67" s="72">
        <v>20.00603567237442</v>
      </c>
      <c r="H67" s="22">
        <v>91.654399999999995</v>
      </c>
      <c r="I67" s="121"/>
      <c r="J67" s="112">
        <v>1.1703030000000001E-2</v>
      </c>
      <c r="K67" s="112">
        <v>1.69657244</v>
      </c>
      <c r="L67" s="113">
        <f t="shared" si="2"/>
        <v>-0.9931019567900089</v>
      </c>
      <c r="M67" s="91">
        <f t="shared" si="3"/>
        <v>1.9850603011194592E-2</v>
      </c>
    </row>
    <row r="68" spans="1:13" ht="12.75" customHeight="1" x14ac:dyDescent="0.2">
      <c r="A68" s="71" t="s">
        <v>1537</v>
      </c>
      <c r="B68" s="71" t="s">
        <v>1325</v>
      </c>
      <c r="C68" s="112">
        <v>0.58342625000000004</v>
      </c>
      <c r="D68" s="112">
        <v>9.9737050000000008E-2</v>
      </c>
      <c r="E68" s="113">
        <f t="shared" si="0"/>
        <v>4.8496441392641954</v>
      </c>
      <c r="F68" s="91">
        <f t="shared" si="1"/>
        <v>7.9641741941947073E-4</v>
      </c>
      <c r="G68" s="72">
        <v>1.8339592485551999</v>
      </c>
      <c r="H68" s="22">
        <v>84.660550000000001</v>
      </c>
      <c r="I68" s="121"/>
      <c r="J68" s="112">
        <v>0.52124220821495004</v>
      </c>
      <c r="K68" s="112">
        <v>0.42269789546230901</v>
      </c>
      <c r="L68" s="113">
        <f t="shared" si="2"/>
        <v>0.23313177995566337</v>
      </c>
      <c r="M68" s="91">
        <f t="shared" si="3"/>
        <v>0.89341576285768765</v>
      </c>
    </row>
    <row r="69" spans="1:13" ht="12.75" customHeight="1" x14ac:dyDescent="0.2">
      <c r="A69" s="71" t="s">
        <v>1531</v>
      </c>
      <c r="B69" s="71" t="s">
        <v>1313</v>
      </c>
      <c r="C69" s="112">
        <v>0.53281371</v>
      </c>
      <c r="D69" s="112">
        <v>0.33604115999999995</v>
      </c>
      <c r="E69" s="113">
        <f t="shared" si="0"/>
        <v>0.58556085808059954</v>
      </c>
      <c r="F69" s="91">
        <f t="shared" si="1"/>
        <v>7.2732778127400713E-4</v>
      </c>
      <c r="G69" s="72">
        <v>0.71680692295679993</v>
      </c>
      <c r="H69" s="22">
        <v>68.048649999999995</v>
      </c>
      <c r="I69" s="121"/>
      <c r="J69" s="112">
        <v>0.54567710374923006</v>
      </c>
      <c r="K69" s="112">
        <v>0.35709658191657101</v>
      </c>
      <c r="L69" s="113">
        <f t="shared" si="2"/>
        <v>0.52809388659093193</v>
      </c>
      <c r="M69" s="91">
        <f t="shared" si="3"/>
        <v>1.0241423850546751</v>
      </c>
    </row>
    <row r="70" spans="1:13" ht="12.75" customHeight="1" x14ac:dyDescent="0.2">
      <c r="A70" s="71" t="s">
        <v>1976</v>
      </c>
      <c r="B70" s="71" t="s">
        <v>959</v>
      </c>
      <c r="C70" s="112">
        <v>0.48938399999999999</v>
      </c>
      <c r="D70" s="112">
        <v>9.72195E-3</v>
      </c>
      <c r="E70" s="113">
        <f t="shared" si="0"/>
        <v>49.338049465385026</v>
      </c>
      <c r="F70" s="91">
        <f t="shared" si="1"/>
        <v>6.6804320577824221E-4</v>
      </c>
      <c r="G70" s="72">
        <v>10.22603346</v>
      </c>
      <c r="H70" s="22">
        <v>49.847200000000001</v>
      </c>
      <c r="I70" s="121"/>
      <c r="J70" s="112">
        <v>2.934596</v>
      </c>
      <c r="K70" s="112">
        <v>0</v>
      </c>
      <c r="L70" s="113" t="str">
        <f t="shared" si="2"/>
        <v/>
      </c>
      <c r="M70" s="91">
        <f t="shared" si="3"/>
        <v>5.9965098981576839</v>
      </c>
    </row>
    <row r="71" spans="1:13" ht="12.75" customHeight="1" x14ac:dyDescent="0.2">
      <c r="A71" s="71" t="s">
        <v>2227</v>
      </c>
      <c r="B71" s="71" t="s">
        <v>1251</v>
      </c>
      <c r="C71" s="112">
        <v>0.48055397</v>
      </c>
      <c r="D71" s="112">
        <v>0.14522756000000001</v>
      </c>
      <c r="E71" s="113">
        <f t="shared" ref="E71:E134" si="4">IF(ISERROR(C71/D71-1),"",IF((C71/D71-1)&gt;10000%,"",C71/D71-1))</f>
        <v>2.308972277713679</v>
      </c>
      <c r="F71" s="91">
        <f t="shared" ref="F71:F134" si="5">C71/$C$281</f>
        <v>6.5598960053508341E-4</v>
      </c>
      <c r="G71" s="72">
        <v>2.1165993267446894</v>
      </c>
      <c r="H71" s="22">
        <v>65.847300000000004</v>
      </c>
      <c r="I71" s="121"/>
      <c r="J71" s="112">
        <v>5.2044999999999999E-4</v>
      </c>
      <c r="K71" s="112">
        <v>3.7883430000000003E-2</v>
      </c>
      <c r="L71" s="113">
        <f t="shared" ref="L71:L134" si="6">IF(ISERROR(J71/K71-1),"",IF((J71/K71-1)&gt;10000%,"",J71/K71-1))</f>
        <v>-0.98626180364343985</v>
      </c>
      <c r="M71" s="91">
        <f t="shared" ref="M71:M134" si="7">IF(ISERROR(J71/C71),"",IF(J71/C71&gt;10000%,"",J71/C71))</f>
        <v>1.0830209143834562E-3</v>
      </c>
    </row>
    <row r="72" spans="1:13" ht="12.75" customHeight="1" x14ac:dyDescent="0.2">
      <c r="A72" s="71" t="s">
        <v>2248</v>
      </c>
      <c r="B72" s="71" t="s">
        <v>1331</v>
      </c>
      <c r="C72" s="112">
        <v>0.47071204</v>
      </c>
      <c r="D72" s="112">
        <v>0.44982223999999998</v>
      </c>
      <c r="E72" s="113">
        <f t="shared" si="4"/>
        <v>4.6440122658230498E-2</v>
      </c>
      <c r="F72" s="91">
        <f t="shared" si="5"/>
        <v>6.4255468139541995E-4</v>
      </c>
      <c r="G72" s="72">
        <v>3.6510103147587976</v>
      </c>
      <c r="H72" s="22">
        <v>76.007149999999996</v>
      </c>
      <c r="I72" s="121"/>
      <c r="J72" s="112">
        <v>0.24518532999999998</v>
      </c>
      <c r="K72" s="112">
        <v>1.3487450000000002E-2</v>
      </c>
      <c r="L72" s="113">
        <f t="shared" si="6"/>
        <v>17.178775824933545</v>
      </c>
      <c r="M72" s="91">
        <f t="shared" si="7"/>
        <v>0.52088179006426094</v>
      </c>
    </row>
    <row r="73" spans="1:13" ht="12.75" customHeight="1" x14ac:dyDescent="0.2">
      <c r="A73" s="71" t="s">
        <v>1524</v>
      </c>
      <c r="B73" s="71" t="s">
        <v>1292</v>
      </c>
      <c r="C73" s="112">
        <v>0.46299258000000004</v>
      </c>
      <c r="D73" s="112">
        <v>4.7870099999999999E-2</v>
      </c>
      <c r="E73" s="113">
        <f t="shared" si="4"/>
        <v>8.6718532027298885</v>
      </c>
      <c r="F73" s="91">
        <f t="shared" si="5"/>
        <v>6.3201708146310332E-4</v>
      </c>
      <c r="G73" s="72">
        <v>9.8449485985274876</v>
      </c>
      <c r="H73" s="22">
        <v>28.037749999999999</v>
      </c>
      <c r="I73" s="121"/>
      <c r="J73" s="112">
        <v>0</v>
      </c>
      <c r="K73" s="112">
        <v>0</v>
      </c>
      <c r="L73" s="113" t="str">
        <f t="shared" si="6"/>
        <v/>
      </c>
      <c r="M73" s="91">
        <f t="shared" si="7"/>
        <v>0</v>
      </c>
    </row>
    <row r="74" spans="1:13" ht="12.75" customHeight="1" x14ac:dyDescent="0.2">
      <c r="A74" s="71" t="s">
        <v>2246</v>
      </c>
      <c r="B74" s="71" t="s">
        <v>1236</v>
      </c>
      <c r="C74" s="112">
        <v>0.45252933500000003</v>
      </c>
      <c r="D74" s="112">
        <v>1.0806196100000001</v>
      </c>
      <c r="E74" s="113">
        <f t="shared" si="4"/>
        <v>-0.58123160933568474</v>
      </c>
      <c r="F74" s="91">
        <f t="shared" si="5"/>
        <v>6.1773402412440158E-4</v>
      </c>
      <c r="G74" s="72">
        <v>17.105437507673965</v>
      </c>
      <c r="H74" s="22">
        <v>75.743049999999997</v>
      </c>
      <c r="I74" s="121"/>
      <c r="J74" s="112">
        <v>4.3750269999999994E-2</v>
      </c>
      <c r="K74" s="112">
        <v>2.1410270000000002E-2</v>
      </c>
      <c r="L74" s="113">
        <f t="shared" si="6"/>
        <v>1.0434244874072109</v>
      </c>
      <c r="M74" s="91">
        <f t="shared" si="7"/>
        <v>9.6679411954586306E-2</v>
      </c>
    </row>
    <row r="75" spans="1:13" ht="12.75" customHeight="1" x14ac:dyDescent="0.2">
      <c r="A75" s="71" t="s">
        <v>1849</v>
      </c>
      <c r="B75" s="71" t="s">
        <v>1850</v>
      </c>
      <c r="C75" s="112">
        <v>0.43621653999999999</v>
      </c>
      <c r="D75" s="112">
        <v>6.4363299999999998E-2</v>
      </c>
      <c r="E75" s="113">
        <f t="shared" si="4"/>
        <v>5.7774110401424412</v>
      </c>
      <c r="F75" s="91">
        <f t="shared" si="5"/>
        <v>5.954659240904746E-4</v>
      </c>
      <c r="G75" s="72">
        <v>10.703839182751929</v>
      </c>
      <c r="H75" s="22">
        <v>84.803349999999995</v>
      </c>
      <c r="I75" s="121"/>
      <c r="J75" s="112">
        <v>5.083E-2</v>
      </c>
      <c r="K75" s="112">
        <v>0</v>
      </c>
      <c r="L75" s="113" t="str">
        <f t="shared" si="6"/>
        <v/>
      </c>
      <c r="M75" s="91">
        <f t="shared" si="7"/>
        <v>0.11652469665638997</v>
      </c>
    </row>
    <row r="76" spans="1:13" ht="12.75" customHeight="1" x14ac:dyDescent="0.2">
      <c r="A76" s="71" t="s">
        <v>2501</v>
      </c>
      <c r="B76" s="71" t="s">
        <v>2502</v>
      </c>
      <c r="C76" s="112">
        <v>0.43199894</v>
      </c>
      <c r="D76" s="112">
        <v>0.12475599000000001</v>
      </c>
      <c r="E76" s="113">
        <f t="shared" si="4"/>
        <v>2.462751087142188</v>
      </c>
      <c r="F76" s="91">
        <f t="shared" si="5"/>
        <v>5.8970860667778785E-4</v>
      </c>
      <c r="G76" s="72">
        <v>0.19834055050000002</v>
      </c>
      <c r="H76" s="22">
        <v>184.81305555555599</v>
      </c>
      <c r="I76" s="121"/>
      <c r="J76" s="112">
        <v>0.51323881000000005</v>
      </c>
      <c r="K76" s="112">
        <v>0.12794338999999999</v>
      </c>
      <c r="L76" s="113">
        <f t="shared" si="6"/>
        <v>3.0114523305971499</v>
      </c>
      <c r="M76" s="91">
        <f t="shared" si="7"/>
        <v>1.1880557160626368</v>
      </c>
    </row>
    <row r="77" spans="1:13" ht="12.75" customHeight="1" x14ac:dyDescent="0.2">
      <c r="A77" s="71" t="s">
        <v>2224</v>
      </c>
      <c r="B77" s="71" t="s">
        <v>1264</v>
      </c>
      <c r="C77" s="112">
        <v>0.43029975799999998</v>
      </c>
      <c r="D77" s="112">
        <v>0.15745979500000001</v>
      </c>
      <c r="E77" s="113">
        <f t="shared" si="4"/>
        <v>1.7327595466512573</v>
      </c>
      <c r="F77" s="91">
        <f t="shared" si="5"/>
        <v>5.8738910503801074E-4</v>
      </c>
      <c r="G77" s="72">
        <v>3.993585541059927</v>
      </c>
      <c r="H77" s="22">
        <v>290.82724999999999</v>
      </c>
      <c r="I77" s="121"/>
      <c r="J77" s="112">
        <v>7.7557020000000004E-2</v>
      </c>
      <c r="K77" s="112">
        <v>0</v>
      </c>
      <c r="L77" s="113" t="str">
        <f t="shared" si="6"/>
        <v/>
      </c>
      <c r="M77" s="91">
        <f t="shared" si="7"/>
        <v>0.18023951572847505</v>
      </c>
    </row>
    <row r="78" spans="1:13" ht="12.75" customHeight="1" x14ac:dyDescent="0.2">
      <c r="A78" s="71" t="s">
        <v>1388</v>
      </c>
      <c r="B78" s="71" t="s">
        <v>1233</v>
      </c>
      <c r="C78" s="112">
        <v>0.42538006</v>
      </c>
      <c r="D78" s="112">
        <v>0.15536015</v>
      </c>
      <c r="E78" s="113">
        <f t="shared" si="4"/>
        <v>1.7380255490227063</v>
      </c>
      <c r="F78" s="91">
        <f t="shared" si="5"/>
        <v>5.8067337501132253E-4</v>
      </c>
      <c r="G78" s="72">
        <v>0.76432019922179995</v>
      </c>
      <c r="H78" s="22">
        <v>96.601349999999996</v>
      </c>
      <c r="I78" s="121"/>
      <c r="J78" s="112">
        <v>0.29869248999999998</v>
      </c>
      <c r="K78" s="112">
        <v>2.8155431337932453</v>
      </c>
      <c r="L78" s="113">
        <f t="shared" si="6"/>
        <v>-0.89391301223022435</v>
      </c>
      <c r="M78" s="91">
        <f t="shared" si="7"/>
        <v>0.70217793001392681</v>
      </c>
    </row>
    <row r="79" spans="1:13" ht="12.75" customHeight="1" x14ac:dyDescent="0.2">
      <c r="A79" s="71" t="s">
        <v>1557</v>
      </c>
      <c r="B79" s="71" t="s">
        <v>1346</v>
      </c>
      <c r="C79" s="112">
        <v>0.41926275000000002</v>
      </c>
      <c r="D79" s="112">
        <v>2.6467999999999998E-2</v>
      </c>
      <c r="E79" s="113">
        <f t="shared" si="4"/>
        <v>14.840363835575035</v>
      </c>
      <c r="F79" s="91">
        <f t="shared" si="5"/>
        <v>5.7232282128839883E-4</v>
      </c>
      <c r="G79" s="72">
        <v>3.0968515562534495</v>
      </c>
      <c r="H79" s="22">
        <v>49.176900000000003</v>
      </c>
      <c r="I79" s="121"/>
      <c r="J79" s="112">
        <v>0</v>
      </c>
      <c r="K79" s="112">
        <v>1.3285999999999999E-3</v>
      </c>
      <c r="L79" s="113">
        <f t="shared" si="6"/>
        <v>-1</v>
      </c>
      <c r="M79" s="91">
        <f t="shared" si="7"/>
        <v>0</v>
      </c>
    </row>
    <row r="80" spans="1:13" ht="12.75" customHeight="1" x14ac:dyDescent="0.2">
      <c r="A80" s="71" t="s">
        <v>1995</v>
      </c>
      <c r="B80" s="71" t="s">
        <v>215</v>
      </c>
      <c r="C80" s="112">
        <v>0.41359084999999995</v>
      </c>
      <c r="D80" s="112">
        <v>0.45121584000000003</v>
      </c>
      <c r="E80" s="113">
        <f t="shared" si="4"/>
        <v>-8.3385791598096559E-2</v>
      </c>
      <c r="F80" s="91">
        <f t="shared" si="5"/>
        <v>5.6458028320204197E-4</v>
      </c>
      <c r="G80" s="72">
        <v>11.780713627318999</v>
      </c>
      <c r="H80" s="22">
        <v>56.278149999999997</v>
      </c>
      <c r="I80" s="121"/>
      <c r="J80" s="112">
        <v>13.692034300000001</v>
      </c>
      <c r="K80" s="112">
        <v>0.13486617000000001</v>
      </c>
      <c r="L80" s="113" t="str">
        <f t="shared" si="6"/>
        <v/>
      </c>
      <c r="M80" s="91">
        <f t="shared" si="7"/>
        <v>33.105264055043776</v>
      </c>
    </row>
    <row r="81" spans="1:13" ht="12.75" customHeight="1" x14ac:dyDescent="0.2">
      <c r="A81" s="71" t="s">
        <v>1529</v>
      </c>
      <c r="B81" s="71" t="s">
        <v>1301</v>
      </c>
      <c r="C81" s="112">
        <v>0.37934470000000003</v>
      </c>
      <c r="D81" s="112">
        <v>0.79568378000000006</v>
      </c>
      <c r="E81" s="113">
        <f t="shared" si="4"/>
        <v>-0.52324691097762477</v>
      </c>
      <c r="F81" s="91">
        <f t="shared" si="5"/>
        <v>5.1783190599403658E-4</v>
      </c>
      <c r="G81" s="72">
        <v>58.723951740020581</v>
      </c>
      <c r="H81" s="22">
        <v>28.524999999999999</v>
      </c>
      <c r="I81" s="121"/>
      <c r="J81" s="112">
        <v>5.3374999999999999E-2</v>
      </c>
      <c r="K81" s="112">
        <v>0.37392384000000001</v>
      </c>
      <c r="L81" s="113">
        <f t="shared" si="6"/>
        <v>-0.85725702859705333</v>
      </c>
      <c r="M81" s="91">
        <f t="shared" si="7"/>
        <v>0.14070316522149906</v>
      </c>
    </row>
    <row r="82" spans="1:13" ht="12.75" customHeight="1" x14ac:dyDescent="0.2">
      <c r="A82" s="71" t="s">
        <v>1400</v>
      </c>
      <c r="B82" s="71" t="s">
        <v>1250</v>
      </c>
      <c r="C82" s="112">
        <v>0.37805548999999999</v>
      </c>
      <c r="D82" s="112">
        <v>0.30664040000000004</v>
      </c>
      <c r="E82" s="113">
        <f t="shared" si="4"/>
        <v>0.23289524146198604</v>
      </c>
      <c r="F82" s="91">
        <f t="shared" si="5"/>
        <v>5.1607204465545296E-4</v>
      </c>
      <c r="G82" s="72">
        <v>42.418006642640556</v>
      </c>
      <c r="H82" s="22">
        <v>67.036000000000001</v>
      </c>
      <c r="I82" s="121"/>
      <c r="J82" s="112">
        <v>5.3336429999999997E-2</v>
      </c>
      <c r="K82" s="112">
        <v>8.2467999999999994E-4</v>
      </c>
      <c r="L82" s="113">
        <f t="shared" si="6"/>
        <v>63.675304360479217</v>
      </c>
      <c r="M82" s="91">
        <f t="shared" si="7"/>
        <v>0.14108095613159857</v>
      </c>
    </row>
    <row r="83" spans="1:13" ht="12.75" customHeight="1" x14ac:dyDescent="0.2">
      <c r="A83" s="71" t="s">
        <v>1996</v>
      </c>
      <c r="B83" s="71" t="s">
        <v>953</v>
      </c>
      <c r="C83" s="112">
        <v>0.37383728999999999</v>
      </c>
      <c r="D83" s="112">
        <v>1.48686268</v>
      </c>
      <c r="E83" s="113">
        <f t="shared" si="4"/>
        <v>-0.74857308947992429</v>
      </c>
      <c r="F83" s="91">
        <f t="shared" si="5"/>
        <v>5.10313908201025E-4</v>
      </c>
      <c r="G83" s="72">
        <v>36.694534079999997</v>
      </c>
      <c r="H83" s="22">
        <v>44.733649999999997</v>
      </c>
      <c r="I83" s="121"/>
      <c r="J83" s="112">
        <v>0.10144175999999999</v>
      </c>
      <c r="K83" s="112">
        <v>3.2578040000000003E-2</v>
      </c>
      <c r="L83" s="113">
        <f t="shared" si="6"/>
        <v>2.1138079516140316</v>
      </c>
      <c r="M83" s="91">
        <f t="shared" si="7"/>
        <v>0.27135270534408162</v>
      </c>
    </row>
    <row r="84" spans="1:13" ht="12.75" customHeight="1" x14ac:dyDescent="0.2">
      <c r="A84" s="71" t="s">
        <v>2380</v>
      </c>
      <c r="B84" s="71" t="s">
        <v>2379</v>
      </c>
      <c r="C84" s="112">
        <v>0.34788514000000004</v>
      </c>
      <c r="D84" s="112">
        <v>0.35728746</v>
      </c>
      <c r="E84" s="113">
        <f t="shared" si="4"/>
        <v>-2.6315841031756215E-2</v>
      </c>
      <c r="F84" s="91">
        <f t="shared" si="5"/>
        <v>4.7488741799530152E-4</v>
      </c>
      <c r="G84" s="72">
        <v>0.60713710049999992</v>
      </c>
      <c r="H84" s="22">
        <v>99.993600000000001</v>
      </c>
      <c r="I84" s="121"/>
      <c r="J84" s="112">
        <v>3.1982610000000002E-2</v>
      </c>
      <c r="K84" s="112">
        <v>2.2536830000000001E-2</v>
      </c>
      <c r="L84" s="113">
        <f t="shared" si="6"/>
        <v>0.41912638112813561</v>
      </c>
      <c r="M84" s="91">
        <f t="shared" si="7"/>
        <v>9.1934395358192075E-2</v>
      </c>
    </row>
    <row r="85" spans="1:13" ht="12.75" customHeight="1" x14ac:dyDescent="0.2">
      <c r="A85" s="71" t="s">
        <v>2220</v>
      </c>
      <c r="B85" s="71" t="s">
        <v>1267</v>
      </c>
      <c r="C85" s="112">
        <v>0.34723137999999998</v>
      </c>
      <c r="D85" s="112">
        <v>6.3727000000000002E-3</v>
      </c>
      <c r="E85" s="113">
        <f t="shared" si="4"/>
        <v>53.487325623362146</v>
      </c>
      <c r="F85" s="91">
        <f t="shared" si="5"/>
        <v>4.739949901141088E-4</v>
      </c>
      <c r="G85" s="72">
        <v>2.113807584391536</v>
      </c>
      <c r="H85" s="22">
        <v>204.169894736842</v>
      </c>
      <c r="I85" s="121"/>
      <c r="J85" s="112">
        <v>4.2594799999999995E-3</v>
      </c>
      <c r="K85" s="112">
        <v>0</v>
      </c>
      <c r="L85" s="113" t="str">
        <f t="shared" si="6"/>
        <v/>
      </c>
      <c r="M85" s="91">
        <f t="shared" si="7"/>
        <v>1.2266978865792602E-2</v>
      </c>
    </row>
    <row r="86" spans="1:13" ht="12.75" customHeight="1" x14ac:dyDescent="0.2">
      <c r="A86" s="71" t="s">
        <v>1989</v>
      </c>
      <c r="B86" s="71" t="s">
        <v>949</v>
      </c>
      <c r="C86" s="112">
        <v>0.33591845000000004</v>
      </c>
      <c r="D86" s="112">
        <v>0.99598758999999992</v>
      </c>
      <c r="E86" s="113">
        <f t="shared" si="4"/>
        <v>-0.6627282775681973</v>
      </c>
      <c r="F86" s="91">
        <f t="shared" si="5"/>
        <v>4.5855205363897925E-4</v>
      </c>
      <c r="G86" s="72">
        <v>21.694082129407999</v>
      </c>
      <c r="H86" s="22">
        <v>60.246850000000002</v>
      </c>
      <c r="I86" s="121"/>
      <c r="J86" s="112">
        <v>24.455915709999999</v>
      </c>
      <c r="K86" s="112">
        <v>0.63390466000000001</v>
      </c>
      <c r="L86" s="113">
        <f t="shared" si="6"/>
        <v>37.579801117095428</v>
      </c>
      <c r="M86" s="91">
        <f t="shared" si="7"/>
        <v>72.803133349775806</v>
      </c>
    </row>
    <row r="87" spans="1:13" ht="12.75" customHeight="1" x14ac:dyDescent="0.2">
      <c r="A87" s="71" t="s">
        <v>2376</v>
      </c>
      <c r="B87" s="71" t="s">
        <v>2375</v>
      </c>
      <c r="C87" s="112">
        <v>0.33544096999999995</v>
      </c>
      <c r="D87" s="112">
        <v>0.51084478999999994</v>
      </c>
      <c r="E87" s="113">
        <f t="shared" si="4"/>
        <v>-0.34336029931909462</v>
      </c>
      <c r="F87" s="91">
        <f t="shared" si="5"/>
        <v>4.5790026022134595E-4</v>
      </c>
      <c r="G87" s="72">
        <v>0.72360715949999999</v>
      </c>
      <c r="H87" s="22">
        <v>99.957049999999995</v>
      </c>
      <c r="I87" s="121"/>
      <c r="J87" s="112">
        <v>9.7579229999999989E-2</v>
      </c>
      <c r="K87" s="112">
        <v>0</v>
      </c>
      <c r="L87" s="113" t="str">
        <f t="shared" si="6"/>
        <v/>
      </c>
      <c r="M87" s="91">
        <f t="shared" si="7"/>
        <v>0.29089836581381218</v>
      </c>
    </row>
    <row r="88" spans="1:13" ht="12.75" customHeight="1" x14ac:dyDescent="0.2">
      <c r="A88" s="71" t="s">
        <v>1554</v>
      </c>
      <c r="B88" s="71" t="s">
        <v>1343</v>
      </c>
      <c r="C88" s="112">
        <v>0.33237997999999996</v>
      </c>
      <c r="D88" s="112">
        <v>0.45797059000000001</v>
      </c>
      <c r="E88" s="113">
        <f t="shared" si="4"/>
        <v>-0.27423291526209148</v>
      </c>
      <c r="F88" s="91">
        <f t="shared" si="5"/>
        <v>4.5372179592244132E-4</v>
      </c>
      <c r="G88" s="72">
        <v>31.518794242224445</v>
      </c>
      <c r="H88" s="22">
        <v>51.199849999999998</v>
      </c>
      <c r="I88" s="121"/>
      <c r="J88" s="112">
        <v>0</v>
      </c>
      <c r="K88" s="112">
        <v>0</v>
      </c>
      <c r="L88" s="113" t="str">
        <f t="shared" si="6"/>
        <v/>
      </c>
      <c r="M88" s="91">
        <f t="shared" si="7"/>
        <v>0</v>
      </c>
    </row>
    <row r="89" spans="1:13" ht="12.75" customHeight="1" x14ac:dyDescent="0.2">
      <c r="A89" s="71" t="s">
        <v>1404</v>
      </c>
      <c r="B89" s="71" t="s">
        <v>1255</v>
      </c>
      <c r="C89" s="112">
        <v>0.31154582000000003</v>
      </c>
      <c r="D89" s="112">
        <v>0.78444471999999998</v>
      </c>
      <c r="E89" s="113">
        <f t="shared" si="4"/>
        <v>-0.60284541146506787</v>
      </c>
      <c r="F89" s="91">
        <f t="shared" si="5"/>
        <v>4.2528171811831049E-4</v>
      </c>
      <c r="G89" s="72">
        <v>338.2134529251465</v>
      </c>
      <c r="H89" s="22">
        <v>22.111599999999999</v>
      </c>
      <c r="I89" s="121"/>
      <c r="J89" s="112">
        <v>0.19088211999999999</v>
      </c>
      <c r="K89" s="112">
        <v>3.5594795299999999</v>
      </c>
      <c r="L89" s="113">
        <f t="shared" si="6"/>
        <v>-0.94637358681481165</v>
      </c>
      <c r="M89" s="91">
        <f t="shared" si="7"/>
        <v>0.61269356783538287</v>
      </c>
    </row>
    <row r="90" spans="1:13" ht="12.75" customHeight="1" x14ac:dyDescent="0.2">
      <c r="A90" s="71" t="s">
        <v>1517</v>
      </c>
      <c r="B90" s="71" t="s">
        <v>1284</v>
      </c>
      <c r="C90" s="112">
        <v>0.30221512199999995</v>
      </c>
      <c r="D90" s="112">
        <v>4.7801959999999998E-2</v>
      </c>
      <c r="E90" s="113">
        <f t="shared" si="4"/>
        <v>5.322232854050335</v>
      </c>
      <c r="F90" s="91">
        <f t="shared" si="5"/>
        <v>4.1254466622436077E-4</v>
      </c>
      <c r="G90" s="72">
        <v>0.89008303841941749</v>
      </c>
      <c r="H90" s="22">
        <v>78.630750000000006</v>
      </c>
      <c r="I90" s="121"/>
      <c r="J90" s="112">
        <v>0</v>
      </c>
      <c r="K90" s="112">
        <v>0</v>
      </c>
      <c r="L90" s="113" t="str">
        <f t="shared" si="6"/>
        <v/>
      </c>
      <c r="M90" s="91">
        <f t="shared" si="7"/>
        <v>0</v>
      </c>
    </row>
    <row r="91" spans="1:13" ht="12.75" customHeight="1" x14ac:dyDescent="0.2">
      <c r="A91" s="71" t="s">
        <v>2216</v>
      </c>
      <c r="B91" s="71" t="s">
        <v>1328</v>
      </c>
      <c r="C91" s="112">
        <v>0.29085517</v>
      </c>
      <c r="D91" s="112">
        <v>0.27691540999999997</v>
      </c>
      <c r="E91" s="113">
        <f t="shared" si="4"/>
        <v>5.0339415924884889E-2</v>
      </c>
      <c r="F91" s="91">
        <f t="shared" si="5"/>
        <v>3.9703754144797466E-4</v>
      </c>
      <c r="G91" s="72">
        <v>2.7275800555431262</v>
      </c>
      <c r="H91" s="22">
        <v>140.13645</v>
      </c>
      <c r="I91" s="121"/>
      <c r="J91" s="112">
        <v>3.3135500000000002E-3</v>
      </c>
      <c r="K91" s="112">
        <v>6.0711699999999999E-3</v>
      </c>
      <c r="L91" s="113">
        <f t="shared" si="6"/>
        <v>-0.45421557953409308</v>
      </c>
      <c r="M91" s="91">
        <f t="shared" si="7"/>
        <v>1.1392439749308909E-2</v>
      </c>
    </row>
    <row r="92" spans="1:13" ht="12.75" customHeight="1" x14ac:dyDescent="0.2">
      <c r="A92" s="71" t="s">
        <v>2801</v>
      </c>
      <c r="B92" s="71" t="s">
        <v>2790</v>
      </c>
      <c r="C92" s="112">
        <v>0.28560000000000002</v>
      </c>
      <c r="D92" s="112">
        <v>0.1389</v>
      </c>
      <c r="E92" s="113">
        <f t="shared" si="4"/>
        <v>1.0561555075593954</v>
      </c>
      <c r="F92" s="91">
        <f t="shared" si="5"/>
        <v>3.8986386880295639E-4</v>
      </c>
      <c r="G92" s="72">
        <v>0.215219306</v>
      </c>
      <c r="H92" s="22">
        <v>150.03280000000001</v>
      </c>
      <c r="I92" s="121"/>
      <c r="J92" s="112">
        <v>0</v>
      </c>
      <c r="K92" s="112">
        <v>0</v>
      </c>
      <c r="L92" s="113" t="str">
        <f t="shared" si="6"/>
        <v/>
      </c>
      <c r="M92" s="91">
        <f t="shared" si="7"/>
        <v>0</v>
      </c>
    </row>
    <row r="93" spans="1:13" ht="12.75" customHeight="1" x14ac:dyDescent="0.2">
      <c r="A93" s="71" t="s">
        <v>1392</v>
      </c>
      <c r="B93" s="71" t="s">
        <v>1238</v>
      </c>
      <c r="C93" s="112">
        <v>0.28122534000000005</v>
      </c>
      <c r="D93" s="112">
        <v>9.5257740000000007E-2</v>
      </c>
      <c r="E93" s="113">
        <f t="shared" si="4"/>
        <v>1.9522571079263482</v>
      </c>
      <c r="F93" s="91">
        <f t="shared" si="5"/>
        <v>3.8389215356381937E-4</v>
      </c>
      <c r="G93" s="72">
        <v>6.6414285233051933</v>
      </c>
      <c r="H93" s="22">
        <v>89.931200000000004</v>
      </c>
      <c r="I93" s="121"/>
      <c r="J93" s="112">
        <v>0</v>
      </c>
      <c r="K93" s="112">
        <v>0</v>
      </c>
      <c r="L93" s="113" t="str">
        <f t="shared" si="6"/>
        <v/>
      </c>
      <c r="M93" s="91">
        <f t="shared" si="7"/>
        <v>0</v>
      </c>
    </row>
    <row r="94" spans="1:13" ht="12.75" customHeight="1" x14ac:dyDescent="0.2">
      <c r="A94" s="71" t="s">
        <v>2221</v>
      </c>
      <c r="B94" s="71" t="s">
        <v>1320</v>
      </c>
      <c r="C94" s="112">
        <v>0.27980737500000002</v>
      </c>
      <c r="D94" s="112">
        <v>0.25329939499999998</v>
      </c>
      <c r="E94" s="113">
        <f t="shared" si="4"/>
        <v>0.10465078292034624</v>
      </c>
      <c r="F94" s="91">
        <f t="shared" si="5"/>
        <v>3.8195653269292582E-4</v>
      </c>
      <c r="G94" s="72">
        <v>2.1723380016155063</v>
      </c>
      <c r="H94" s="22">
        <v>213.27279999999999</v>
      </c>
      <c r="I94" s="121"/>
      <c r="J94" s="112">
        <v>0</v>
      </c>
      <c r="K94" s="112">
        <v>0</v>
      </c>
      <c r="L94" s="113" t="str">
        <f t="shared" si="6"/>
        <v/>
      </c>
      <c r="M94" s="91">
        <f t="shared" si="7"/>
        <v>0</v>
      </c>
    </row>
    <row r="95" spans="1:13" ht="12.75" customHeight="1" x14ac:dyDescent="0.2">
      <c r="A95" s="71" t="s">
        <v>2524</v>
      </c>
      <c r="B95" s="71" t="s">
        <v>1232</v>
      </c>
      <c r="C95" s="112">
        <v>0.27922343999999999</v>
      </c>
      <c r="D95" s="112">
        <v>0.90579076000000003</v>
      </c>
      <c r="E95" s="113">
        <f t="shared" si="4"/>
        <v>-0.6917351640902144</v>
      </c>
      <c r="F95" s="91">
        <f t="shared" si="5"/>
        <v>3.8115942079436328E-4</v>
      </c>
      <c r="G95" s="72">
        <v>23.192108192485016</v>
      </c>
      <c r="H95" s="22">
        <v>27.010200000000001</v>
      </c>
      <c r="I95" s="121"/>
      <c r="J95" s="112">
        <v>0.23336985999999998</v>
      </c>
      <c r="K95" s="112">
        <v>1.34893094</v>
      </c>
      <c r="L95" s="113">
        <f t="shared" si="6"/>
        <v>-0.8269964361555826</v>
      </c>
      <c r="M95" s="91">
        <f t="shared" si="7"/>
        <v>0.83578176674565718</v>
      </c>
    </row>
    <row r="96" spans="1:13" ht="12.75" customHeight="1" x14ac:dyDescent="0.2">
      <c r="A96" s="71" t="s">
        <v>1511</v>
      </c>
      <c r="B96" s="71" t="s">
        <v>1276</v>
      </c>
      <c r="C96" s="112">
        <v>0.26317566999999997</v>
      </c>
      <c r="D96" s="112">
        <v>0.22367901999999998</v>
      </c>
      <c r="E96" s="113">
        <f t="shared" si="4"/>
        <v>0.17657735624914661</v>
      </c>
      <c r="F96" s="91">
        <f t="shared" si="5"/>
        <v>3.5925309832286458E-4</v>
      </c>
      <c r="G96" s="72">
        <v>0.84878346922787051</v>
      </c>
      <c r="H96" s="22">
        <v>24.716550000000002</v>
      </c>
      <c r="I96" s="121"/>
      <c r="J96" s="112">
        <v>2.3675099999999998E-2</v>
      </c>
      <c r="K96" s="112">
        <v>0</v>
      </c>
      <c r="L96" s="113" t="str">
        <f t="shared" si="6"/>
        <v/>
      </c>
      <c r="M96" s="91">
        <f t="shared" si="7"/>
        <v>8.9959303608878438E-2</v>
      </c>
    </row>
    <row r="97" spans="1:13" ht="12.75" customHeight="1" x14ac:dyDescent="0.2">
      <c r="A97" s="71" t="s">
        <v>1519</v>
      </c>
      <c r="B97" s="71" t="s">
        <v>1286</v>
      </c>
      <c r="C97" s="112">
        <v>0.26006178000000002</v>
      </c>
      <c r="D97" s="112">
        <v>5.2515000000000001E-3</v>
      </c>
      <c r="E97" s="113">
        <f t="shared" si="4"/>
        <v>48.521428163381891</v>
      </c>
      <c r="F97" s="91">
        <f t="shared" si="5"/>
        <v>3.5500242184377908E-4</v>
      </c>
      <c r="G97" s="72">
        <v>4.7275633089750002</v>
      </c>
      <c r="H97" s="22">
        <v>120.5445</v>
      </c>
      <c r="I97" s="121"/>
      <c r="J97" s="112">
        <v>6.786855E-2</v>
      </c>
      <c r="K97" s="112">
        <v>0</v>
      </c>
      <c r="L97" s="113" t="str">
        <f t="shared" si="6"/>
        <v/>
      </c>
      <c r="M97" s="91">
        <f t="shared" si="7"/>
        <v>0.26097087392080448</v>
      </c>
    </row>
    <row r="98" spans="1:13" ht="12.75" customHeight="1" x14ac:dyDescent="0.2">
      <c r="A98" s="71" t="s">
        <v>1515</v>
      </c>
      <c r="B98" s="71" t="s">
        <v>1281</v>
      </c>
      <c r="C98" s="112">
        <v>0.24361380600000002</v>
      </c>
      <c r="D98" s="112">
        <v>0.27185053999999997</v>
      </c>
      <c r="E98" s="113">
        <f t="shared" si="4"/>
        <v>-0.10386859632502465</v>
      </c>
      <c r="F98" s="91">
        <f t="shared" si="5"/>
        <v>3.3254979307063327E-4</v>
      </c>
      <c r="G98" s="72">
        <v>7.0318781362876406</v>
      </c>
      <c r="H98" s="22">
        <v>84.781899999999993</v>
      </c>
      <c r="I98" s="121"/>
      <c r="J98" s="112">
        <v>0</v>
      </c>
      <c r="K98" s="112">
        <v>0</v>
      </c>
      <c r="L98" s="113" t="str">
        <f t="shared" si="6"/>
        <v/>
      </c>
      <c r="M98" s="91">
        <f t="shared" si="7"/>
        <v>0</v>
      </c>
    </row>
    <row r="99" spans="1:13" ht="12.75" customHeight="1" x14ac:dyDescent="0.2">
      <c r="A99" s="71" t="s">
        <v>1381</v>
      </c>
      <c r="B99" s="71" t="s">
        <v>1223</v>
      </c>
      <c r="C99" s="112">
        <v>0.23349734</v>
      </c>
      <c r="D99" s="112">
        <v>5.4135999999999997E-2</v>
      </c>
      <c r="E99" s="113">
        <f t="shared" si="4"/>
        <v>3.3131620363528889</v>
      </c>
      <c r="F99" s="91">
        <f t="shared" si="5"/>
        <v>3.1874011319187425E-4</v>
      </c>
      <c r="G99" s="72">
        <v>104.03637582177852</v>
      </c>
      <c r="H99" s="22">
        <v>32.052250000000001</v>
      </c>
      <c r="I99" s="121"/>
      <c r="J99" s="112">
        <v>7.521586999999999E-2</v>
      </c>
      <c r="K99" s="112">
        <v>0.29431853999999996</v>
      </c>
      <c r="L99" s="113">
        <f t="shared" si="6"/>
        <v>-0.74444059827151898</v>
      </c>
      <c r="M99" s="91">
        <f t="shared" si="7"/>
        <v>0.32212730988712757</v>
      </c>
    </row>
    <row r="100" spans="1:13" ht="12.75" customHeight="1" x14ac:dyDescent="0.2">
      <c r="A100" s="71" t="s">
        <v>1988</v>
      </c>
      <c r="B100" s="71" t="s">
        <v>951</v>
      </c>
      <c r="C100" s="112">
        <v>0.23104745000000002</v>
      </c>
      <c r="D100" s="112">
        <v>0.66194998999999999</v>
      </c>
      <c r="E100" s="113">
        <f t="shared" si="4"/>
        <v>-0.65095935721669851</v>
      </c>
      <c r="F100" s="91">
        <f t="shared" si="5"/>
        <v>3.1539584290636423E-4</v>
      </c>
      <c r="G100" s="72">
        <v>16.761335082696</v>
      </c>
      <c r="H100" s="22">
        <v>61.309150000000002</v>
      </c>
      <c r="I100" s="121"/>
      <c r="J100" s="112">
        <v>0.31875143</v>
      </c>
      <c r="K100" s="112">
        <v>6.2994587800000001</v>
      </c>
      <c r="L100" s="113">
        <f t="shared" si="6"/>
        <v>-0.94940018799519788</v>
      </c>
      <c r="M100" s="91">
        <f t="shared" si="7"/>
        <v>1.3795929364292918</v>
      </c>
    </row>
    <row r="101" spans="1:13" ht="12.75" customHeight="1" x14ac:dyDescent="0.2">
      <c r="A101" s="71" t="s">
        <v>2660</v>
      </c>
      <c r="B101" s="71" t="s">
        <v>2661</v>
      </c>
      <c r="C101" s="112">
        <v>0.21850732</v>
      </c>
      <c r="D101" s="112">
        <v>0</v>
      </c>
      <c r="E101" s="113" t="str">
        <f t="shared" si="4"/>
        <v/>
      </c>
      <c r="F101" s="91">
        <f t="shared" si="5"/>
        <v>2.9827769305660224E-4</v>
      </c>
      <c r="G101" s="72">
        <v>0.3608563449094</v>
      </c>
      <c r="H101" s="22">
        <v>59.496450000000003</v>
      </c>
      <c r="I101" s="121"/>
      <c r="J101" s="112">
        <v>0</v>
      </c>
      <c r="K101" s="112">
        <v>0</v>
      </c>
      <c r="L101" s="113" t="str">
        <f t="shared" si="6"/>
        <v/>
      </c>
      <c r="M101" s="91">
        <f t="shared" si="7"/>
        <v>0</v>
      </c>
    </row>
    <row r="102" spans="1:13" ht="12.75" customHeight="1" x14ac:dyDescent="0.2">
      <c r="A102" s="71" t="s">
        <v>2331</v>
      </c>
      <c r="B102" s="71" t="s">
        <v>2339</v>
      </c>
      <c r="C102" s="112">
        <v>0.21745361999999999</v>
      </c>
      <c r="D102" s="112">
        <v>0.12512294000000002</v>
      </c>
      <c r="E102" s="113">
        <f t="shared" si="4"/>
        <v>0.73791968123511142</v>
      </c>
      <c r="F102" s="91">
        <f t="shared" si="5"/>
        <v>2.9683931925212855E-4</v>
      </c>
      <c r="G102" s="72">
        <v>8.4246376999999997E-2</v>
      </c>
      <c r="H102" s="22">
        <v>25.975200000000001</v>
      </c>
      <c r="I102" s="121"/>
      <c r="J102" s="112">
        <v>0</v>
      </c>
      <c r="K102" s="112">
        <v>0</v>
      </c>
      <c r="L102" s="113" t="str">
        <f t="shared" si="6"/>
        <v/>
      </c>
      <c r="M102" s="91">
        <f t="shared" si="7"/>
        <v>0</v>
      </c>
    </row>
    <row r="103" spans="1:13" ht="12.75" customHeight="1" x14ac:dyDescent="0.2">
      <c r="A103" s="71" t="s">
        <v>2242</v>
      </c>
      <c r="B103" s="71" t="s">
        <v>1330</v>
      </c>
      <c r="C103" s="112">
        <v>0.21709149999999999</v>
      </c>
      <c r="D103" s="112">
        <v>0.18966635999999998</v>
      </c>
      <c r="E103" s="113">
        <f t="shared" si="4"/>
        <v>0.14459675400529659</v>
      </c>
      <c r="F103" s="91">
        <f t="shared" si="5"/>
        <v>2.9634500025993346E-4</v>
      </c>
      <c r="G103" s="72">
        <v>0.44431031235058233</v>
      </c>
      <c r="H103" s="22">
        <v>66.470100000000002</v>
      </c>
      <c r="I103" s="121"/>
      <c r="J103" s="112">
        <v>0</v>
      </c>
      <c r="K103" s="112">
        <v>0</v>
      </c>
      <c r="L103" s="113" t="str">
        <f t="shared" si="6"/>
        <v/>
      </c>
      <c r="M103" s="91">
        <f t="shared" si="7"/>
        <v>0</v>
      </c>
    </row>
    <row r="104" spans="1:13" ht="12.75" customHeight="1" x14ac:dyDescent="0.2">
      <c r="A104" s="71" t="s">
        <v>2215</v>
      </c>
      <c r="B104" s="71" t="s">
        <v>1241</v>
      </c>
      <c r="C104" s="112">
        <v>0.21532901000000002</v>
      </c>
      <c r="D104" s="112">
        <v>0.32030652000000004</v>
      </c>
      <c r="E104" s="113">
        <f t="shared" si="4"/>
        <v>-0.32774078404648155</v>
      </c>
      <c r="F104" s="91">
        <f t="shared" si="5"/>
        <v>2.9393907879590503E-4</v>
      </c>
      <c r="G104" s="72">
        <v>13.098724570099309</v>
      </c>
      <c r="H104" s="22">
        <v>48.534050000000001</v>
      </c>
      <c r="I104" s="121"/>
      <c r="J104" s="112">
        <v>1.9145899999999999E-3</v>
      </c>
      <c r="K104" s="112">
        <v>3.2704000000000001E-3</v>
      </c>
      <c r="L104" s="113">
        <f t="shared" si="6"/>
        <v>-0.41457008317025446</v>
      </c>
      <c r="M104" s="91">
        <f t="shared" si="7"/>
        <v>8.8914633471820614E-3</v>
      </c>
    </row>
    <row r="105" spans="1:13" ht="12.75" customHeight="1" x14ac:dyDescent="0.2">
      <c r="A105" s="71" t="s">
        <v>2569</v>
      </c>
      <c r="B105" s="71" t="s">
        <v>2570</v>
      </c>
      <c r="C105" s="112">
        <v>0.19744871999999999</v>
      </c>
      <c r="D105" s="112">
        <v>6.0130000000000003E-2</v>
      </c>
      <c r="E105" s="113">
        <f t="shared" si="4"/>
        <v>2.2836973224679857</v>
      </c>
      <c r="F105" s="91">
        <f t="shared" si="5"/>
        <v>2.6953123903848621E-4</v>
      </c>
      <c r="G105" s="72">
        <v>1.6933340000000002E-2</v>
      </c>
      <c r="H105" s="22">
        <v>75.030150000000006</v>
      </c>
      <c r="I105" s="121"/>
      <c r="J105" s="112">
        <v>0</v>
      </c>
      <c r="K105" s="112">
        <v>0</v>
      </c>
      <c r="L105" s="113" t="str">
        <f t="shared" si="6"/>
        <v/>
      </c>
      <c r="M105" s="91">
        <f t="shared" si="7"/>
        <v>0</v>
      </c>
    </row>
    <row r="106" spans="1:13" ht="12.75" customHeight="1" x14ac:dyDescent="0.2">
      <c r="A106" s="71" t="s">
        <v>1521</v>
      </c>
      <c r="B106" s="71" t="s">
        <v>1289</v>
      </c>
      <c r="C106" s="112">
        <v>0.19416979000000001</v>
      </c>
      <c r="D106" s="112">
        <v>6.2006824999999995E-2</v>
      </c>
      <c r="E106" s="113">
        <f t="shared" si="4"/>
        <v>2.1314260970465755</v>
      </c>
      <c r="F106" s="91">
        <f t="shared" si="5"/>
        <v>2.6505527147779271E-4</v>
      </c>
      <c r="G106" s="72">
        <v>1.46612551523881</v>
      </c>
      <c r="H106" s="22">
        <v>107.7345</v>
      </c>
      <c r="I106" s="121"/>
      <c r="J106" s="112">
        <v>0</v>
      </c>
      <c r="K106" s="112">
        <v>0</v>
      </c>
      <c r="L106" s="113" t="str">
        <f t="shared" si="6"/>
        <v/>
      </c>
      <c r="M106" s="91">
        <f t="shared" si="7"/>
        <v>0</v>
      </c>
    </row>
    <row r="107" spans="1:13" ht="12.75" customHeight="1" x14ac:dyDescent="0.2">
      <c r="A107" s="71" t="s">
        <v>2493</v>
      </c>
      <c r="B107" s="71" t="s">
        <v>2494</v>
      </c>
      <c r="C107" s="112">
        <v>0.19005820000000001</v>
      </c>
      <c r="D107" s="112">
        <v>0.19383017999999999</v>
      </c>
      <c r="E107" s="113">
        <f t="shared" si="4"/>
        <v>-1.9460230599796069E-2</v>
      </c>
      <c r="F107" s="91">
        <f t="shared" si="5"/>
        <v>2.5944266509007717E-4</v>
      </c>
      <c r="G107" s="72">
        <v>0.19106767699999999</v>
      </c>
      <c r="H107" s="22">
        <v>100.04335</v>
      </c>
      <c r="I107" s="121"/>
      <c r="J107" s="112">
        <v>4.4080000000000001E-2</v>
      </c>
      <c r="K107" s="112">
        <v>0.15992999999999999</v>
      </c>
      <c r="L107" s="113">
        <f t="shared" si="6"/>
        <v>-0.72437941599449762</v>
      </c>
      <c r="M107" s="91">
        <f t="shared" si="7"/>
        <v>0.23192895649858833</v>
      </c>
    </row>
    <row r="108" spans="1:13" ht="12.75" customHeight="1" x14ac:dyDescent="0.2">
      <c r="A108" s="71" t="s">
        <v>2235</v>
      </c>
      <c r="B108" s="71" t="s">
        <v>1315</v>
      </c>
      <c r="C108" s="112">
        <v>0.1817541</v>
      </c>
      <c r="D108" s="112">
        <v>0.1167835</v>
      </c>
      <c r="E108" s="113">
        <f t="shared" si="4"/>
        <v>0.55633372865173603</v>
      </c>
      <c r="F108" s="91">
        <f t="shared" si="5"/>
        <v>2.4810699088515198E-4</v>
      </c>
      <c r="G108" s="72">
        <v>1.2964743216751846</v>
      </c>
      <c r="H108" s="22">
        <v>113.6088</v>
      </c>
      <c r="I108" s="121"/>
      <c r="J108" s="112">
        <v>0</v>
      </c>
      <c r="K108" s="112">
        <v>0</v>
      </c>
      <c r="L108" s="113" t="str">
        <f t="shared" si="6"/>
        <v/>
      </c>
      <c r="M108" s="91">
        <f t="shared" si="7"/>
        <v>0</v>
      </c>
    </row>
    <row r="109" spans="1:13" ht="12.75" customHeight="1" x14ac:dyDescent="0.2">
      <c r="A109" s="71" t="s">
        <v>2226</v>
      </c>
      <c r="B109" s="71" t="s">
        <v>1282</v>
      </c>
      <c r="C109" s="112">
        <v>0.17746817000000001</v>
      </c>
      <c r="D109" s="112">
        <v>0</v>
      </c>
      <c r="E109" s="113" t="str">
        <f t="shared" si="4"/>
        <v/>
      </c>
      <c r="F109" s="91">
        <f t="shared" si="5"/>
        <v>2.4225639826884018E-4</v>
      </c>
      <c r="G109" s="72">
        <v>0.23398635313564894</v>
      </c>
      <c r="H109" s="22">
        <v>113.45945</v>
      </c>
      <c r="I109" s="121"/>
      <c r="J109" s="112">
        <v>0</v>
      </c>
      <c r="K109" s="112">
        <v>0</v>
      </c>
      <c r="L109" s="113" t="str">
        <f t="shared" si="6"/>
        <v/>
      </c>
      <c r="M109" s="91">
        <f t="shared" si="7"/>
        <v>0</v>
      </c>
    </row>
    <row r="110" spans="1:13" ht="12.75" customHeight="1" x14ac:dyDescent="0.2">
      <c r="A110" s="71" t="s">
        <v>2579</v>
      </c>
      <c r="B110" s="71" t="s">
        <v>2580</v>
      </c>
      <c r="C110" s="112">
        <v>0.16385</v>
      </c>
      <c r="D110" s="112">
        <v>4.4265E-4</v>
      </c>
      <c r="E110" s="113" t="str">
        <f t="shared" si="4"/>
        <v/>
      </c>
      <c r="F110" s="91">
        <f t="shared" si="5"/>
        <v>2.2366664882130392E-4</v>
      </c>
      <c r="G110" s="72">
        <v>8.9487001499999996E-2</v>
      </c>
      <c r="H110" s="22">
        <v>100.0471</v>
      </c>
      <c r="I110" s="121"/>
      <c r="J110" s="112">
        <v>0</v>
      </c>
      <c r="K110" s="112">
        <v>0</v>
      </c>
      <c r="L110" s="113" t="str">
        <f t="shared" si="6"/>
        <v/>
      </c>
      <c r="M110" s="91">
        <f t="shared" si="7"/>
        <v>0</v>
      </c>
    </row>
    <row r="111" spans="1:13" ht="12.75" customHeight="1" x14ac:dyDescent="0.2">
      <c r="A111" s="71" t="s">
        <v>1526</v>
      </c>
      <c r="B111" s="71" t="s">
        <v>1294</v>
      </c>
      <c r="C111" s="112">
        <v>0.16076351999999999</v>
      </c>
      <c r="D111" s="112">
        <v>0.48956465999999998</v>
      </c>
      <c r="E111" s="113">
        <f t="shared" si="4"/>
        <v>-0.67161943429495097</v>
      </c>
      <c r="F111" s="91">
        <f t="shared" si="5"/>
        <v>2.1945338889909472E-4</v>
      </c>
      <c r="G111" s="72">
        <v>18.159862669187635</v>
      </c>
      <c r="H111" s="22">
        <v>42.54365</v>
      </c>
      <c r="I111" s="121"/>
      <c r="J111" s="112">
        <v>0.32142254999999997</v>
      </c>
      <c r="K111" s="112">
        <v>0</v>
      </c>
      <c r="L111" s="113" t="str">
        <f t="shared" si="6"/>
        <v/>
      </c>
      <c r="M111" s="91">
        <f t="shared" si="7"/>
        <v>1.999350039113351</v>
      </c>
    </row>
    <row r="112" spans="1:13" ht="12.75" customHeight="1" x14ac:dyDescent="0.2">
      <c r="A112" s="71" t="s">
        <v>2372</v>
      </c>
      <c r="B112" s="71" t="s">
        <v>2371</v>
      </c>
      <c r="C112" s="112">
        <v>0.15975</v>
      </c>
      <c r="D112" s="112">
        <v>0.55049999999999999</v>
      </c>
      <c r="E112" s="113">
        <f t="shared" si="4"/>
        <v>-0.7098092643051771</v>
      </c>
      <c r="F112" s="91">
        <f t="shared" si="5"/>
        <v>2.1806986358988893E-4</v>
      </c>
      <c r="G112" s="72">
        <v>3.4662802999999999E-2</v>
      </c>
      <c r="H112" s="22">
        <v>75.024649999999994</v>
      </c>
      <c r="I112" s="121"/>
      <c r="J112" s="112">
        <v>0</v>
      </c>
      <c r="K112" s="112">
        <v>0</v>
      </c>
      <c r="L112" s="113" t="str">
        <f t="shared" si="6"/>
        <v/>
      </c>
      <c r="M112" s="91">
        <f t="shared" si="7"/>
        <v>0</v>
      </c>
    </row>
    <row r="113" spans="1:13" ht="12.75" customHeight="1" x14ac:dyDescent="0.2">
      <c r="A113" s="71" t="s">
        <v>1507</v>
      </c>
      <c r="B113" s="71" t="s">
        <v>1270</v>
      </c>
      <c r="C113" s="112">
        <v>0.15937337200000001</v>
      </c>
      <c r="D113" s="112">
        <v>0.38712131699999996</v>
      </c>
      <c r="E113" s="113">
        <f t="shared" si="4"/>
        <v>-0.58831155764021115</v>
      </c>
      <c r="F113" s="91">
        <f t="shared" si="5"/>
        <v>2.1755574016839202E-4</v>
      </c>
      <c r="G113" s="72">
        <v>18.585419016529425</v>
      </c>
      <c r="H113" s="22">
        <v>96.460049999999995</v>
      </c>
      <c r="I113" s="121"/>
      <c r="J113" s="112">
        <v>6.9842119999999994E-2</v>
      </c>
      <c r="K113" s="112">
        <v>5.0838214700000002</v>
      </c>
      <c r="L113" s="113">
        <f t="shared" si="6"/>
        <v>-0.98626188578569418</v>
      </c>
      <c r="M113" s="91">
        <f t="shared" si="7"/>
        <v>0.43822954313848606</v>
      </c>
    </row>
    <row r="114" spans="1:13" ht="12.75" customHeight="1" x14ac:dyDescent="0.2">
      <c r="A114" s="71" t="s">
        <v>1399</v>
      </c>
      <c r="B114" s="71" t="s">
        <v>1248</v>
      </c>
      <c r="C114" s="112">
        <v>0.15833525700000001</v>
      </c>
      <c r="D114" s="112">
        <v>6.8767572999999999E-2</v>
      </c>
      <c r="E114" s="113">
        <f t="shared" si="4"/>
        <v>1.3024697556215923</v>
      </c>
      <c r="F114" s="91">
        <f t="shared" si="5"/>
        <v>2.161386409731456E-4</v>
      </c>
      <c r="G114" s="72">
        <v>33.942710355708215</v>
      </c>
      <c r="H114" s="22">
        <v>63.611499999999999</v>
      </c>
      <c r="I114" s="121"/>
      <c r="J114" s="112">
        <v>6.071729E-2</v>
      </c>
      <c r="K114" s="112">
        <v>2.1318130000000001E-2</v>
      </c>
      <c r="L114" s="113">
        <f t="shared" si="6"/>
        <v>1.8481527225887073</v>
      </c>
      <c r="M114" s="91">
        <f t="shared" si="7"/>
        <v>0.38347296205797043</v>
      </c>
    </row>
    <row r="115" spans="1:13" ht="12.75" customHeight="1" x14ac:dyDescent="0.2">
      <c r="A115" s="71" t="s">
        <v>2243</v>
      </c>
      <c r="B115" s="71" t="s">
        <v>1354</v>
      </c>
      <c r="C115" s="112">
        <v>0.13337885999999999</v>
      </c>
      <c r="D115" s="112">
        <v>4.627E-3</v>
      </c>
      <c r="E115" s="113">
        <f t="shared" si="4"/>
        <v>27.826207045601898</v>
      </c>
      <c r="F115" s="91">
        <f t="shared" si="5"/>
        <v>1.8207142288560182E-4</v>
      </c>
      <c r="G115" s="72">
        <v>0.26701984757416258</v>
      </c>
      <c r="H115" s="22">
        <v>67.178449999999998</v>
      </c>
      <c r="I115" s="121"/>
      <c r="J115" s="112">
        <v>0</v>
      </c>
      <c r="K115" s="112">
        <v>8.2470400000000006E-3</v>
      </c>
      <c r="L115" s="113">
        <f t="shared" si="6"/>
        <v>-1</v>
      </c>
      <c r="M115" s="91">
        <f t="shared" si="7"/>
        <v>0</v>
      </c>
    </row>
    <row r="116" spans="1:13" ht="12.75" customHeight="1" x14ac:dyDescent="0.2">
      <c r="A116" s="71" t="s">
        <v>2212</v>
      </c>
      <c r="B116" s="71" t="s">
        <v>1275</v>
      </c>
      <c r="C116" s="112">
        <v>0.13199274</v>
      </c>
      <c r="D116" s="112">
        <v>0.17519008900000002</v>
      </c>
      <c r="E116" s="113">
        <f t="shared" si="4"/>
        <v>-0.24657415979736175</v>
      </c>
      <c r="F116" s="91">
        <f t="shared" si="5"/>
        <v>1.8017927265512161E-4</v>
      </c>
      <c r="G116" s="72">
        <v>3.4986531012468465</v>
      </c>
      <c r="H116" s="22">
        <v>187.55070000000001</v>
      </c>
      <c r="I116" s="121"/>
      <c r="J116" s="112">
        <v>2.0325E-3</v>
      </c>
      <c r="K116" s="112">
        <v>0</v>
      </c>
      <c r="L116" s="113" t="str">
        <f t="shared" si="6"/>
        <v/>
      </c>
      <c r="M116" s="91">
        <f t="shared" si="7"/>
        <v>1.539857419430796E-2</v>
      </c>
    </row>
    <row r="117" spans="1:13" ht="12.75" customHeight="1" x14ac:dyDescent="0.2">
      <c r="A117" s="71" t="s">
        <v>1984</v>
      </c>
      <c r="B117" s="71" t="s">
        <v>338</v>
      </c>
      <c r="C117" s="112">
        <v>0.1306446</v>
      </c>
      <c r="D117" s="112">
        <v>0.59849184</v>
      </c>
      <c r="E117" s="113">
        <f t="shared" si="4"/>
        <v>-0.78171030702774491</v>
      </c>
      <c r="F117" s="91">
        <f t="shared" si="5"/>
        <v>1.7833896776685824E-4</v>
      </c>
      <c r="G117" s="72">
        <v>10.070804598771</v>
      </c>
      <c r="H117" s="22">
        <v>126.66540000000001</v>
      </c>
      <c r="I117" s="121"/>
      <c r="J117" s="112">
        <v>3.2988754300000003</v>
      </c>
      <c r="K117" s="112">
        <v>2.4176778799999998</v>
      </c>
      <c r="L117" s="113">
        <f t="shared" si="6"/>
        <v>0.36448095806708558</v>
      </c>
      <c r="M117" s="91">
        <f t="shared" si="7"/>
        <v>25.250759924252517</v>
      </c>
    </row>
    <row r="118" spans="1:13" ht="12.75" customHeight="1" x14ac:dyDescent="0.2">
      <c r="A118" s="71" t="s">
        <v>2053</v>
      </c>
      <c r="B118" s="71" t="s">
        <v>2054</v>
      </c>
      <c r="C118" s="112">
        <v>0.12998945000000001</v>
      </c>
      <c r="D118" s="112">
        <v>0.37426770000000004</v>
      </c>
      <c r="E118" s="113">
        <f t="shared" si="4"/>
        <v>-0.65268322647131982</v>
      </c>
      <c r="F118" s="91">
        <f t="shared" si="5"/>
        <v>1.7744464243896519E-4</v>
      </c>
      <c r="G118" s="72">
        <v>5.4583584499999997E-2</v>
      </c>
      <c r="H118" s="22">
        <v>54.0366</v>
      </c>
      <c r="I118" s="121"/>
      <c r="J118" s="112">
        <v>0</v>
      </c>
      <c r="K118" s="112">
        <v>0</v>
      </c>
      <c r="L118" s="113" t="str">
        <f t="shared" si="6"/>
        <v/>
      </c>
      <c r="M118" s="91">
        <f t="shared" si="7"/>
        <v>0</v>
      </c>
    </row>
    <row r="119" spans="1:13" ht="12.75" customHeight="1" x14ac:dyDescent="0.2">
      <c r="A119" s="71" t="s">
        <v>1508</v>
      </c>
      <c r="B119" s="71" t="s">
        <v>1272</v>
      </c>
      <c r="C119" s="112">
        <v>0.118810215</v>
      </c>
      <c r="D119" s="112">
        <v>1.5622595E-2</v>
      </c>
      <c r="E119" s="113">
        <f t="shared" si="4"/>
        <v>6.6050243253441572</v>
      </c>
      <c r="F119" s="91">
        <f t="shared" si="5"/>
        <v>1.6218420893981456E-4</v>
      </c>
      <c r="G119" s="72">
        <v>6.4291632492488873</v>
      </c>
      <c r="H119" s="22">
        <v>62.645949999999999</v>
      </c>
      <c r="I119" s="121"/>
      <c r="J119" s="112">
        <v>7.9594000000000002E-3</v>
      </c>
      <c r="K119" s="112">
        <v>3.6602969999999999E-2</v>
      </c>
      <c r="L119" s="113">
        <f t="shared" si="6"/>
        <v>-0.7825477003642054</v>
      </c>
      <c r="M119" s="91">
        <f t="shared" si="7"/>
        <v>6.6992556153526034E-2</v>
      </c>
    </row>
    <row r="120" spans="1:13" ht="12.75" customHeight="1" x14ac:dyDescent="0.2">
      <c r="A120" s="71" t="s">
        <v>1990</v>
      </c>
      <c r="B120" s="71" t="s">
        <v>950</v>
      </c>
      <c r="C120" s="112">
        <v>0.11792941</v>
      </c>
      <c r="D120" s="112">
        <v>8.3675020000000003E-2</v>
      </c>
      <c r="E120" s="113">
        <f t="shared" si="4"/>
        <v>0.40937414774445213</v>
      </c>
      <c r="F120" s="91">
        <f t="shared" si="5"/>
        <v>1.6098184883841054E-4</v>
      </c>
      <c r="G120" s="72">
        <v>6.7401323762079999</v>
      </c>
      <c r="H120" s="22">
        <v>30.746700000000001</v>
      </c>
      <c r="I120" s="121"/>
      <c r="J120" s="112">
        <v>0.14870460999999999</v>
      </c>
      <c r="K120" s="112">
        <v>0.47404814000000001</v>
      </c>
      <c r="L120" s="113">
        <f t="shared" si="6"/>
        <v>-0.68630905291601829</v>
      </c>
      <c r="M120" s="91">
        <f t="shared" si="7"/>
        <v>1.2609628929713121</v>
      </c>
    </row>
    <row r="121" spans="1:13" ht="12.75" customHeight="1" x14ac:dyDescent="0.2">
      <c r="A121" s="71" t="s">
        <v>2247</v>
      </c>
      <c r="B121" s="71" t="s">
        <v>1355</v>
      </c>
      <c r="C121" s="112">
        <v>0.11605842999999999</v>
      </c>
      <c r="D121" s="112">
        <v>6.7893850000000006E-2</v>
      </c>
      <c r="E121" s="113">
        <f t="shared" si="4"/>
        <v>0.70941005702283766</v>
      </c>
      <c r="F121" s="91">
        <f t="shared" si="5"/>
        <v>1.5842783097688056E-4</v>
      </c>
      <c r="G121" s="72">
        <v>1.5895822749795838</v>
      </c>
      <c r="H121" s="22">
        <v>50.12285</v>
      </c>
      <c r="I121" s="121"/>
      <c r="J121" s="112">
        <v>0</v>
      </c>
      <c r="K121" s="112">
        <v>2.8283499999999999E-3</v>
      </c>
      <c r="L121" s="113">
        <f t="shared" si="6"/>
        <v>-1</v>
      </c>
      <c r="M121" s="91">
        <f t="shared" si="7"/>
        <v>0</v>
      </c>
    </row>
    <row r="122" spans="1:13" ht="12.75" customHeight="1" x14ac:dyDescent="0.2">
      <c r="A122" s="71" t="s">
        <v>1505</v>
      </c>
      <c r="B122" s="71" t="s">
        <v>1268</v>
      </c>
      <c r="C122" s="112">
        <v>0.10906964</v>
      </c>
      <c r="D122" s="112">
        <v>2.4552919999999999E-2</v>
      </c>
      <c r="E122" s="113">
        <f t="shared" si="4"/>
        <v>3.4422268308616655</v>
      </c>
      <c r="F122" s="91">
        <f t="shared" si="5"/>
        <v>1.488876464262804E-4</v>
      </c>
      <c r="G122" s="72">
        <v>24.511303276956944</v>
      </c>
      <c r="H122" s="22">
        <v>54.074100000000001</v>
      </c>
      <c r="I122" s="121"/>
      <c r="J122" s="112">
        <v>9.0157100000000004E-2</v>
      </c>
      <c r="K122" s="112">
        <v>0</v>
      </c>
      <c r="L122" s="113" t="str">
        <f t="shared" si="6"/>
        <v/>
      </c>
      <c r="M122" s="91">
        <f t="shared" si="7"/>
        <v>0.82660124302234794</v>
      </c>
    </row>
    <row r="123" spans="1:13" ht="12.75" customHeight="1" x14ac:dyDescent="0.2">
      <c r="A123" s="71" t="s">
        <v>1516</v>
      </c>
      <c r="B123" s="71" t="s">
        <v>1283</v>
      </c>
      <c r="C123" s="112">
        <v>0.10746726</v>
      </c>
      <c r="D123" s="112">
        <v>0.36117221999999999</v>
      </c>
      <c r="E123" s="113">
        <f t="shared" si="4"/>
        <v>-0.70244870992569697</v>
      </c>
      <c r="F123" s="91">
        <f t="shared" si="5"/>
        <v>1.4670028625088653E-4</v>
      </c>
      <c r="G123" s="72">
        <v>0.27712559330380804</v>
      </c>
      <c r="H123" s="22">
        <v>45.468350000000001</v>
      </c>
      <c r="I123" s="121"/>
      <c r="J123" s="112">
        <v>0</v>
      </c>
      <c r="K123" s="112">
        <v>0</v>
      </c>
      <c r="L123" s="113" t="str">
        <f t="shared" si="6"/>
        <v/>
      </c>
      <c r="M123" s="91">
        <f t="shared" si="7"/>
        <v>0</v>
      </c>
    </row>
    <row r="124" spans="1:13" ht="12.75" customHeight="1" x14ac:dyDescent="0.2">
      <c r="A124" s="71" t="s">
        <v>2336</v>
      </c>
      <c r="B124" s="71" t="s">
        <v>2344</v>
      </c>
      <c r="C124" s="112">
        <v>0.10690330000000001</v>
      </c>
      <c r="D124" s="112">
        <v>0.10217096000000001</v>
      </c>
      <c r="E124" s="113">
        <f t="shared" si="4"/>
        <v>4.6317857833576115E-2</v>
      </c>
      <c r="F124" s="91">
        <f t="shared" si="5"/>
        <v>1.4593044161695758E-4</v>
      </c>
      <c r="G124" s="72">
        <v>0.15234885149999999</v>
      </c>
      <c r="H124" s="22">
        <v>175.00155000000001</v>
      </c>
      <c r="I124" s="121"/>
      <c r="J124" s="112">
        <v>0</v>
      </c>
      <c r="K124" s="112">
        <v>0</v>
      </c>
      <c r="L124" s="113" t="str">
        <f t="shared" si="6"/>
        <v/>
      </c>
      <c r="M124" s="91">
        <f t="shared" si="7"/>
        <v>0</v>
      </c>
    </row>
    <row r="125" spans="1:13" ht="12.75" customHeight="1" x14ac:dyDescent="0.2">
      <c r="A125" s="71" t="s">
        <v>2652</v>
      </c>
      <c r="B125" s="71" t="s">
        <v>2653</v>
      </c>
      <c r="C125" s="112">
        <v>0.1049889</v>
      </c>
      <c r="D125" s="112">
        <v>6.2124000000000001E-4</v>
      </c>
      <c r="E125" s="113" t="str">
        <f t="shared" si="4"/>
        <v/>
      </c>
      <c r="F125" s="91">
        <f t="shared" si="5"/>
        <v>1.4331715243475737E-4</v>
      </c>
      <c r="G125" s="72">
        <v>8.7860622101994004</v>
      </c>
      <c r="H125" s="22">
        <v>100.3387</v>
      </c>
      <c r="I125" s="121"/>
      <c r="J125" s="112">
        <v>0</v>
      </c>
      <c r="K125" s="112">
        <v>0</v>
      </c>
      <c r="L125" s="113" t="str">
        <f t="shared" si="6"/>
        <v/>
      </c>
      <c r="M125" s="91">
        <f t="shared" si="7"/>
        <v>0</v>
      </c>
    </row>
    <row r="126" spans="1:13" ht="12.75" customHeight="1" x14ac:dyDescent="0.2">
      <c r="A126" s="71" t="s">
        <v>2229</v>
      </c>
      <c r="B126" s="71" t="s">
        <v>1297</v>
      </c>
      <c r="C126" s="112">
        <v>0.10264144</v>
      </c>
      <c r="D126" s="112">
        <v>0.16555579999999998</v>
      </c>
      <c r="E126" s="113">
        <f t="shared" si="4"/>
        <v>-0.38001906305910138</v>
      </c>
      <c r="F126" s="91">
        <f t="shared" si="5"/>
        <v>1.4011270622516287E-4</v>
      </c>
      <c r="G126" s="72">
        <v>1.7356212587229478</v>
      </c>
      <c r="H126" s="22">
        <v>461.77188888888901</v>
      </c>
      <c r="I126" s="121"/>
      <c r="J126" s="112">
        <v>4.4541810000000001E-2</v>
      </c>
      <c r="K126" s="112">
        <v>1.0752690000000001E-2</v>
      </c>
      <c r="L126" s="113">
        <f t="shared" si="6"/>
        <v>3.1423876257941039</v>
      </c>
      <c r="M126" s="91">
        <f t="shared" si="7"/>
        <v>0.43395542774925994</v>
      </c>
    </row>
    <row r="127" spans="1:13" ht="12.75" customHeight="1" x14ac:dyDescent="0.2">
      <c r="A127" s="71" t="s">
        <v>2202</v>
      </c>
      <c r="B127" s="71" t="s">
        <v>2201</v>
      </c>
      <c r="C127" s="112">
        <v>9.9360000000000004E-2</v>
      </c>
      <c r="D127" s="112">
        <v>0.23183545999999999</v>
      </c>
      <c r="E127" s="113">
        <f t="shared" si="4"/>
        <v>-0.57142017877679274</v>
      </c>
      <c r="F127" s="91">
        <f t="shared" si="5"/>
        <v>1.3563331233985206E-4</v>
      </c>
      <c r="G127" s="72">
        <v>1.940160512412</v>
      </c>
      <c r="H127" s="22">
        <v>35.521099999999997</v>
      </c>
      <c r="I127" s="121"/>
      <c r="J127" s="112">
        <v>0.26749095000000001</v>
      </c>
      <c r="K127" s="112">
        <v>0.22656000000000001</v>
      </c>
      <c r="L127" s="113">
        <f t="shared" si="6"/>
        <v>0.1806627383474575</v>
      </c>
      <c r="M127" s="91">
        <f t="shared" si="7"/>
        <v>2.6921391908212562</v>
      </c>
    </row>
    <row r="128" spans="1:13" ht="12.75" customHeight="1" x14ac:dyDescent="0.2">
      <c r="A128" s="71" t="s">
        <v>2654</v>
      </c>
      <c r="B128" s="71" t="s">
        <v>2655</v>
      </c>
      <c r="C128" s="112">
        <v>9.5040330000000006E-2</v>
      </c>
      <c r="D128" s="112">
        <v>0</v>
      </c>
      <c r="E128" s="113" t="str">
        <f t="shared" si="4"/>
        <v/>
      </c>
      <c r="F128" s="91">
        <f t="shared" si="5"/>
        <v>1.2973666227629439E-4</v>
      </c>
      <c r="G128" s="72">
        <v>0.90554104298140004</v>
      </c>
      <c r="H128" s="22">
        <v>39.272750000000002</v>
      </c>
      <c r="I128" s="121"/>
      <c r="J128" s="112">
        <v>0</v>
      </c>
      <c r="K128" s="112">
        <v>0</v>
      </c>
      <c r="L128" s="113" t="str">
        <f t="shared" si="6"/>
        <v/>
      </c>
      <c r="M128" s="91">
        <f t="shared" si="7"/>
        <v>0</v>
      </c>
    </row>
    <row r="129" spans="1:13" ht="12.75" customHeight="1" x14ac:dyDescent="0.2">
      <c r="A129" s="71" t="s">
        <v>1993</v>
      </c>
      <c r="B129" s="71" t="s">
        <v>214</v>
      </c>
      <c r="C129" s="112">
        <v>9.4560480000000002E-2</v>
      </c>
      <c r="D129" s="112">
        <v>1.3324180000000001</v>
      </c>
      <c r="E129" s="113">
        <f t="shared" si="4"/>
        <v>-0.92903091972639218</v>
      </c>
      <c r="F129" s="91">
        <f t="shared" si="5"/>
        <v>1.2908163364378354E-4</v>
      </c>
      <c r="G129" s="72">
        <v>1.9433186234088</v>
      </c>
      <c r="H129" s="22">
        <v>41.601300000000002</v>
      </c>
      <c r="I129" s="121"/>
      <c r="J129" s="112">
        <v>0.21620170000000002</v>
      </c>
      <c r="K129" s="112">
        <v>0.61704115999999998</v>
      </c>
      <c r="L129" s="113">
        <f t="shared" si="6"/>
        <v>-0.64961543246158815</v>
      </c>
      <c r="M129" s="91">
        <f t="shared" si="7"/>
        <v>2.2863853905986944</v>
      </c>
    </row>
    <row r="130" spans="1:13" ht="12.75" customHeight="1" x14ac:dyDescent="0.2">
      <c r="A130" s="71" t="s">
        <v>2200</v>
      </c>
      <c r="B130" s="71" t="s">
        <v>2199</v>
      </c>
      <c r="C130" s="112">
        <v>9.3426559999999992E-2</v>
      </c>
      <c r="D130" s="112">
        <v>0.14136392</v>
      </c>
      <c r="E130" s="113">
        <f t="shared" si="4"/>
        <v>-0.33910604629526409</v>
      </c>
      <c r="F130" s="91">
        <f t="shared" si="5"/>
        <v>1.2753375395851375E-4</v>
      </c>
      <c r="G130" s="72">
        <v>1.898590318426</v>
      </c>
      <c r="H130" s="22">
        <v>37.470149999999997</v>
      </c>
      <c r="I130" s="121"/>
      <c r="J130" s="112">
        <v>9.3426559999999992E-2</v>
      </c>
      <c r="K130" s="112">
        <v>0.31316379999999999</v>
      </c>
      <c r="L130" s="113">
        <f t="shared" si="6"/>
        <v>-0.70166871139001374</v>
      </c>
      <c r="M130" s="91">
        <f t="shared" si="7"/>
        <v>1</v>
      </c>
    </row>
    <row r="131" spans="1:13" ht="12.75" customHeight="1" x14ac:dyDescent="0.2">
      <c r="A131" s="71" t="s">
        <v>2332</v>
      </c>
      <c r="B131" s="71" t="s">
        <v>2340</v>
      </c>
      <c r="C131" s="112">
        <v>9.3321100000000004E-2</v>
      </c>
      <c r="D131" s="112">
        <v>7.4810000000000001E-2</v>
      </c>
      <c r="E131" s="113">
        <f t="shared" si="4"/>
        <v>0.24744151851356766</v>
      </c>
      <c r="F131" s="91">
        <f t="shared" si="5"/>
        <v>1.2738979372180524E-4</v>
      </c>
      <c r="G131" s="72">
        <v>5.9705786999999996E-2</v>
      </c>
      <c r="H131" s="22">
        <v>30.033999999999999</v>
      </c>
      <c r="I131" s="121"/>
      <c r="J131" s="112">
        <v>0</v>
      </c>
      <c r="K131" s="112">
        <v>0</v>
      </c>
      <c r="L131" s="113" t="str">
        <f t="shared" si="6"/>
        <v/>
      </c>
      <c r="M131" s="91">
        <f t="shared" si="7"/>
        <v>0</v>
      </c>
    </row>
    <row r="132" spans="1:13" ht="12.75" customHeight="1" x14ac:dyDescent="0.2">
      <c r="A132" s="71" t="s">
        <v>1401</v>
      </c>
      <c r="B132" s="71" t="s">
        <v>1252</v>
      </c>
      <c r="C132" s="112">
        <v>8.4882940000000004E-2</v>
      </c>
      <c r="D132" s="112">
        <v>0</v>
      </c>
      <c r="E132" s="113" t="str">
        <f t="shared" si="4"/>
        <v/>
      </c>
      <c r="F132" s="91">
        <f t="shared" si="5"/>
        <v>1.1587111829050847E-4</v>
      </c>
      <c r="G132" s="72">
        <v>8.8675232037752014</v>
      </c>
      <c r="H132" s="22">
        <v>79.0595</v>
      </c>
      <c r="I132" s="121"/>
      <c r="J132" s="112">
        <v>0</v>
      </c>
      <c r="K132" s="112">
        <v>0</v>
      </c>
      <c r="L132" s="113" t="str">
        <f t="shared" si="6"/>
        <v/>
      </c>
      <c r="M132" s="91">
        <f t="shared" si="7"/>
        <v>0</v>
      </c>
    </row>
    <row r="133" spans="1:13" ht="12.75" customHeight="1" x14ac:dyDescent="0.2">
      <c r="A133" s="71" t="s">
        <v>2577</v>
      </c>
      <c r="B133" s="71" t="s">
        <v>2578</v>
      </c>
      <c r="C133" s="112">
        <v>8.4879999999999997E-2</v>
      </c>
      <c r="D133" s="112">
        <v>4.4935E-4</v>
      </c>
      <c r="E133" s="113" t="str">
        <f t="shared" si="4"/>
        <v/>
      </c>
      <c r="F133" s="91">
        <f t="shared" si="5"/>
        <v>1.1586710498597667E-4</v>
      </c>
      <c r="G133" s="72">
        <v>4.4810586499999999E-2</v>
      </c>
      <c r="H133" s="22">
        <v>75.039950000000005</v>
      </c>
      <c r="I133" s="121"/>
      <c r="J133" s="112">
        <v>0</v>
      </c>
      <c r="K133" s="112">
        <v>0</v>
      </c>
      <c r="L133" s="113" t="str">
        <f t="shared" si="6"/>
        <v/>
      </c>
      <c r="M133" s="91">
        <f t="shared" si="7"/>
        <v>0</v>
      </c>
    </row>
    <row r="134" spans="1:13" ht="12.75" customHeight="1" x14ac:dyDescent="0.2">
      <c r="A134" s="71" t="s">
        <v>2335</v>
      </c>
      <c r="B134" s="71" t="s">
        <v>2343</v>
      </c>
      <c r="C134" s="112">
        <v>8.1743579999999996E-2</v>
      </c>
      <c r="D134" s="112">
        <v>0.13340521</v>
      </c>
      <c r="E134" s="113">
        <f t="shared" si="4"/>
        <v>-0.38725346633763402</v>
      </c>
      <c r="F134" s="91">
        <f t="shared" si="5"/>
        <v>1.1158567348950968E-4</v>
      </c>
      <c r="G134" s="72">
        <v>9.0730528000000005E-2</v>
      </c>
      <c r="H134" s="22">
        <v>100.0153</v>
      </c>
      <c r="I134" s="121"/>
      <c r="J134" s="112">
        <v>0</v>
      </c>
      <c r="K134" s="112">
        <v>0</v>
      </c>
      <c r="L134" s="113" t="str">
        <f t="shared" si="6"/>
        <v/>
      </c>
      <c r="M134" s="91">
        <f t="shared" si="7"/>
        <v>0</v>
      </c>
    </row>
    <row r="135" spans="1:13" ht="12.75" customHeight="1" x14ac:dyDescent="0.2">
      <c r="A135" s="71" t="s">
        <v>1532</v>
      </c>
      <c r="B135" s="71" t="s">
        <v>1317</v>
      </c>
      <c r="C135" s="112">
        <v>8.1482499999999999E-2</v>
      </c>
      <c r="D135" s="112">
        <v>9.2972920000000001E-2</v>
      </c>
      <c r="E135" s="113">
        <f t="shared" ref="E135:E198" si="8">IF(ISERROR(C135/D135-1),"",IF((C135/D135-1)&gt;10000%,"",C135/D135-1))</f>
        <v>-0.12358889018436769</v>
      </c>
      <c r="F135" s="91">
        <f t="shared" ref="F135:F198" si="9">C135/$C$281</f>
        <v>1.1122928112652973E-4</v>
      </c>
      <c r="G135" s="72">
        <v>29.711223320029688</v>
      </c>
      <c r="H135" s="22">
        <v>71.841399999999993</v>
      </c>
      <c r="I135" s="121"/>
      <c r="J135" s="112">
        <v>0</v>
      </c>
      <c r="K135" s="112">
        <v>0</v>
      </c>
      <c r="L135" s="113" t="str">
        <f t="shared" ref="L135:L198" si="10">IF(ISERROR(J135/K135-1),"",IF((J135/K135-1)&gt;10000%,"",J135/K135-1))</f>
        <v/>
      </c>
      <c r="M135" s="91">
        <f t="shared" ref="M135:M198" si="11">IF(ISERROR(J135/C135),"",IF(J135/C135&gt;10000%,"",J135/C135))</f>
        <v>0</v>
      </c>
    </row>
    <row r="136" spans="1:13" ht="12.75" customHeight="1" x14ac:dyDescent="0.2">
      <c r="A136" s="71" t="s">
        <v>2499</v>
      </c>
      <c r="B136" s="71" t="s">
        <v>2500</v>
      </c>
      <c r="C136" s="112">
        <v>7.8555600000000003E-2</v>
      </c>
      <c r="D136" s="112">
        <v>9.8820030000000003E-2</v>
      </c>
      <c r="E136" s="113">
        <f t="shared" si="8"/>
        <v>-0.205063993605345</v>
      </c>
      <c r="F136" s="91">
        <f t="shared" si="9"/>
        <v>1.0723385900608375E-4</v>
      </c>
      <c r="G136" s="72">
        <v>5.8495261999999999E-2</v>
      </c>
      <c r="H136" s="22">
        <v>180.14326315789501</v>
      </c>
      <c r="I136" s="121"/>
      <c r="J136" s="112">
        <v>0</v>
      </c>
      <c r="K136" s="112">
        <v>0</v>
      </c>
      <c r="L136" s="113" t="str">
        <f t="shared" si="10"/>
        <v/>
      </c>
      <c r="M136" s="91">
        <f t="shared" si="11"/>
        <v>0</v>
      </c>
    </row>
    <row r="137" spans="1:13" ht="12.75" customHeight="1" x14ac:dyDescent="0.2">
      <c r="A137" s="71" t="s">
        <v>1504</v>
      </c>
      <c r="B137" s="71" t="s">
        <v>1265</v>
      </c>
      <c r="C137" s="112">
        <v>7.5169050000000001E-2</v>
      </c>
      <c r="D137" s="112">
        <v>4.7438599999999997E-2</v>
      </c>
      <c r="E137" s="113">
        <f t="shared" si="8"/>
        <v>0.58455456105365688</v>
      </c>
      <c r="F137" s="91">
        <f t="shared" si="9"/>
        <v>1.026109826584134E-4</v>
      </c>
      <c r="G137" s="72">
        <v>21.954996862908757</v>
      </c>
      <c r="H137" s="22">
        <v>50.401949999999999</v>
      </c>
      <c r="I137" s="121"/>
      <c r="J137" s="112">
        <v>4.1127200000000003E-3</v>
      </c>
      <c r="K137" s="112">
        <v>8.1300000000000001E-3</v>
      </c>
      <c r="L137" s="113">
        <f t="shared" si="10"/>
        <v>-0.49413038130381304</v>
      </c>
      <c r="M137" s="91">
        <f t="shared" si="11"/>
        <v>5.4712943691585837E-2</v>
      </c>
    </row>
    <row r="138" spans="1:13" ht="12.75" customHeight="1" x14ac:dyDescent="0.2">
      <c r="A138" s="71" t="s">
        <v>2581</v>
      </c>
      <c r="B138" s="71" t="s">
        <v>2582</v>
      </c>
      <c r="C138" s="112">
        <v>7.4771520000000008E-2</v>
      </c>
      <c r="D138" s="112">
        <v>7.2990000000000001E-4</v>
      </c>
      <c r="E138" s="113" t="str">
        <f t="shared" si="8"/>
        <v/>
      </c>
      <c r="F138" s="91">
        <f t="shared" si="9"/>
        <v>1.0206832655279282E-4</v>
      </c>
      <c r="G138" s="72">
        <v>4.75481455E-2</v>
      </c>
      <c r="H138" s="22">
        <v>125.06175</v>
      </c>
      <c r="I138" s="121"/>
      <c r="J138" s="112">
        <v>0</v>
      </c>
      <c r="K138" s="112">
        <v>0</v>
      </c>
      <c r="L138" s="113" t="str">
        <f t="shared" si="10"/>
        <v/>
      </c>
      <c r="M138" s="91">
        <f t="shared" si="11"/>
        <v>0</v>
      </c>
    </row>
    <row r="139" spans="1:13" ht="12.75" customHeight="1" x14ac:dyDescent="0.2">
      <c r="A139" s="71" t="s">
        <v>2567</v>
      </c>
      <c r="B139" s="71" t="s">
        <v>2568</v>
      </c>
      <c r="C139" s="112">
        <v>6.8845779999999995E-2</v>
      </c>
      <c r="D139" s="112">
        <v>5.9815859999999998E-2</v>
      </c>
      <c r="E139" s="113">
        <f t="shared" si="8"/>
        <v>0.15096196894937219</v>
      </c>
      <c r="F139" s="91">
        <f t="shared" si="9"/>
        <v>9.3979279207133029E-5</v>
      </c>
      <c r="G139" s="72">
        <v>2.7738218000000002E-2</v>
      </c>
      <c r="H139" s="22">
        <v>53.974600000000002</v>
      </c>
      <c r="I139" s="121"/>
      <c r="J139" s="112">
        <v>0</v>
      </c>
      <c r="K139" s="112">
        <v>0</v>
      </c>
      <c r="L139" s="113" t="str">
        <f t="shared" si="10"/>
        <v/>
      </c>
      <c r="M139" s="91">
        <f t="shared" si="11"/>
        <v>0</v>
      </c>
    </row>
    <row r="140" spans="1:13" ht="12.75" customHeight="1" x14ac:dyDescent="0.2">
      <c r="A140" s="71" t="s">
        <v>2250</v>
      </c>
      <c r="B140" s="71" t="s">
        <v>1323</v>
      </c>
      <c r="C140" s="112">
        <v>6.8320000000000006E-2</v>
      </c>
      <c r="D140" s="112">
        <v>1.3962499999999999E-2</v>
      </c>
      <c r="E140" s="113">
        <f t="shared" si="8"/>
        <v>3.8931065353625787</v>
      </c>
      <c r="F140" s="91">
        <f t="shared" si="9"/>
        <v>9.326155292933467E-5</v>
      </c>
      <c r="G140" s="72">
        <v>0.18064941412200003</v>
      </c>
      <c r="H140" s="22">
        <v>159.4057</v>
      </c>
      <c r="I140" s="121"/>
      <c r="J140" s="112">
        <v>0</v>
      </c>
      <c r="K140" s="112">
        <v>4.9925000000000004E-3</v>
      </c>
      <c r="L140" s="113">
        <f t="shared" si="10"/>
        <v>-1</v>
      </c>
      <c r="M140" s="91">
        <f t="shared" si="11"/>
        <v>0</v>
      </c>
    </row>
    <row r="141" spans="1:13" ht="12.75" customHeight="1" x14ac:dyDescent="0.2">
      <c r="A141" s="71" t="s">
        <v>2368</v>
      </c>
      <c r="B141" s="71" t="s">
        <v>2367</v>
      </c>
      <c r="C141" s="112">
        <v>6.5626000000000004E-2</v>
      </c>
      <c r="D141" s="112">
        <v>0.11363335000000001</v>
      </c>
      <c r="E141" s="113">
        <f t="shared" si="8"/>
        <v>-0.42247588406044534</v>
      </c>
      <c r="F141" s="91">
        <f t="shared" si="9"/>
        <v>8.9584055511424425E-5</v>
      </c>
      <c r="G141" s="72">
        <v>5.8459495E-2</v>
      </c>
      <c r="H141" s="22">
        <v>75.087100000000007</v>
      </c>
      <c r="I141" s="121"/>
      <c r="J141" s="112">
        <v>0</v>
      </c>
      <c r="K141" s="112">
        <v>0</v>
      </c>
      <c r="L141" s="113" t="str">
        <f t="shared" si="10"/>
        <v/>
      </c>
      <c r="M141" s="91">
        <f t="shared" si="11"/>
        <v>0</v>
      </c>
    </row>
    <row r="142" spans="1:13" ht="12.75" customHeight="1" x14ac:dyDescent="0.2">
      <c r="A142" s="71" t="s">
        <v>1972</v>
      </c>
      <c r="B142" s="71" t="s">
        <v>955</v>
      </c>
      <c r="C142" s="112">
        <v>6.1665499999999998E-2</v>
      </c>
      <c r="D142" s="112">
        <v>0</v>
      </c>
      <c r="E142" s="113" t="str">
        <f t="shared" si="8"/>
        <v/>
      </c>
      <c r="F142" s="91">
        <f t="shared" si="9"/>
        <v>8.4177697484834406E-5</v>
      </c>
      <c r="G142" s="72">
        <v>163.19999999999999</v>
      </c>
      <c r="H142" s="22">
        <v>65.285150000000002</v>
      </c>
      <c r="I142" s="121"/>
      <c r="J142" s="112">
        <v>64.852495860000005</v>
      </c>
      <c r="K142" s="112">
        <v>27.64601442</v>
      </c>
      <c r="L142" s="113">
        <f t="shared" si="10"/>
        <v>1.3458171899484963</v>
      </c>
      <c r="M142" s="91" t="str">
        <f t="shared" si="11"/>
        <v/>
      </c>
    </row>
    <row r="143" spans="1:13" ht="12.75" customHeight="1" x14ac:dyDescent="0.2">
      <c r="A143" s="71" t="s">
        <v>2497</v>
      </c>
      <c r="B143" s="71" t="s">
        <v>2498</v>
      </c>
      <c r="C143" s="112">
        <v>6.0330220000000004E-2</v>
      </c>
      <c r="D143" s="112">
        <v>0.154805</v>
      </c>
      <c r="E143" s="113">
        <f t="shared" si="8"/>
        <v>-0.61028248441587807</v>
      </c>
      <c r="F143" s="91">
        <f t="shared" si="9"/>
        <v>8.2354947391223717E-5</v>
      </c>
      <c r="G143" s="72">
        <v>1.4150820499999999E-2</v>
      </c>
      <c r="H143" s="22">
        <v>99.989350000000002</v>
      </c>
      <c r="I143" s="121"/>
      <c r="J143" s="112">
        <v>0</v>
      </c>
      <c r="K143" s="112">
        <v>2.9904080000000003E-2</v>
      </c>
      <c r="L143" s="113">
        <f t="shared" si="10"/>
        <v>-1</v>
      </c>
      <c r="M143" s="91">
        <f t="shared" si="11"/>
        <v>0</v>
      </c>
    </row>
    <row r="144" spans="1:13" ht="12.75" customHeight="1" x14ac:dyDescent="0.2">
      <c r="A144" s="71" t="s">
        <v>2231</v>
      </c>
      <c r="B144" s="71" t="s">
        <v>1259</v>
      </c>
      <c r="C144" s="112">
        <v>6.0187199999999996E-2</v>
      </c>
      <c r="D144" s="112">
        <v>0.125962505</v>
      </c>
      <c r="E144" s="113">
        <f t="shared" si="8"/>
        <v>-0.52218162063385454</v>
      </c>
      <c r="F144" s="91">
        <f t="shared" si="9"/>
        <v>8.2159715141517128E-5</v>
      </c>
      <c r="G144" s="72">
        <v>1.6031530814335049</v>
      </c>
      <c r="H144" s="22">
        <v>246.05690000000001</v>
      </c>
      <c r="I144" s="121"/>
      <c r="J144" s="112">
        <v>1.20535E-3</v>
      </c>
      <c r="K144" s="112">
        <v>0</v>
      </c>
      <c r="L144" s="113" t="str">
        <f t="shared" si="10"/>
        <v/>
      </c>
      <c r="M144" s="91">
        <f t="shared" si="11"/>
        <v>2.0026683414413698E-2</v>
      </c>
    </row>
    <row r="145" spans="1:13" ht="12.75" customHeight="1" x14ac:dyDescent="0.2">
      <c r="A145" s="71" t="s">
        <v>1407</v>
      </c>
      <c r="B145" s="71" t="s">
        <v>1260</v>
      </c>
      <c r="C145" s="112">
        <v>5.9395629999999998E-2</v>
      </c>
      <c r="D145" s="112">
        <v>0.52969690000000003</v>
      </c>
      <c r="E145" s="113">
        <f t="shared" si="8"/>
        <v>-0.88786864714518809</v>
      </c>
      <c r="F145" s="91">
        <f t="shared" si="9"/>
        <v>8.1079167023070505E-5</v>
      </c>
      <c r="G145" s="72">
        <v>7.7201500115920281</v>
      </c>
      <c r="H145" s="22">
        <v>71.243849999999995</v>
      </c>
      <c r="I145" s="121"/>
      <c r="J145" s="112">
        <v>0</v>
      </c>
      <c r="K145" s="112">
        <v>3.8195720000000002E-2</v>
      </c>
      <c r="L145" s="113">
        <f t="shared" si="10"/>
        <v>-1</v>
      </c>
      <c r="M145" s="91">
        <f t="shared" si="11"/>
        <v>0</v>
      </c>
    </row>
    <row r="146" spans="1:13" ht="12.75" customHeight="1" x14ac:dyDescent="0.2">
      <c r="A146" s="71" t="s">
        <v>1539</v>
      </c>
      <c r="B146" s="71" t="s">
        <v>1332</v>
      </c>
      <c r="C146" s="112">
        <v>5.8400000000000001E-2</v>
      </c>
      <c r="D146" s="112">
        <v>0.40250505999999997</v>
      </c>
      <c r="E146" s="113">
        <f t="shared" si="8"/>
        <v>-0.85490865630360025</v>
      </c>
      <c r="F146" s="91">
        <f t="shared" si="9"/>
        <v>7.9720062808447654E-5</v>
      </c>
      <c r="G146" s="72">
        <v>0.62759208576559466</v>
      </c>
      <c r="H146" s="22">
        <v>75.572100000000006</v>
      </c>
      <c r="I146" s="121"/>
      <c r="J146" s="112">
        <v>0</v>
      </c>
      <c r="K146" s="112">
        <v>0</v>
      </c>
      <c r="L146" s="113" t="str">
        <f t="shared" si="10"/>
        <v/>
      </c>
      <c r="M146" s="91">
        <f t="shared" si="11"/>
        <v>0</v>
      </c>
    </row>
    <row r="147" spans="1:13" ht="12.75" customHeight="1" x14ac:dyDescent="0.2">
      <c r="A147" s="71" t="s">
        <v>1987</v>
      </c>
      <c r="B147" s="71" t="s">
        <v>952</v>
      </c>
      <c r="C147" s="112">
        <v>5.67176E-2</v>
      </c>
      <c r="D147" s="112">
        <v>1.9944899999999998E-3</v>
      </c>
      <c r="E147" s="113">
        <f t="shared" si="8"/>
        <v>27.437144332636414</v>
      </c>
      <c r="F147" s="91">
        <f t="shared" si="9"/>
        <v>7.7423469766171418E-5</v>
      </c>
      <c r="G147" s="72">
        <v>2.0288662080300002</v>
      </c>
      <c r="H147" s="22">
        <v>34.861699999999999</v>
      </c>
      <c r="I147" s="121"/>
      <c r="J147" s="112">
        <v>6.655432E-2</v>
      </c>
      <c r="K147" s="112">
        <v>5.843044E-2</v>
      </c>
      <c r="L147" s="113">
        <f t="shared" si="10"/>
        <v>0.13903506459989012</v>
      </c>
      <c r="M147" s="91">
        <f t="shared" si="11"/>
        <v>1.1734332905482601</v>
      </c>
    </row>
    <row r="148" spans="1:13" ht="12.75" customHeight="1" x14ac:dyDescent="0.2">
      <c r="A148" s="71" t="s">
        <v>2623</v>
      </c>
      <c r="B148" s="71" t="s">
        <v>1271</v>
      </c>
      <c r="C148" s="112">
        <v>5.5658910000000006E-2</v>
      </c>
      <c r="D148" s="112">
        <v>0.88282684999999994</v>
      </c>
      <c r="E148" s="113">
        <f t="shared" si="8"/>
        <v>-0.9369537639232427</v>
      </c>
      <c r="F148" s="91">
        <f t="shared" si="9"/>
        <v>7.5978284264550277E-5</v>
      </c>
      <c r="G148" s="72">
        <v>2.2251343920247337</v>
      </c>
      <c r="H148" s="22">
        <v>95.305800000000005</v>
      </c>
      <c r="I148" s="121"/>
      <c r="J148" s="112">
        <v>0.10102316</v>
      </c>
      <c r="K148" s="112">
        <v>5.564235E-2</v>
      </c>
      <c r="L148" s="113">
        <f t="shared" si="10"/>
        <v>0.81558039874304367</v>
      </c>
      <c r="M148" s="91">
        <f t="shared" si="11"/>
        <v>1.8150402154839178</v>
      </c>
    </row>
    <row r="149" spans="1:13" ht="12.75" customHeight="1" x14ac:dyDescent="0.2">
      <c r="A149" s="71" t="s">
        <v>1406</v>
      </c>
      <c r="B149" s="71" t="s">
        <v>1257</v>
      </c>
      <c r="C149" s="112">
        <v>5.2932019999999996E-2</v>
      </c>
      <c r="D149" s="112">
        <v>0</v>
      </c>
      <c r="E149" s="113" t="str">
        <f t="shared" si="8"/>
        <v/>
      </c>
      <c r="F149" s="91">
        <f t="shared" si="9"/>
        <v>7.2255889708527519E-5</v>
      </c>
      <c r="G149" s="72">
        <v>0.31873501710180002</v>
      </c>
      <c r="H149" s="22">
        <v>75.423100000000005</v>
      </c>
      <c r="I149" s="121"/>
      <c r="J149" s="112">
        <v>0.577329385980905</v>
      </c>
      <c r="K149" s="112">
        <v>0.29202136175058996</v>
      </c>
      <c r="L149" s="113">
        <f t="shared" si="10"/>
        <v>0.9770107998948081</v>
      </c>
      <c r="M149" s="91">
        <f t="shared" si="11"/>
        <v>10.906997049817956</v>
      </c>
    </row>
    <row r="150" spans="1:13" ht="12.75" customHeight="1" x14ac:dyDescent="0.2">
      <c r="A150" s="71" t="s">
        <v>1393</v>
      </c>
      <c r="B150" s="71" t="s">
        <v>1239</v>
      </c>
      <c r="C150" s="112">
        <v>5.0107480000000003E-2</v>
      </c>
      <c r="D150" s="112">
        <v>0</v>
      </c>
      <c r="E150" s="113" t="str">
        <f t="shared" si="8"/>
        <v/>
      </c>
      <c r="F150" s="91">
        <f t="shared" si="9"/>
        <v>6.8400196109127319E-5</v>
      </c>
      <c r="G150" s="72">
        <v>0.33547942891319998</v>
      </c>
      <c r="H150" s="22">
        <v>77.271050000000002</v>
      </c>
      <c r="I150" s="121"/>
      <c r="J150" s="112">
        <v>0</v>
      </c>
      <c r="K150" s="112">
        <v>0.50964695355080003</v>
      </c>
      <c r="L150" s="113">
        <f t="shared" si="10"/>
        <v>-1</v>
      </c>
      <c r="M150" s="91">
        <f t="shared" si="11"/>
        <v>0</v>
      </c>
    </row>
    <row r="151" spans="1:13" ht="12.75" customHeight="1" x14ac:dyDescent="0.2">
      <c r="A151" s="71" t="s">
        <v>2370</v>
      </c>
      <c r="B151" s="71" t="s">
        <v>2369</v>
      </c>
      <c r="C151" s="112">
        <v>4.9308999999999999E-2</v>
      </c>
      <c r="D151" s="112">
        <v>7.9948350000000001E-2</v>
      </c>
      <c r="E151" s="113">
        <f t="shared" si="8"/>
        <v>-0.38323930387556471</v>
      </c>
      <c r="F151" s="91">
        <f t="shared" si="9"/>
        <v>6.7310215359961395E-5</v>
      </c>
      <c r="G151" s="72">
        <v>3.4555934000000003E-2</v>
      </c>
      <c r="H151" s="22">
        <v>75.061499999999995</v>
      </c>
      <c r="I151" s="121"/>
      <c r="J151" s="112">
        <v>0</v>
      </c>
      <c r="K151" s="112">
        <v>0</v>
      </c>
      <c r="L151" s="113" t="str">
        <f t="shared" si="10"/>
        <v/>
      </c>
      <c r="M151" s="91">
        <f t="shared" si="11"/>
        <v>0</v>
      </c>
    </row>
    <row r="152" spans="1:13" ht="12.75" customHeight="1" x14ac:dyDescent="0.2">
      <c r="A152" s="71" t="s">
        <v>2656</v>
      </c>
      <c r="B152" s="71" t="s">
        <v>2657</v>
      </c>
      <c r="C152" s="112">
        <v>4.8647050000000004E-2</v>
      </c>
      <c r="D152" s="112">
        <v>7.1653000000000003E-3</v>
      </c>
      <c r="E152" s="113">
        <f t="shared" si="8"/>
        <v>5.7892551602863804</v>
      </c>
      <c r="F152" s="91">
        <f t="shared" si="9"/>
        <v>6.6406607559001604E-5</v>
      </c>
      <c r="G152" s="72">
        <v>0.46235596788240002</v>
      </c>
      <c r="H152" s="22">
        <v>45.742699999999999</v>
      </c>
      <c r="I152" s="121"/>
      <c r="J152" s="112">
        <v>4.8621769999999995E-2</v>
      </c>
      <c r="K152" s="112">
        <v>3.3149999999999998E-3</v>
      </c>
      <c r="L152" s="113">
        <f t="shared" si="10"/>
        <v>13.66720060331825</v>
      </c>
      <c r="M152" s="91">
        <f t="shared" si="11"/>
        <v>0.99948033847890039</v>
      </c>
    </row>
    <row r="153" spans="1:13" ht="12.75" customHeight="1" x14ac:dyDescent="0.2">
      <c r="A153" s="71" t="s">
        <v>1513</v>
      </c>
      <c r="B153" s="71" t="s">
        <v>1278</v>
      </c>
      <c r="C153" s="112">
        <v>4.7501000000000002E-2</v>
      </c>
      <c r="D153" s="112">
        <v>6.1909065999999999E-2</v>
      </c>
      <c r="E153" s="113">
        <f t="shared" si="8"/>
        <v>-0.23272950039336726</v>
      </c>
      <c r="F153" s="91">
        <f t="shared" si="9"/>
        <v>6.4842169579864257E-5</v>
      </c>
      <c r="G153" s="72">
        <v>12.603686753867457</v>
      </c>
      <c r="H153" s="22">
        <v>73.815349999999995</v>
      </c>
      <c r="I153" s="121"/>
      <c r="J153" s="112">
        <v>1.9237459999999998E-2</v>
      </c>
      <c r="K153" s="112">
        <v>7.8473099999999997E-3</v>
      </c>
      <c r="L153" s="113">
        <f t="shared" si="10"/>
        <v>1.4514719056593912</v>
      </c>
      <c r="M153" s="91">
        <f t="shared" si="11"/>
        <v>0.40499063177617306</v>
      </c>
    </row>
    <row r="154" spans="1:13" ht="12.75" customHeight="1" x14ac:dyDescent="0.2">
      <c r="A154" s="71" t="s">
        <v>2804</v>
      </c>
      <c r="B154" s="71" t="s">
        <v>2793</v>
      </c>
      <c r="C154" s="112">
        <v>4.6348760000000003E-2</v>
      </c>
      <c r="D154" s="112">
        <v>3.8466849999999997E-2</v>
      </c>
      <c r="E154" s="113">
        <f t="shared" si="8"/>
        <v>0.20490136312175311</v>
      </c>
      <c r="F154" s="91">
        <f t="shared" si="9"/>
        <v>6.3269281820097038E-5</v>
      </c>
      <c r="G154" s="72">
        <v>7.5376649999999996E-4</v>
      </c>
      <c r="H154" s="22">
        <v>25.025400000000001</v>
      </c>
      <c r="I154" s="121"/>
      <c r="J154" s="112">
        <v>0</v>
      </c>
      <c r="K154" s="112">
        <v>0</v>
      </c>
      <c r="L154" s="113" t="str">
        <f t="shared" si="10"/>
        <v/>
      </c>
      <c r="M154" s="91">
        <f t="shared" si="11"/>
        <v>0</v>
      </c>
    </row>
    <row r="155" spans="1:13" ht="12.75" customHeight="1" x14ac:dyDescent="0.2">
      <c r="A155" s="71" t="s">
        <v>2241</v>
      </c>
      <c r="B155" s="71" t="s">
        <v>1300</v>
      </c>
      <c r="C155" s="112">
        <v>4.3900000000000002E-2</v>
      </c>
      <c r="D155" s="112">
        <v>0</v>
      </c>
      <c r="E155" s="113" t="str">
        <f t="shared" si="8"/>
        <v/>
      </c>
      <c r="F155" s="91">
        <f t="shared" si="9"/>
        <v>5.9926554063199524E-5</v>
      </c>
      <c r="G155" s="72">
        <v>0.23311776233157222</v>
      </c>
      <c r="H155" s="22">
        <v>148.10042105263199</v>
      </c>
      <c r="I155" s="121"/>
      <c r="J155" s="112">
        <v>4.4044960000000001E-2</v>
      </c>
      <c r="K155" s="112">
        <v>0</v>
      </c>
      <c r="L155" s="113" t="str">
        <f t="shared" si="10"/>
        <v/>
      </c>
      <c r="M155" s="91">
        <f t="shared" si="11"/>
        <v>1.0033020501138952</v>
      </c>
    </row>
    <row r="156" spans="1:13" ht="12.75" customHeight="1" x14ac:dyDescent="0.2">
      <c r="A156" s="71" t="s">
        <v>1520</v>
      </c>
      <c r="B156" s="71" t="s">
        <v>1287</v>
      </c>
      <c r="C156" s="112">
        <v>4.3601599999999997E-2</v>
      </c>
      <c r="D156" s="112">
        <v>1.4461700000000001E-2</v>
      </c>
      <c r="E156" s="113">
        <f t="shared" si="8"/>
        <v>2.0149705774563151</v>
      </c>
      <c r="F156" s="91">
        <f t="shared" si="9"/>
        <v>5.9519217303918001E-5</v>
      </c>
      <c r="G156" s="72">
        <v>2.7616092778949999</v>
      </c>
      <c r="H156" s="22">
        <v>73.855400000000003</v>
      </c>
      <c r="I156" s="121"/>
      <c r="J156" s="112">
        <v>0</v>
      </c>
      <c r="K156" s="112">
        <v>0</v>
      </c>
      <c r="L156" s="113" t="str">
        <f t="shared" si="10"/>
        <v/>
      </c>
      <c r="M156" s="91">
        <f t="shared" si="11"/>
        <v>0</v>
      </c>
    </row>
    <row r="157" spans="1:13" ht="12.75" customHeight="1" x14ac:dyDescent="0.2">
      <c r="A157" s="71" t="s">
        <v>1380</v>
      </c>
      <c r="B157" s="71" t="s">
        <v>1222</v>
      </c>
      <c r="C157" s="112">
        <v>4.3547949999999995E-2</v>
      </c>
      <c r="D157" s="112">
        <v>0.35095100000000001</v>
      </c>
      <c r="E157" s="113">
        <f t="shared" si="8"/>
        <v>-0.87591444389672635</v>
      </c>
      <c r="F157" s="91">
        <f t="shared" si="9"/>
        <v>5.9445981321560583E-5</v>
      </c>
      <c r="G157" s="72">
        <v>1.9901634267527999</v>
      </c>
      <c r="H157" s="22">
        <v>42.772550000000003</v>
      </c>
      <c r="I157" s="121"/>
      <c r="J157" s="112">
        <v>0.37902879374419296</v>
      </c>
      <c r="K157" s="112">
        <v>1.44323999983313</v>
      </c>
      <c r="L157" s="113">
        <f t="shared" si="10"/>
        <v>-0.73737646282806946</v>
      </c>
      <c r="M157" s="91">
        <f t="shared" si="11"/>
        <v>8.7037115121192379</v>
      </c>
    </row>
    <row r="158" spans="1:13" ht="12.75" customHeight="1" x14ac:dyDescent="0.2">
      <c r="A158" s="71" t="s">
        <v>1375</v>
      </c>
      <c r="B158" s="71" t="s">
        <v>1215</v>
      </c>
      <c r="C158" s="112">
        <v>4.234752E-2</v>
      </c>
      <c r="D158" s="112">
        <v>0.26396132999999999</v>
      </c>
      <c r="E158" s="113">
        <f t="shared" si="8"/>
        <v>-0.83956922781075549</v>
      </c>
      <c r="F158" s="91">
        <f t="shared" si="9"/>
        <v>5.780731085928071E-5</v>
      </c>
      <c r="G158" s="72">
        <v>0.87143416998300005</v>
      </c>
      <c r="H158" s="22">
        <v>92.415149999999997</v>
      </c>
      <c r="I158" s="121"/>
      <c r="J158" s="112">
        <v>0.21821376898004602</v>
      </c>
      <c r="K158" s="112">
        <v>0.45583154640852502</v>
      </c>
      <c r="L158" s="113">
        <f t="shared" si="10"/>
        <v>-0.52128418776773588</v>
      </c>
      <c r="M158" s="91">
        <f t="shared" si="11"/>
        <v>5.1529291202895946</v>
      </c>
    </row>
    <row r="159" spans="1:13" ht="12.75" customHeight="1" x14ac:dyDescent="0.2">
      <c r="A159" s="71" t="s">
        <v>1527</v>
      </c>
      <c r="B159" s="71" t="s">
        <v>1298</v>
      </c>
      <c r="C159" s="112">
        <v>4.1942260000000002E-2</v>
      </c>
      <c r="D159" s="112">
        <v>0.50103744000000006</v>
      </c>
      <c r="E159" s="113">
        <f t="shared" si="8"/>
        <v>-0.91628916992710163</v>
      </c>
      <c r="F159" s="91">
        <f t="shared" si="9"/>
        <v>5.7254102765894553E-5</v>
      </c>
      <c r="G159" s="72">
        <v>5.2548169079236482</v>
      </c>
      <c r="H159" s="22">
        <v>36.192300000000003</v>
      </c>
      <c r="I159" s="121"/>
      <c r="J159" s="112">
        <v>0</v>
      </c>
      <c r="K159" s="112">
        <v>0</v>
      </c>
      <c r="L159" s="113" t="str">
        <f t="shared" si="10"/>
        <v/>
      </c>
      <c r="M159" s="91">
        <f t="shared" si="11"/>
        <v>0</v>
      </c>
    </row>
    <row r="160" spans="1:13" ht="12.75" customHeight="1" x14ac:dyDescent="0.2">
      <c r="A160" s="71" t="s">
        <v>2334</v>
      </c>
      <c r="B160" s="71" t="s">
        <v>2342</v>
      </c>
      <c r="C160" s="112">
        <v>3.97425E-2</v>
      </c>
      <c r="D160" s="112">
        <v>4.1336000000000003E-3</v>
      </c>
      <c r="E160" s="113">
        <f t="shared" si="8"/>
        <v>8.6145006773756521</v>
      </c>
      <c r="F160" s="91">
        <f t="shared" si="9"/>
        <v>5.4251277331587863E-5</v>
      </c>
      <c r="G160" s="72">
        <v>4.7393254500000002E-2</v>
      </c>
      <c r="H160" s="22">
        <v>30.0319</v>
      </c>
      <c r="I160" s="121"/>
      <c r="J160" s="112">
        <v>0</v>
      </c>
      <c r="K160" s="112">
        <v>0</v>
      </c>
      <c r="L160" s="113" t="str">
        <f t="shared" si="10"/>
        <v/>
      </c>
      <c r="M160" s="91">
        <f t="shared" si="11"/>
        <v>0</v>
      </c>
    </row>
    <row r="161" spans="1:13" ht="12.75" customHeight="1" x14ac:dyDescent="0.2">
      <c r="A161" s="71" t="s">
        <v>2374</v>
      </c>
      <c r="B161" s="71" t="s">
        <v>2373</v>
      </c>
      <c r="C161" s="112">
        <v>3.8789999999999998E-2</v>
      </c>
      <c r="D161" s="112">
        <v>0.58378324999999998</v>
      </c>
      <c r="E161" s="113">
        <f t="shared" si="8"/>
        <v>-0.93355410591174037</v>
      </c>
      <c r="F161" s="91">
        <f t="shared" si="9"/>
        <v>5.2951048567460351E-5</v>
      </c>
      <c r="G161" s="72">
        <v>0</v>
      </c>
      <c r="H161" s="22">
        <v>75.057249999999996</v>
      </c>
      <c r="I161" s="163"/>
      <c r="J161" s="112">
        <v>0</v>
      </c>
      <c r="K161" s="112">
        <v>0</v>
      </c>
      <c r="L161" s="113" t="str">
        <f t="shared" si="10"/>
        <v/>
      </c>
      <c r="M161" s="91">
        <f t="shared" si="11"/>
        <v>0</v>
      </c>
    </row>
    <row r="162" spans="1:13" ht="12.75" customHeight="1" x14ac:dyDescent="0.2">
      <c r="A162" s="71" t="s">
        <v>1467</v>
      </c>
      <c r="B162" s="71" t="s">
        <v>1261</v>
      </c>
      <c r="C162" s="112">
        <v>3.8129260000000005E-2</v>
      </c>
      <c r="D162" s="112">
        <v>0.34560527000000002</v>
      </c>
      <c r="E162" s="113">
        <f t="shared" si="8"/>
        <v>-0.88967396243697328</v>
      </c>
      <c r="F162" s="91">
        <f t="shared" si="9"/>
        <v>5.2049092500678621E-5</v>
      </c>
      <c r="G162" s="72">
        <v>25.871221183855006</v>
      </c>
      <c r="H162" s="22">
        <v>72.613699999999994</v>
      </c>
      <c r="I162" s="121"/>
      <c r="J162" s="112">
        <v>0</v>
      </c>
      <c r="K162" s="112">
        <v>0</v>
      </c>
      <c r="L162" s="113" t="str">
        <f t="shared" si="10"/>
        <v/>
      </c>
      <c r="M162" s="91">
        <f t="shared" si="11"/>
        <v>0</v>
      </c>
    </row>
    <row r="163" spans="1:13" ht="12.75" customHeight="1" x14ac:dyDescent="0.2">
      <c r="A163" s="71" t="s">
        <v>2573</v>
      </c>
      <c r="B163" s="71" t="s">
        <v>2574</v>
      </c>
      <c r="C163" s="112">
        <v>3.4179919999999996E-2</v>
      </c>
      <c r="D163" s="112">
        <v>3.1267360000000001E-2</v>
      </c>
      <c r="E163" s="113">
        <f t="shared" si="8"/>
        <v>9.3150173215774901E-2</v>
      </c>
      <c r="F163" s="91">
        <f t="shared" si="9"/>
        <v>4.6657968650474587E-5</v>
      </c>
      <c r="G163" s="72">
        <v>8.8212990500000005E-2</v>
      </c>
      <c r="H163" s="22">
        <v>124.98390000000001</v>
      </c>
      <c r="I163" s="121"/>
      <c r="J163" s="112">
        <v>1.7526369999999999E-2</v>
      </c>
      <c r="K163" s="112">
        <v>0.16518843</v>
      </c>
      <c r="L163" s="113">
        <f t="shared" si="10"/>
        <v>-0.89390074111122675</v>
      </c>
      <c r="M163" s="91">
        <f t="shared" si="11"/>
        <v>0.5127680228625463</v>
      </c>
    </row>
    <row r="164" spans="1:13" ht="12.75" customHeight="1" x14ac:dyDescent="0.2">
      <c r="A164" s="71" t="s">
        <v>2505</v>
      </c>
      <c r="B164" s="71" t="s">
        <v>2506</v>
      </c>
      <c r="C164" s="112">
        <v>3.3171089999999993E-2</v>
      </c>
      <c r="D164" s="112">
        <v>6.0904059999999996E-2</v>
      </c>
      <c r="E164" s="113">
        <f t="shared" si="8"/>
        <v>-0.45535502887656432</v>
      </c>
      <c r="F164" s="91">
        <f t="shared" si="9"/>
        <v>4.5280845517545708E-5</v>
      </c>
      <c r="G164" s="72">
        <v>6.9625280499999997E-2</v>
      </c>
      <c r="H164" s="22">
        <v>185.07507692307701</v>
      </c>
      <c r="I164" s="121"/>
      <c r="J164" s="112">
        <v>7.7372029999999994E-2</v>
      </c>
      <c r="K164" s="112">
        <v>0.10162694999999999</v>
      </c>
      <c r="L164" s="113">
        <f t="shared" si="10"/>
        <v>-0.23866621993477122</v>
      </c>
      <c r="M164" s="91">
        <f t="shared" si="11"/>
        <v>2.3325139451251076</v>
      </c>
    </row>
    <row r="165" spans="1:13" ht="12.75" customHeight="1" x14ac:dyDescent="0.2">
      <c r="A165" s="71" t="s">
        <v>2210</v>
      </c>
      <c r="B165" s="71" t="s">
        <v>2209</v>
      </c>
      <c r="C165" s="112">
        <v>3.3163400000000003E-2</v>
      </c>
      <c r="D165" s="112">
        <v>2.7926819999999998E-2</v>
      </c>
      <c r="E165" s="113">
        <f t="shared" si="8"/>
        <v>0.18751078712148406</v>
      </c>
      <c r="F165" s="91">
        <f t="shared" si="9"/>
        <v>4.5270348132562896E-5</v>
      </c>
      <c r="G165" s="72">
        <v>0.85658227255100006</v>
      </c>
      <c r="H165" s="22">
        <v>84.853549999999998</v>
      </c>
      <c r="I165" s="121"/>
      <c r="J165" s="112">
        <v>6.2457470000000001E-2</v>
      </c>
      <c r="K165" s="112">
        <v>8.8130000000000001E-4</v>
      </c>
      <c r="L165" s="113">
        <f t="shared" si="10"/>
        <v>69.869703846590269</v>
      </c>
      <c r="M165" s="91">
        <f t="shared" si="11"/>
        <v>1.883325292340351</v>
      </c>
    </row>
    <row r="166" spans="1:13" ht="12.75" customHeight="1" x14ac:dyDescent="0.2">
      <c r="A166" s="71" t="s">
        <v>1528</v>
      </c>
      <c r="B166" s="71" t="s">
        <v>1299</v>
      </c>
      <c r="C166" s="112">
        <v>3.1719600000000001E-2</v>
      </c>
      <c r="D166" s="112">
        <v>4.92275E-3</v>
      </c>
      <c r="E166" s="113">
        <f t="shared" si="8"/>
        <v>5.4434716367883809</v>
      </c>
      <c r="F166" s="91">
        <f t="shared" si="9"/>
        <v>4.3299460689363637E-5</v>
      </c>
      <c r="G166" s="72">
        <v>1.0707836452349528</v>
      </c>
      <c r="H166" s="22">
        <v>63.953949999999999</v>
      </c>
      <c r="I166" s="121"/>
      <c r="J166" s="112">
        <v>0</v>
      </c>
      <c r="K166" s="112">
        <v>0</v>
      </c>
      <c r="L166" s="113" t="str">
        <f t="shared" si="10"/>
        <v/>
      </c>
      <c r="M166" s="91">
        <f t="shared" si="11"/>
        <v>0</v>
      </c>
    </row>
    <row r="167" spans="1:13" ht="12.75" customHeight="1" x14ac:dyDescent="0.2">
      <c r="A167" s="71" t="s">
        <v>2190</v>
      </c>
      <c r="B167" s="71" t="s">
        <v>2189</v>
      </c>
      <c r="C167" s="112">
        <v>2.945971E-2</v>
      </c>
      <c r="D167" s="112">
        <v>9.5794649999999995E-2</v>
      </c>
      <c r="E167" s="113">
        <f t="shared" si="8"/>
        <v>-0.69247019536059684</v>
      </c>
      <c r="F167" s="91">
        <f t="shared" si="9"/>
        <v>4.0214553621894752E-5</v>
      </c>
      <c r="G167" s="72">
        <v>1.154249861504</v>
      </c>
      <c r="H167" s="22">
        <v>60.903350000000003</v>
      </c>
      <c r="I167" s="121"/>
      <c r="J167" s="112">
        <v>3.5404209999999998E-2</v>
      </c>
      <c r="K167" s="112">
        <v>0.64775920999999992</v>
      </c>
      <c r="L167" s="113">
        <f t="shared" si="10"/>
        <v>-0.94534356369861572</v>
      </c>
      <c r="M167" s="91">
        <f t="shared" si="11"/>
        <v>1.201784063726357</v>
      </c>
    </row>
    <row r="168" spans="1:13" ht="12.75" customHeight="1" x14ac:dyDescent="0.2">
      <c r="A168" s="71" t="s">
        <v>1991</v>
      </c>
      <c r="B168" s="71" t="s">
        <v>948</v>
      </c>
      <c r="C168" s="112">
        <v>2.9412400000000002E-2</v>
      </c>
      <c r="D168" s="112">
        <v>0.36073942999999997</v>
      </c>
      <c r="E168" s="113">
        <f t="shared" si="8"/>
        <v>-0.91846635672734744</v>
      </c>
      <c r="F168" s="91">
        <f t="shared" si="9"/>
        <v>4.0149972180602498E-5</v>
      </c>
      <c r="G168" s="72">
        <v>2.8363320170640001</v>
      </c>
      <c r="H168" s="22">
        <v>54.029150000000001</v>
      </c>
      <c r="I168" s="121"/>
      <c r="J168" s="112">
        <v>5.447254E-2</v>
      </c>
      <c r="K168" s="112">
        <v>3.4755433300000003</v>
      </c>
      <c r="L168" s="113">
        <f t="shared" si="10"/>
        <v>-0.98432689947214669</v>
      </c>
      <c r="M168" s="91">
        <f t="shared" si="11"/>
        <v>1.8520263562307053</v>
      </c>
    </row>
    <row r="169" spans="1:13" ht="12.75" customHeight="1" x14ac:dyDescent="0.2">
      <c r="A169" s="71" t="s">
        <v>2217</v>
      </c>
      <c r="B169" s="71" t="s">
        <v>1316</v>
      </c>
      <c r="C169" s="112">
        <v>2.8883900000000001E-2</v>
      </c>
      <c r="D169" s="112">
        <v>0.20747594</v>
      </c>
      <c r="E169" s="113">
        <f t="shared" si="8"/>
        <v>-0.86078433962029521</v>
      </c>
      <c r="F169" s="91">
        <f t="shared" si="9"/>
        <v>3.9428532913577419E-5</v>
      </c>
      <c r="G169" s="72">
        <v>0.92993610762957979</v>
      </c>
      <c r="H169" s="22">
        <v>54.240650000000002</v>
      </c>
      <c r="I169" s="121"/>
      <c r="J169" s="112">
        <v>0</v>
      </c>
      <c r="K169" s="112">
        <v>0</v>
      </c>
      <c r="L169" s="113" t="str">
        <f t="shared" si="10"/>
        <v/>
      </c>
      <c r="M169" s="91">
        <f t="shared" si="11"/>
        <v>0</v>
      </c>
    </row>
    <row r="170" spans="1:13" ht="12.75" customHeight="1" x14ac:dyDescent="0.2">
      <c r="A170" s="71" t="s">
        <v>2513</v>
      </c>
      <c r="B170" s="71" t="s">
        <v>2514</v>
      </c>
      <c r="C170" s="112">
        <v>2.6181650000000001E-2</v>
      </c>
      <c r="D170" s="112">
        <v>1.1719700000000001E-2</v>
      </c>
      <c r="E170" s="113">
        <f t="shared" si="8"/>
        <v>1.2339863648386902</v>
      </c>
      <c r="F170" s="91">
        <f t="shared" si="9"/>
        <v>3.5739773671725919E-5</v>
      </c>
      <c r="G170" s="72">
        <v>5.2972834000000003E-2</v>
      </c>
      <c r="H170" s="22">
        <v>150.04915</v>
      </c>
      <c r="I170" s="121"/>
      <c r="J170" s="112">
        <v>0</v>
      </c>
      <c r="K170" s="112">
        <v>0</v>
      </c>
      <c r="L170" s="113" t="str">
        <f t="shared" si="10"/>
        <v/>
      </c>
      <c r="M170" s="91">
        <f t="shared" si="11"/>
        <v>0</v>
      </c>
    </row>
    <row r="171" spans="1:13" ht="12.75" customHeight="1" x14ac:dyDescent="0.2">
      <c r="A171" s="71" t="s">
        <v>1997</v>
      </c>
      <c r="B171" s="71" t="s">
        <v>1151</v>
      </c>
      <c r="C171" s="112">
        <v>2.5113319999999998E-2</v>
      </c>
      <c r="D171" s="112">
        <v>1.3181558200000001</v>
      </c>
      <c r="E171" s="113">
        <f t="shared" si="8"/>
        <v>-0.98094814010683506</v>
      </c>
      <c r="F171" s="91">
        <f t="shared" si="9"/>
        <v>3.4281428899463091E-5</v>
      </c>
      <c r="G171" s="72">
        <v>14.306541599999999</v>
      </c>
      <c r="H171" s="22">
        <v>53.366</v>
      </c>
      <c r="I171" s="121"/>
      <c r="J171" s="112">
        <v>7.0838250000000005E-2</v>
      </c>
      <c r="K171" s="112">
        <v>0</v>
      </c>
      <c r="L171" s="113" t="str">
        <f t="shared" si="10"/>
        <v/>
      </c>
      <c r="M171" s="91">
        <f t="shared" si="11"/>
        <v>2.8207441310029902</v>
      </c>
    </row>
    <row r="172" spans="1:13" ht="12.75" customHeight="1" x14ac:dyDescent="0.2">
      <c r="A172" s="71" t="s">
        <v>2192</v>
      </c>
      <c r="B172" s="71" t="s">
        <v>2191</v>
      </c>
      <c r="C172" s="112">
        <v>2.3305200000000002E-2</v>
      </c>
      <c r="D172" s="112">
        <v>0.31294483000000001</v>
      </c>
      <c r="E172" s="113">
        <f t="shared" si="8"/>
        <v>-0.9255293656712591</v>
      </c>
      <c r="F172" s="91">
        <f t="shared" si="9"/>
        <v>3.1813219311017712E-5</v>
      </c>
      <c r="G172" s="72">
        <v>1.1634720839370001</v>
      </c>
      <c r="H172" s="22">
        <v>54.551349999999999</v>
      </c>
      <c r="I172" s="121"/>
      <c r="J172" s="112">
        <v>1.12011E-2</v>
      </c>
      <c r="K172" s="112">
        <v>0.69288634999999998</v>
      </c>
      <c r="L172" s="113">
        <f t="shared" si="10"/>
        <v>-0.98383414538329406</v>
      </c>
      <c r="M172" s="91">
        <f t="shared" si="11"/>
        <v>0.48062664126461047</v>
      </c>
    </row>
    <row r="173" spans="1:13" ht="12.75" customHeight="1" x14ac:dyDescent="0.2">
      <c r="A173" s="71" t="s">
        <v>1533</v>
      </c>
      <c r="B173" s="71" t="s">
        <v>1318</v>
      </c>
      <c r="C173" s="112">
        <v>2.1839020000000001E-2</v>
      </c>
      <c r="D173" s="112">
        <v>1.5333499999999999E-3</v>
      </c>
      <c r="E173" s="113">
        <f t="shared" si="8"/>
        <v>13.242684318648712</v>
      </c>
      <c r="F173" s="91">
        <f t="shared" si="9"/>
        <v>2.9811781610872341E-5</v>
      </c>
      <c r="G173" s="72">
        <v>22.13694628738703</v>
      </c>
      <c r="H173" s="22">
        <v>44.084350000000001</v>
      </c>
      <c r="I173" s="121"/>
      <c r="J173" s="112">
        <v>8.0526799999999996E-3</v>
      </c>
      <c r="K173" s="112">
        <v>0</v>
      </c>
      <c r="L173" s="113" t="str">
        <f t="shared" si="10"/>
        <v/>
      </c>
      <c r="M173" s="91">
        <f t="shared" si="11"/>
        <v>0.36872899974449402</v>
      </c>
    </row>
    <row r="174" spans="1:13" ht="12.75" customHeight="1" x14ac:dyDescent="0.2">
      <c r="A174" s="71" t="s">
        <v>1514</v>
      </c>
      <c r="B174" s="71" t="s">
        <v>1279</v>
      </c>
      <c r="C174" s="112">
        <v>2.0724200000000002E-2</v>
      </c>
      <c r="D174" s="112">
        <v>1.9870499999999999E-2</v>
      </c>
      <c r="E174" s="113">
        <f t="shared" si="8"/>
        <v>4.2963186633451667E-2</v>
      </c>
      <c r="F174" s="91">
        <f t="shared" si="9"/>
        <v>2.8289974754363546E-5</v>
      </c>
      <c r="G174" s="72">
        <v>2.7659120761923623</v>
      </c>
      <c r="H174" s="22">
        <v>98.474950000000007</v>
      </c>
      <c r="I174" s="121"/>
      <c r="J174" s="112">
        <v>0</v>
      </c>
      <c r="K174" s="112">
        <v>2.2745000000000001E-2</v>
      </c>
      <c r="L174" s="113">
        <f t="shared" si="10"/>
        <v>-1</v>
      </c>
      <c r="M174" s="91">
        <f t="shared" si="11"/>
        <v>0</v>
      </c>
    </row>
    <row r="175" spans="1:13" ht="12.75" customHeight="1" x14ac:dyDescent="0.2">
      <c r="A175" s="71" t="s">
        <v>1977</v>
      </c>
      <c r="B175" s="71" t="s">
        <v>960</v>
      </c>
      <c r="C175" s="112">
        <v>2.0666849999999997E-2</v>
      </c>
      <c r="D175" s="112">
        <v>3.0784200000000001E-2</v>
      </c>
      <c r="E175" s="113">
        <f t="shared" si="8"/>
        <v>-0.3286539848363772</v>
      </c>
      <c r="F175" s="91">
        <f t="shared" si="9"/>
        <v>2.821168801460216E-5</v>
      </c>
      <c r="G175" s="72">
        <v>3.3614847999999999</v>
      </c>
      <c r="H175" s="22">
        <v>50.043700000000001</v>
      </c>
      <c r="I175" s="121"/>
      <c r="J175" s="112">
        <v>0</v>
      </c>
      <c r="K175" s="112">
        <v>0.57176816000000008</v>
      </c>
      <c r="L175" s="113">
        <f t="shared" si="10"/>
        <v>-1</v>
      </c>
      <c r="M175" s="91">
        <f t="shared" si="11"/>
        <v>0</v>
      </c>
    </row>
    <row r="176" spans="1:13" ht="12.75" customHeight="1" x14ac:dyDescent="0.2">
      <c r="A176" s="71" t="s">
        <v>2670</v>
      </c>
      <c r="B176" s="71" t="s">
        <v>2671</v>
      </c>
      <c r="C176" s="112">
        <v>2.0618000000000001E-2</v>
      </c>
      <c r="D176" s="112">
        <v>1.512E-2</v>
      </c>
      <c r="E176" s="113">
        <f t="shared" si="8"/>
        <v>0.36362433862433874</v>
      </c>
      <c r="F176" s="91">
        <f t="shared" si="9"/>
        <v>2.814500436617421E-5</v>
      </c>
      <c r="G176" s="72">
        <v>1.1638918844547632</v>
      </c>
      <c r="H176" s="22">
        <v>42.998100000000001</v>
      </c>
      <c r="I176" s="121"/>
      <c r="J176" s="112">
        <v>1.0613309999999999E-2</v>
      </c>
      <c r="K176" s="112">
        <v>0</v>
      </c>
      <c r="L176" s="113" t="str">
        <f t="shared" si="10"/>
        <v/>
      </c>
      <c r="M176" s="91">
        <f t="shared" si="11"/>
        <v>0.51475943350470454</v>
      </c>
    </row>
    <row r="177" spans="1:13" ht="12.75" customHeight="1" x14ac:dyDescent="0.2">
      <c r="A177" s="71" t="s">
        <v>2234</v>
      </c>
      <c r="B177" s="71" t="s">
        <v>1295</v>
      </c>
      <c r="C177" s="112">
        <v>2.05218E-2</v>
      </c>
      <c r="D177" s="112">
        <v>9.7557500000000005E-3</v>
      </c>
      <c r="E177" s="113">
        <f t="shared" si="8"/>
        <v>1.103559439305025</v>
      </c>
      <c r="F177" s="91">
        <f t="shared" si="9"/>
        <v>2.8013684673671251E-5</v>
      </c>
      <c r="G177" s="72">
        <v>0.89533608296170086</v>
      </c>
      <c r="H177" s="22">
        <v>123.42945</v>
      </c>
      <c r="I177" s="121"/>
      <c r="J177" s="112">
        <v>0</v>
      </c>
      <c r="K177" s="112">
        <v>0</v>
      </c>
      <c r="L177" s="113" t="str">
        <f t="shared" si="10"/>
        <v/>
      </c>
      <c r="M177" s="91">
        <f t="shared" si="11"/>
        <v>0</v>
      </c>
    </row>
    <row r="178" spans="1:13" ht="12.75" customHeight="1" x14ac:dyDescent="0.2">
      <c r="A178" s="71" t="s">
        <v>1523</v>
      </c>
      <c r="B178" s="71" t="s">
        <v>1291</v>
      </c>
      <c r="C178" s="112">
        <v>1.996471E-2</v>
      </c>
      <c r="D178" s="112">
        <v>0.2545229</v>
      </c>
      <c r="E178" s="113">
        <f t="shared" si="8"/>
        <v>-0.92156026039307271</v>
      </c>
      <c r="F178" s="91">
        <f t="shared" si="9"/>
        <v>2.7253218067678818E-5</v>
      </c>
      <c r="G178" s="72">
        <v>11.360490853194129</v>
      </c>
      <c r="H178" s="22">
        <v>24.59985</v>
      </c>
      <c r="I178" s="121"/>
      <c r="J178" s="112">
        <v>0</v>
      </c>
      <c r="K178" s="112">
        <v>3.1014840000000002E-2</v>
      </c>
      <c r="L178" s="113">
        <f t="shared" si="10"/>
        <v>-1</v>
      </c>
      <c r="M178" s="91">
        <f t="shared" si="11"/>
        <v>0</v>
      </c>
    </row>
    <row r="179" spans="1:13" ht="12.75" customHeight="1" x14ac:dyDescent="0.2">
      <c r="A179" s="71" t="s">
        <v>5</v>
      </c>
      <c r="B179" s="71" t="s">
        <v>1368</v>
      </c>
      <c r="C179" s="112">
        <v>1.7760640000000001E-2</v>
      </c>
      <c r="D179" s="112">
        <v>0.290325</v>
      </c>
      <c r="E179" s="113">
        <f t="shared" si="8"/>
        <v>-0.93882497201412207</v>
      </c>
      <c r="F179" s="91">
        <f t="shared" si="9"/>
        <v>2.42445091835313E-5</v>
      </c>
      <c r="G179" s="72">
        <v>17.729309141660998</v>
      </c>
      <c r="H179" s="22">
        <v>61.632899999999999</v>
      </c>
      <c r="I179" s="121"/>
      <c r="J179" s="112">
        <v>2.7603080000000002E-2</v>
      </c>
      <c r="K179" s="112">
        <v>8.1309999999999998E-4</v>
      </c>
      <c r="L179" s="113">
        <f t="shared" si="10"/>
        <v>32.947952281392205</v>
      </c>
      <c r="M179" s="91">
        <f t="shared" si="11"/>
        <v>1.5541714712983317</v>
      </c>
    </row>
    <row r="180" spans="1:13" ht="12.75" customHeight="1" x14ac:dyDescent="0.2">
      <c r="A180" s="71" t="s">
        <v>1506</v>
      </c>
      <c r="B180" s="71" t="s">
        <v>1269</v>
      </c>
      <c r="C180" s="112">
        <v>1.591952E-2</v>
      </c>
      <c r="D180" s="112">
        <v>3.9762650000000004E-2</v>
      </c>
      <c r="E180" s="113">
        <f t="shared" si="8"/>
        <v>-0.59963634214520423</v>
      </c>
      <c r="F180" s="91">
        <f t="shared" si="9"/>
        <v>2.1731252299320866E-5</v>
      </c>
      <c r="G180" s="72">
        <v>1.5393351602928016</v>
      </c>
      <c r="H180" s="22">
        <v>61.497300000000003</v>
      </c>
      <c r="I180" s="121"/>
      <c r="J180" s="112">
        <v>0</v>
      </c>
      <c r="K180" s="112">
        <v>0</v>
      </c>
      <c r="L180" s="113" t="str">
        <f t="shared" si="10"/>
        <v/>
      </c>
      <c r="M180" s="91">
        <f t="shared" si="11"/>
        <v>0</v>
      </c>
    </row>
    <row r="181" spans="1:13" ht="12.75" customHeight="1" x14ac:dyDescent="0.2">
      <c r="A181" s="71" t="s">
        <v>2238</v>
      </c>
      <c r="B181" s="71" t="s">
        <v>1352</v>
      </c>
      <c r="C181" s="112">
        <v>1.5396690000000001E-2</v>
      </c>
      <c r="D181" s="112">
        <v>2.5008376499999998</v>
      </c>
      <c r="E181" s="113">
        <f t="shared" si="8"/>
        <v>-0.99384338683480711</v>
      </c>
      <c r="F181" s="91">
        <f t="shared" si="9"/>
        <v>2.1017552976749967E-5</v>
      </c>
      <c r="G181" s="72">
        <v>0.21799929925684683</v>
      </c>
      <c r="H181" s="22">
        <v>50.608600000000003</v>
      </c>
      <c r="I181" s="121"/>
      <c r="J181" s="112">
        <v>0</v>
      </c>
      <c r="K181" s="112">
        <v>0</v>
      </c>
      <c r="L181" s="113" t="str">
        <f t="shared" si="10"/>
        <v/>
      </c>
      <c r="M181" s="91">
        <f t="shared" si="11"/>
        <v>0</v>
      </c>
    </row>
    <row r="182" spans="1:13" ht="12.75" customHeight="1" x14ac:dyDescent="0.2">
      <c r="A182" s="71" t="s">
        <v>0</v>
      </c>
      <c r="B182" s="71" t="s">
        <v>1356</v>
      </c>
      <c r="C182" s="112">
        <v>1.519E-2</v>
      </c>
      <c r="D182" s="112">
        <v>5.58144E-3</v>
      </c>
      <c r="E182" s="113">
        <f t="shared" si="8"/>
        <v>1.7215198945075105</v>
      </c>
      <c r="F182" s="91">
        <f t="shared" si="9"/>
        <v>2.0735406747608218E-5</v>
      </c>
      <c r="G182" s="72">
        <v>0.55592844161457844</v>
      </c>
      <c r="H182" s="22">
        <v>72.7333</v>
      </c>
      <c r="I182" s="121"/>
      <c r="J182" s="112">
        <v>0</v>
      </c>
      <c r="K182" s="112">
        <v>0</v>
      </c>
      <c r="L182" s="113" t="str">
        <f t="shared" si="10"/>
        <v/>
      </c>
      <c r="M182" s="91">
        <f t="shared" si="11"/>
        <v>0</v>
      </c>
    </row>
    <row r="183" spans="1:13" ht="12.75" customHeight="1" x14ac:dyDescent="0.2">
      <c r="A183" s="71" t="s">
        <v>2565</v>
      </c>
      <c r="B183" s="71" t="s">
        <v>2566</v>
      </c>
      <c r="C183" s="112">
        <v>1.4230079999999999E-2</v>
      </c>
      <c r="D183" s="112">
        <v>0.46446099000000002</v>
      </c>
      <c r="E183" s="113">
        <f t="shared" si="8"/>
        <v>-0.96936216322494595</v>
      </c>
      <c r="F183" s="91">
        <f t="shared" si="9"/>
        <v>1.9425049167281416E-5</v>
      </c>
      <c r="G183" s="72">
        <v>10.366612090201501</v>
      </c>
      <c r="H183" s="22">
        <v>41.594700000000003</v>
      </c>
      <c r="I183" s="121"/>
      <c r="J183" s="112">
        <v>4.3755969000000006</v>
      </c>
      <c r="K183" s="112">
        <v>1.4537921</v>
      </c>
      <c r="L183" s="113">
        <f t="shared" si="10"/>
        <v>2.0097817287630058</v>
      </c>
      <c r="M183" s="91" t="str">
        <f t="shared" si="11"/>
        <v/>
      </c>
    </row>
    <row r="184" spans="1:13" ht="12.75" customHeight="1" x14ac:dyDescent="0.2">
      <c r="A184" s="71" t="s">
        <v>1559</v>
      </c>
      <c r="B184" s="71" t="s">
        <v>1348</v>
      </c>
      <c r="C184" s="112">
        <v>1.2884059999999999E-2</v>
      </c>
      <c r="D184" s="112">
        <v>1.639084E-2</v>
      </c>
      <c r="E184" s="113">
        <f t="shared" si="8"/>
        <v>-0.21394754631245261</v>
      </c>
      <c r="F184" s="91">
        <f t="shared" si="9"/>
        <v>1.7587638226503564E-5</v>
      </c>
      <c r="G184" s="72">
        <v>0.81650649110541862</v>
      </c>
      <c r="H184" s="22">
        <v>42.67615</v>
      </c>
      <c r="I184" s="121"/>
      <c r="J184" s="112">
        <v>0</v>
      </c>
      <c r="K184" s="112">
        <v>0</v>
      </c>
      <c r="L184" s="113" t="str">
        <f t="shared" si="10"/>
        <v/>
      </c>
      <c r="M184" s="91">
        <f t="shared" si="11"/>
        <v>0</v>
      </c>
    </row>
    <row r="185" spans="1:13" ht="12.75" customHeight="1" x14ac:dyDescent="0.2">
      <c r="A185" s="71" t="s">
        <v>2571</v>
      </c>
      <c r="B185" s="71" t="s">
        <v>2572</v>
      </c>
      <c r="C185" s="112">
        <v>1.0711999999999999E-2</v>
      </c>
      <c r="D185" s="112">
        <v>1.5422110000000001E-2</v>
      </c>
      <c r="E185" s="113">
        <f t="shared" si="8"/>
        <v>-0.30541281316240132</v>
      </c>
      <c r="F185" s="91">
        <f t="shared" si="9"/>
        <v>1.4622625219248139E-5</v>
      </c>
      <c r="G185" s="72">
        <v>8.1749814999999993E-3</v>
      </c>
      <c r="H185" s="22">
        <v>100.02525</v>
      </c>
      <c r="I185" s="121"/>
      <c r="J185" s="112">
        <v>0</v>
      </c>
      <c r="K185" s="112">
        <v>0</v>
      </c>
      <c r="L185" s="113" t="str">
        <f t="shared" si="10"/>
        <v/>
      </c>
      <c r="M185" s="91">
        <f t="shared" si="11"/>
        <v>0</v>
      </c>
    </row>
    <row r="186" spans="1:13" ht="12.75" customHeight="1" x14ac:dyDescent="0.2">
      <c r="A186" s="71" t="s">
        <v>577</v>
      </c>
      <c r="B186" s="108" t="s">
        <v>578</v>
      </c>
      <c r="C186" s="112">
        <v>1.023E-2</v>
      </c>
      <c r="D186" s="112">
        <v>0</v>
      </c>
      <c r="E186" s="113" t="str">
        <f t="shared" si="8"/>
        <v/>
      </c>
      <c r="F186" s="91">
        <f t="shared" si="9"/>
        <v>1.3964661687164718E-5</v>
      </c>
      <c r="G186" s="72">
        <v>1.0630685912339999</v>
      </c>
      <c r="H186" s="22">
        <v>47.951900000000002</v>
      </c>
      <c r="I186" s="121"/>
      <c r="J186" s="112">
        <v>1.023E-2</v>
      </c>
      <c r="K186" s="112">
        <v>0</v>
      </c>
      <c r="L186" s="113" t="str">
        <f t="shared" si="10"/>
        <v/>
      </c>
      <c r="M186" s="91">
        <f t="shared" si="11"/>
        <v>1</v>
      </c>
    </row>
    <row r="187" spans="1:13" ht="12.75" customHeight="1" x14ac:dyDescent="0.2">
      <c r="A187" s="71" t="s">
        <v>2240</v>
      </c>
      <c r="B187" s="71" t="s">
        <v>1353</v>
      </c>
      <c r="C187" s="112">
        <v>1.007103E-2</v>
      </c>
      <c r="D187" s="112">
        <v>5.9527499999999997E-3</v>
      </c>
      <c r="E187" s="113">
        <f t="shared" si="8"/>
        <v>0.69182814665490744</v>
      </c>
      <c r="F187" s="91">
        <f t="shared" si="9"/>
        <v>1.3747656577838367E-5</v>
      </c>
      <c r="G187" s="72">
        <v>0.14816527454493916</v>
      </c>
      <c r="H187" s="22">
        <v>41.882449999999999</v>
      </c>
      <c r="I187" s="121"/>
      <c r="J187" s="112">
        <v>6.7519899999999994E-3</v>
      </c>
      <c r="K187" s="112">
        <v>2.6103000000000003E-3</v>
      </c>
      <c r="L187" s="113">
        <f t="shared" si="10"/>
        <v>1.5866720300348613</v>
      </c>
      <c r="M187" s="91">
        <f t="shared" si="11"/>
        <v>0.67043688679310853</v>
      </c>
    </row>
    <row r="188" spans="1:13" ht="12.75" customHeight="1" x14ac:dyDescent="0.2">
      <c r="A188" s="71" t="s">
        <v>2057</v>
      </c>
      <c r="B188" s="71" t="s">
        <v>2058</v>
      </c>
      <c r="C188" s="112">
        <v>1.0038399999999999E-2</v>
      </c>
      <c r="D188" s="112">
        <v>0.99093894999999999</v>
      </c>
      <c r="E188" s="113">
        <f t="shared" si="8"/>
        <v>-0.98986980984045481</v>
      </c>
      <c r="F188" s="91">
        <f t="shared" si="9"/>
        <v>1.3703114357813715E-5</v>
      </c>
      <c r="G188" s="72">
        <v>5.6999258999999997E-2</v>
      </c>
      <c r="H188" s="22">
        <v>50.021700000000003</v>
      </c>
      <c r="I188" s="121"/>
      <c r="J188" s="112">
        <v>0</v>
      </c>
      <c r="K188" s="112">
        <v>0</v>
      </c>
      <c r="L188" s="113" t="str">
        <f t="shared" si="10"/>
        <v/>
      </c>
      <c r="M188" s="91">
        <f t="shared" si="11"/>
        <v>0</v>
      </c>
    </row>
    <row r="189" spans="1:13" ht="12.75" customHeight="1" x14ac:dyDescent="0.2">
      <c r="A189" s="71" t="s">
        <v>2233</v>
      </c>
      <c r="B189" s="71" t="s">
        <v>1351</v>
      </c>
      <c r="C189" s="112">
        <v>9.9340499999999998E-3</v>
      </c>
      <c r="D189" s="112">
        <v>0.17942360000000002</v>
      </c>
      <c r="E189" s="113">
        <f t="shared" si="8"/>
        <v>-0.9446335376171251</v>
      </c>
      <c r="F189" s="91">
        <f t="shared" si="9"/>
        <v>1.3560669348326361E-5</v>
      </c>
      <c r="G189" s="72">
        <v>2.4502280543929511</v>
      </c>
      <c r="H189" s="22">
        <v>72.756500000000003</v>
      </c>
      <c r="I189" s="121"/>
      <c r="J189" s="112">
        <v>0</v>
      </c>
      <c r="K189" s="112">
        <v>0</v>
      </c>
      <c r="L189" s="113" t="str">
        <f t="shared" si="10"/>
        <v/>
      </c>
      <c r="M189" s="91">
        <f t="shared" si="11"/>
        <v>0</v>
      </c>
    </row>
    <row r="190" spans="1:13" ht="12.75" customHeight="1" x14ac:dyDescent="0.2">
      <c r="A190" s="71" t="s">
        <v>1561</v>
      </c>
      <c r="B190" s="71" t="s">
        <v>1350</v>
      </c>
      <c r="C190" s="112">
        <v>9.5607999999999995E-3</v>
      </c>
      <c r="D190" s="112">
        <v>2.4353999999999999E-4</v>
      </c>
      <c r="E190" s="113">
        <f t="shared" si="8"/>
        <v>38.257616818592425</v>
      </c>
      <c r="F190" s="91">
        <f t="shared" si="9"/>
        <v>1.30511571318323E-5</v>
      </c>
      <c r="G190" s="72">
        <v>0.30274687027785979</v>
      </c>
      <c r="H190" s="22">
        <v>85.773899999999998</v>
      </c>
      <c r="I190" s="121"/>
      <c r="J190" s="112">
        <v>0</v>
      </c>
      <c r="K190" s="112">
        <v>0</v>
      </c>
      <c r="L190" s="113" t="str">
        <f t="shared" si="10"/>
        <v/>
      </c>
      <c r="M190" s="91">
        <f t="shared" si="11"/>
        <v>0</v>
      </c>
    </row>
    <row r="191" spans="1:13" ht="12.75" customHeight="1" x14ac:dyDescent="0.2">
      <c r="A191" s="71" t="s">
        <v>2664</v>
      </c>
      <c r="B191" s="71" t="s">
        <v>2665</v>
      </c>
      <c r="C191" s="112">
        <v>8.5892499999999997E-3</v>
      </c>
      <c r="D191" s="112">
        <v>2.0952999999999999E-2</v>
      </c>
      <c r="E191" s="113">
        <f t="shared" si="8"/>
        <v>-0.59007063427671458</v>
      </c>
      <c r="F191" s="91">
        <f t="shared" si="9"/>
        <v>1.1724923792422244E-5</v>
      </c>
      <c r="G191" s="72">
        <v>1.3253676700499999</v>
      </c>
      <c r="H191" s="22">
        <v>60.894100000000002</v>
      </c>
      <c r="I191" s="121"/>
      <c r="J191" s="112">
        <v>0</v>
      </c>
      <c r="K191" s="112">
        <v>0</v>
      </c>
      <c r="L191" s="113" t="str">
        <f t="shared" si="10"/>
        <v/>
      </c>
      <c r="M191" s="91">
        <f t="shared" si="11"/>
        <v>0</v>
      </c>
    </row>
    <row r="192" spans="1:13" ht="12.75" customHeight="1" x14ac:dyDescent="0.2">
      <c r="A192" s="71" t="s">
        <v>1975</v>
      </c>
      <c r="B192" s="71" t="s">
        <v>958</v>
      </c>
      <c r="C192" s="112">
        <v>5.2820000000000002E-3</v>
      </c>
      <c r="D192" s="112">
        <v>3.2418299999999997E-2</v>
      </c>
      <c r="E192" s="113">
        <f t="shared" si="8"/>
        <v>-0.83706733542474465</v>
      </c>
      <c r="F192" s="91">
        <f t="shared" si="9"/>
        <v>7.2102974615448728E-6</v>
      </c>
      <c r="G192" s="72">
        <v>23.551512740000003</v>
      </c>
      <c r="H192" s="22">
        <v>49.864249999999998</v>
      </c>
      <c r="I192" s="121"/>
      <c r="J192" s="112">
        <v>4.9977180000000003E-2</v>
      </c>
      <c r="K192" s="112">
        <v>0</v>
      </c>
      <c r="L192" s="113" t="str">
        <f t="shared" si="10"/>
        <v/>
      </c>
      <c r="M192" s="91">
        <f t="shared" si="11"/>
        <v>9.4617909882620221</v>
      </c>
    </row>
    <row r="193" spans="1:13" ht="12.75" customHeight="1" x14ac:dyDescent="0.2">
      <c r="A193" s="71" t="s">
        <v>1558</v>
      </c>
      <c r="B193" s="71" t="s">
        <v>1347</v>
      </c>
      <c r="C193" s="112">
        <v>4.1932799999999998E-3</v>
      </c>
      <c r="D193" s="112">
        <v>0</v>
      </c>
      <c r="E193" s="113" t="str">
        <f t="shared" si="8"/>
        <v/>
      </c>
      <c r="F193" s="91">
        <f t="shared" si="9"/>
        <v>5.7241189207775237E-6</v>
      </c>
      <c r="G193" s="72">
        <v>3.9984533471425603E-2</v>
      </c>
      <c r="H193" s="22">
        <v>62.518250000000002</v>
      </c>
      <c r="I193" s="121"/>
      <c r="J193" s="112">
        <v>0</v>
      </c>
      <c r="K193" s="112">
        <v>0</v>
      </c>
      <c r="L193" s="113" t="str">
        <f t="shared" si="10"/>
        <v/>
      </c>
      <c r="M193" s="91">
        <f t="shared" si="11"/>
        <v>0</v>
      </c>
    </row>
    <row r="194" spans="1:13" ht="12.75" customHeight="1" x14ac:dyDescent="0.2">
      <c r="A194" s="71" t="s">
        <v>2222</v>
      </c>
      <c r="B194" s="71" t="s">
        <v>1314</v>
      </c>
      <c r="C194" s="112">
        <v>4.1557E-3</v>
      </c>
      <c r="D194" s="112">
        <v>0.24844001000000002</v>
      </c>
      <c r="E194" s="113">
        <f t="shared" si="8"/>
        <v>-0.9832728230851383</v>
      </c>
      <c r="F194" s="91">
        <f t="shared" si="9"/>
        <v>5.672819606388115E-6</v>
      </c>
      <c r="G194" s="72">
        <v>0.58065787989374296</v>
      </c>
      <c r="H194" s="22">
        <v>112.99769999999999</v>
      </c>
      <c r="I194" s="121"/>
      <c r="J194" s="112">
        <v>0</v>
      </c>
      <c r="K194" s="112">
        <v>2.0179999999999998E-3</v>
      </c>
      <c r="L194" s="113">
        <f t="shared" si="10"/>
        <v>-1</v>
      </c>
      <c r="M194" s="91">
        <f t="shared" si="11"/>
        <v>0</v>
      </c>
    </row>
    <row r="195" spans="1:13" ht="12.75" customHeight="1" x14ac:dyDescent="0.2">
      <c r="A195" s="71" t="s">
        <v>2337</v>
      </c>
      <c r="B195" s="71" t="s">
        <v>2345</v>
      </c>
      <c r="C195" s="112">
        <v>4.0899400000000002E-3</v>
      </c>
      <c r="D195" s="112">
        <v>0.25403671999999999</v>
      </c>
      <c r="E195" s="113">
        <f t="shared" si="8"/>
        <v>-0.98390020151417479</v>
      </c>
      <c r="F195" s="91">
        <f t="shared" si="9"/>
        <v>5.5830526315544938E-6</v>
      </c>
      <c r="G195" s="72">
        <v>3.7867800000000002E-4</v>
      </c>
      <c r="H195" s="22">
        <v>100.01805</v>
      </c>
      <c r="I195" s="121"/>
      <c r="J195" s="112">
        <v>0</v>
      </c>
      <c r="K195" s="112">
        <v>0</v>
      </c>
      <c r="L195" s="113" t="str">
        <f t="shared" si="10"/>
        <v/>
      </c>
      <c r="M195" s="91">
        <f t="shared" si="11"/>
        <v>0</v>
      </c>
    </row>
    <row r="196" spans="1:13" ht="12.75" customHeight="1" x14ac:dyDescent="0.2">
      <c r="A196" s="71" t="s">
        <v>1536</v>
      </c>
      <c r="B196" s="71" t="s">
        <v>1324</v>
      </c>
      <c r="C196" s="112">
        <v>4.0530999999999996E-3</v>
      </c>
      <c r="D196" s="112">
        <v>8.5321600000000011E-2</v>
      </c>
      <c r="E196" s="113">
        <f t="shared" si="8"/>
        <v>-0.95249620260285794</v>
      </c>
      <c r="F196" s="91">
        <f t="shared" si="9"/>
        <v>5.532763468645876E-6</v>
      </c>
      <c r="G196" s="72">
        <v>0.63961779344664849</v>
      </c>
      <c r="H196" s="22">
        <v>63.428100000000001</v>
      </c>
      <c r="I196" s="121"/>
      <c r="J196" s="112">
        <v>0</v>
      </c>
      <c r="K196" s="112">
        <v>8.7280699999999992E-3</v>
      </c>
      <c r="L196" s="113">
        <f t="shared" si="10"/>
        <v>-1</v>
      </c>
      <c r="M196" s="91">
        <f t="shared" si="11"/>
        <v>0</v>
      </c>
    </row>
    <row r="197" spans="1:13" ht="12.75" customHeight="1" x14ac:dyDescent="0.2">
      <c r="A197" s="71" t="s">
        <v>1512</v>
      </c>
      <c r="B197" s="71" t="s">
        <v>1277</v>
      </c>
      <c r="C197" s="112">
        <v>3.7567399999999997E-3</v>
      </c>
      <c r="D197" s="112">
        <v>0.18451194000000001</v>
      </c>
      <c r="E197" s="113">
        <f t="shared" si="8"/>
        <v>-0.9796395832161322</v>
      </c>
      <c r="F197" s="91">
        <f t="shared" si="9"/>
        <v>5.1282114512843774E-6</v>
      </c>
      <c r="G197" s="72">
        <v>0.7615727613343054</v>
      </c>
      <c r="H197" s="22">
        <v>50.534750000000003</v>
      </c>
      <c r="I197" s="121"/>
      <c r="J197" s="112">
        <v>0</v>
      </c>
      <c r="K197" s="112">
        <v>0</v>
      </c>
      <c r="L197" s="113" t="str">
        <f t="shared" si="10"/>
        <v/>
      </c>
      <c r="M197" s="91">
        <f t="shared" si="11"/>
        <v>0</v>
      </c>
    </row>
    <row r="198" spans="1:13" ht="12.75" customHeight="1" x14ac:dyDescent="0.2">
      <c r="A198" s="71" t="s">
        <v>2219</v>
      </c>
      <c r="B198" s="71" t="s">
        <v>1319</v>
      </c>
      <c r="C198" s="112">
        <v>3.6853300000000001E-3</v>
      </c>
      <c r="D198" s="112">
        <v>0.15596657999999999</v>
      </c>
      <c r="E198" s="113">
        <f t="shared" si="8"/>
        <v>-0.97637102769067574</v>
      </c>
      <c r="F198" s="91">
        <f t="shared" si="9"/>
        <v>5.0307318333879527E-6</v>
      </c>
      <c r="G198" s="72">
        <v>0.66083471400028837</v>
      </c>
      <c r="H198" s="22">
        <v>56.183300000000003</v>
      </c>
      <c r="I198" s="121"/>
      <c r="J198" s="112">
        <v>4.3325299999999994E-3</v>
      </c>
      <c r="K198" s="112">
        <v>0</v>
      </c>
      <c r="L198" s="113" t="str">
        <f t="shared" si="10"/>
        <v/>
      </c>
      <c r="M198" s="91">
        <f t="shared" si="11"/>
        <v>1.1756152094927725</v>
      </c>
    </row>
    <row r="199" spans="1:13" ht="12.75" customHeight="1" x14ac:dyDescent="0.2">
      <c r="A199" s="71" t="s">
        <v>2382</v>
      </c>
      <c r="B199" s="71" t="s">
        <v>2381</v>
      </c>
      <c r="C199" s="112">
        <v>3.2038699999999997E-3</v>
      </c>
      <c r="D199" s="112">
        <v>0.23375650000000001</v>
      </c>
      <c r="E199" s="113">
        <f t="shared" ref="E199:E262" si="12">IF(ISERROR(C199/D199-1),"",IF((C199/D199-1)&gt;10000%,"",C199/D199-1))</f>
        <v>-0.98629398540789237</v>
      </c>
      <c r="F199" s="91">
        <f t="shared" ref="F199:F262" si="13">C199/$C$281</f>
        <v>4.3735054388715954E-6</v>
      </c>
      <c r="G199" s="72">
        <v>3.8897788000000003E-2</v>
      </c>
      <c r="H199" s="22">
        <v>99.988</v>
      </c>
      <c r="I199" s="121"/>
      <c r="J199" s="112">
        <v>0</v>
      </c>
      <c r="K199" s="112">
        <v>0</v>
      </c>
      <c r="L199" s="113" t="str">
        <f t="shared" ref="L199:L262" si="14">IF(ISERROR(J199/K199-1),"",IF((J199/K199-1)&gt;10000%,"",J199/K199-1))</f>
        <v/>
      </c>
      <c r="M199" s="91">
        <f t="shared" ref="M199:M262" si="15">IF(ISERROR(J199/C199),"",IF(J199/C199&gt;10000%,"",J199/C199))</f>
        <v>0</v>
      </c>
    </row>
    <row r="200" spans="1:13" ht="12.75" customHeight="1" x14ac:dyDescent="0.2">
      <c r="A200" s="71" t="s">
        <v>2666</v>
      </c>
      <c r="B200" s="71" t="s">
        <v>2667</v>
      </c>
      <c r="C200" s="112">
        <v>3.1754399999999999E-3</v>
      </c>
      <c r="D200" s="112">
        <v>8.586100000000001E-3</v>
      </c>
      <c r="E200" s="113">
        <f t="shared" si="12"/>
        <v>-0.63016503418315661</v>
      </c>
      <c r="F200" s="91">
        <f t="shared" si="13"/>
        <v>4.3346965110352229E-6</v>
      </c>
      <c r="G200" s="72">
        <v>0.33867635883929997</v>
      </c>
      <c r="H200" s="22">
        <v>51.339300000000001</v>
      </c>
      <c r="I200" s="121"/>
      <c r="J200" s="112">
        <v>0</v>
      </c>
      <c r="K200" s="112">
        <v>0</v>
      </c>
      <c r="L200" s="113" t="str">
        <f t="shared" si="14"/>
        <v/>
      </c>
      <c r="M200" s="91">
        <f t="shared" si="15"/>
        <v>0</v>
      </c>
    </row>
    <row r="201" spans="1:13" ht="12.75" customHeight="1" x14ac:dyDescent="0.2">
      <c r="A201" s="71" t="s">
        <v>1403</v>
      </c>
      <c r="B201" s="71" t="s">
        <v>1254</v>
      </c>
      <c r="C201" s="112">
        <v>2.8971000000000001E-3</v>
      </c>
      <c r="D201" s="112">
        <v>0</v>
      </c>
      <c r="E201" s="113" t="str">
        <f t="shared" si="12"/>
        <v/>
      </c>
      <c r="F201" s="91">
        <f t="shared" si="13"/>
        <v>3.9547430473005777E-6</v>
      </c>
      <c r="G201" s="72">
        <v>2.32075980942775</v>
      </c>
      <c r="H201" s="22">
        <v>37.132249999999999</v>
      </c>
      <c r="I201" s="121"/>
      <c r="J201" s="112">
        <v>0</v>
      </c>
      <c r="K201" s="112">
        <v>0</v>
      </c>
      <c r="L201" s="113" t="str">
        <f t="shared" si="14"/>
        <v/>
      </c>
      <c r="M201" s="91">
        <f t="shared" si="15"/>
        <v>0</v>
      </c>
    </row>
    <row r="202" spans="1:13" ht="12.75" customHeight="1" x14ac:dyDescent="0.2">
      <c r="A202" s="71" t="s">
        <v>2237</v>
      </c>
      <c r="B202" s="71" t="s">
        <v>1303</v>
      </c>
      <c r="C202" s="112">
        <v>2.7128E-3</v>
      </c>
      <c r="D202" s="112">
        <v>7.7738E-3</v>
      </c>
      <c r="E202" s="113">
        <f t="shared" si="12"/>
        <v>-0.65103295685507723</v>
      </c>
      <c r="F202" s="91">
        <f t="shared" si="13"/>
        <v>3.7031607258006305E-6</v>
      </c>
      <c r="G202" s="72">
        <v>3.6552563360837618</v>
      </c>
      <c r="H202" s="22">
        <v>98.756749999999997</v>
      </c>
      <c r="I202" s="121"/>
      <c r="J202" s="112">
        <v>0</v>
      </c>
      <c r="K202" s="112">
        <v>2.2358330000000003E-2</v>
      </c>
      <c r="L202" s="113">
        <f t="shared" si="14"/>
        <v>-1</v>
      </c>
      <c r="M202" s="91">
        <f t="shared" si="15"/>
        <v>0</v>
      </c>
    </row>
    <row r="203" spans="1:13" ht="12.75" customHeight="1" x14ac:dyDescent="0.2">
      <c r="A203" s="71" t="s">
        <v>1540</v>
      </c>
      <c r="B203" s="71" t="s">
        <v>1333</v>
      </c>
      <c r="C203" s="112">
        <v>2.4551999999999998E-3</v>
      </c>
      <c r="D203" s="112">
        <v>7.1002000000000001E-3</v>
      </c>
      <c r="E203" s="113">
        <f t="shared" si="12"/>
        <v>-0.65420692374862677</v>
      </c>
      <c r="F203" s="91">
        <f t="shared" si="13"/>
        <v>3.3515188049195322E-6</v>
      </c>
      <c r="G203" s="72">
        <v>0.48241512016954369</v>
      </c>
      <c r="H203" s="22">
        <v>187.14005</v>
      </c>
      <c r="I203" s="121"/>
      <c r="J203" s="112">
        <v>0</v>
      </c>
      <c r="K203" s="112">
        <v>0</v>
      </c>
      <c r="L203" s="113" t="str">
        <f t="shared" si="14"/>
        <v/>
      </c>
      <c r="M203" s="91">
        <f t="shared" si="15"/>
        <v>0</v>
      </c>
    </row>
    <row r="204" spans="1:13" ht="12.75" customHeight="1" x14ac:dyDescent="0.2">
      <c r="A204" s="71" t="s">
        <v>2338</v>
      </c>
      <c r="B204" s="71" t="s">
        <v>2346</v>
      </c>
      <c r="C204" s="112">
        <v>2.1838700000000001E-3</v>
      </c>
      <c r="D204" s="112">
        <v>7.8109000000000002E-4</v>
      </c>
      <c r="E204" s="113">
        <f t="shared" si="12"/>
        <v>1.7959262056869245</v>
      </c>
      <c r="F204" s="91">
        <f t="shared" si="13"/>
        <v>2.9811344788610374E-6</v>
      </c>
      <c r="G204" s="72">
        <v>0</v>
      </c>
      <c r="H204" s="22">
        <v>150.02672222222199</v>
      </c>
      <c r="I204" s="121"/>
      <c r="J204" s="112">
        <v>0</v>
      </c>
      <c r="K204" s="112">
        <v>0</v>
      </c>
      <c r="L204" s="113" t="str">
        <f t="shared" si="14"/>
        <v/>
      </c>
      <c r="M204" s="91">
        <f t="shared" si="15"/>
        <v>0</v>
      </c>
    </row>
    <row r="205" spans="1:13" ht="12.75" customHeight="1" x14ac:dyDescent="0.2">
      <c r="A205" s="71" t="s">
        <v>2245</v>
      </c>
      <c r="B205" s="71" t="s">
        <v>1280</v>
      </c>
      <c r="C205" s="112">
        <v>1.4155000000000001E-3</v>
      </c>
      <c r="D205" s="112">
        <v>1.6840999999999998E-2</v>
      </c>
      <c r="E205" s="113">
        <f t="shared" si="12"/>
        <v>-0.91594917166439049</v>
      </c>
      <c r="F205" s="91">
        <f t="shared" si="13"/>
        <v>1.9322559744068095E-6</v>
      </c>
      <c r="G205" s="72">
        <v>0.22915717046192038</v>
      </c>
      <c r="H205" s="22">
        <v>115.09385</v>
      </c>
      <c r="I205" s="121"/>
      <c r="J205" s="112">
        <v>0</v>
      </c>
      <c r="K205" s="112">
        <v>0</v>
      </c>
      <c r="L205" s="113" t="str">
        <f t="shared" si="14"/>
        <v/>
      </c>
      <c r="M205" s="91">
        <f t="shared" si="15"/>
        <v>0</v>
      </c>
    </row>
    <row r="206" spans="1:13" ht="12.75" customHeight="1" x14ac:dyDescent="0.2">
      <c r="A206" s="71" t="s">
        <v>2803</v>
      </c>
      <c r="B206" s="71" t="s">
        <v>2792</v>
      </c>
      <c r="C206" s="112">
        <v>1.387E-3</v>
      </c>
      <c r="D206" s="112">
        <v>0</v>
      </c>
      <c r="E206" s="113" t="str">
        <f t="shared" si="12"/>
        <v/>
      </c>
      <c r="F206" s="91">
        <f t="shared" si="13"/>
        <v>1.8933514917006318E-6</v>
      </c>
      <c r="G206" s="72">
        <v>3.4020650000000002E-4</v>
      </c>
      <c r="H206" s="22">
        <v>150.03888888888901</v>
      </c>
      <c r="I206" s="121"/>
      <c r="J206" s="112">
        <v>0</v>
      </c>
      <c r="K206" s="112">
        <v>0</v>
      </c>
      <c r="L206" s="113" t="str">
        <f t="shared" si="14"/>
        <v/>
      </c>
      <c r="M206" s="91">
        <f t="shared" si="15"/>
        <v>0</v>
      </c>
    </row>
    <row r="207" spans="1:13" ht="12.75" customHeight="1" x14ac:dyDescent="0.2">
      <c r="A207" s="71" t="s">
        <v>1530</v>
      </c>
      <c r="B207" s="71" t="s">
        <v>1302</v>
      </c>
      <c r="C207" s="112">
        <v>1.2750000000000001E-3</v>
      </c>
      <c r="D207" s="112">
        <v>1.6400999999999999E-2</v>
      </c>
      <c r="E207" s="113">
        <f t="shared" si="12"/>
        <v>-0.92226083775379553</v>
      </c>
      <c r="F207" s="91">
        <f t="shared" si="13"/>
        <v>1.7404637000131982E-6</v>
      </c>
      <c r="G207" s="72">
        <v>3.756224588687457</v>
      </c>
      <c r="H207" s="22">
        <v>39.361449999999998</v>
      </c>
      <c r="I207" s="121"/>
      <c r="J207" s="112">
        <v>0</v>
      </c>
      <c r="K207" s="112">
        <v>0</v>
      </c>
      <c r="L207" s="113" t="str">
        <f t="shared" si="14"/>
        <v/>
      </c>
      <c r="M207" s="91">
        <f t="shared" si="15"/>
        <v>0</v>
      </c>
    </row>
    <row r="208" spans="1:13" ht="12.75" customHeight="1" x14ac:dyDescent="0.2">
      <c r="A208" s="71" t="s">
        <v>1378</v>
      </c>
      <c r="B208" s="71" t="s">
        <v>1219</v>
      </c>
      <c r="C208" s="112">
        <v>1.0035199999999999E-3</v>
      </c>
      <c r="D208" s="112">
        <v>0.43945302000000003</v>
      </c>
      <c r="E208" s="113">
        <f t="shared" si="12"/>
        <v>-0.99771643394326881</v>
      </c>
      <c r="F208" s="91">
        <f t="shared" si="13"/>
        <v>1.3698746135194073E-6</v>
      </c>
      <c r="G208" s="72">
        <v>1.294471994712</v>
      </c>
      <c r="H208" s="22">
        <v>87.942949999999996</v>
      </c>
      <c r="I208" s="121"/>
      <c r="J208" s="112">
        <v>0</v>
      </c>
      <c r="K208" s="112">
        <v>0.57275764000000007</v>
      </c>
      <c r="L208" s="113">
        <f t="shared" si="14"/>
        <v>-1</v>
      </c>
      <c r="M208" s="91">
        <f t="shared" si="15"/>
        <v>0</v>
      </c>
    </row>
    <row r="209" spans="1:13" ht="12.75" customHeight="1" x14ac:dyDescent="0.2">
      <c r="A209" s="71" t="s">
        <v>2378</v>
      </c>
      <c r="B209" s="71" t="s">
        <v>2377</v>
      </c>
      <c r="C209" s="112">
        <v>9.6227999999999993E-4</v>
      </c>
      <c r="D209" s="112">
        <v>8.1939200000000004E-2</v>
      </c>
      <c r="E209" s="113">
        <f t="shared" si="12"/>
        <v>-0.98825617042880576</v>
      </c>
      <c r="F209" s="91">
        <f t="shared" si="13"/>
        <v>1.3135791445087843E-6</v>
      </c>
      <c r="G209" s="72">
        <v>3.5037619499999999E-2</v>
      </c>
      <c r="H209" s="22">
        <v>100.06605</v>
      </c>
      <c r="I209" s="121"/>
      <c r="J209" s="112">
        <v>0</v>
      </c>
      <c r="K209" s="112">
        <v>0</v>
      </c>
      <c r="L209" s="113" t="str">
        <f t="shared" si="14"/>
        <v/>
      </c>
      <c r="M209" s="91">
        <f t="shared" si="15"/>
        <v>0</v>
      </c>
    </row>
    <row r="210" spans="1:13" ht="12.75" customHeight="1" x14ac:dyDescent="0.2">
      <c r="A210" s="71" t="s">
        <v>2051</v>
      </c>
      <c r="B210" s="71" t="s">
        <v>2052</v>
      </c>
      <c r="C210" s="112">
        <v>4.4432E-4</v>
      </c>
      <c r="D210" s="112">
        <v>1.235611E-2</v>
      </c>
      <c r="E210" s="113">
        <f t="shared" si="12"/>
        <v>-0.96404046257276765</v>
      </c>
      <c r="F210" s="91">
        <f t="shared" si="13"/>
        <v>6.0652771073714839E-7</v>
      </c>
      <c r="G210" s="72">
        <v>1.7453489499999999E-2</v>
      </c>
      <c r="H210" s="22">
        <v>55.125950000000003</v>
      </c>
      <c r="I210" s="121"/>
      <c r="J210" s="112">
        <v>0</v>
      </c>
      <c r="K210" s="112">
        <v>0</v>
      </c>
      <c r="L210" s="113" t="str">
        <f t="shared" si="14"/>
        <v/>
      </c>
      <c r="M210" s="91">
        <f t="shared" si="15"/>
        <v>0</v>
      </c>
    </row>
    <row r="211" spans="1:13" ht="12.75" customHeight="1" x14ac:dyDescent="0.2">
      <c r="A211" s="71" t="s">
        <v>2507</v>
      </c>
      <c r="B211" s="71" t="s">
        <v>2508</v>
      </c>
      <c r="C211" s="112">
        <v>3.0604000000000004E-4</v>
      </c>
      <c r="D211" s="112">
        <v>8.1430999999999995E-4</v>
      </c>
      <c r="E211" s="113">
        <f t="shared" si="12"/>
        <v>-0.6241726123957706</v>
      </c>
      <c r="F211" s="91">
        <f t="shared" si="13"/>
        <v>4.177658907859131E-7</v>
      </c>
      <c r="G211" s="72">
        <v>8.9671314000000002E-2</v>
      </c>
      <c r="H211" s="22">
        <v>78.239149999999995</v>
      </c>
      <c r="I211" s="121"/>
      <c r="J211" s="112">
        <v>0</v>
      </c>
      <c r="K211" s="112">
        <v>0</v>
      </c>
      <c r="L211" s="113" t="str">
        <f t="shared" si="14"/>
        <v/>
      </c>
      <c r="M211" s="91">
        <f t="shared" si="15"/>
        <v>0</v>
      </c>
    </row>
    <row r="212" spans="1:13" ht="12.75" customHeight="1" x14ac:dyDescent="0.2">
      <c r="A212" s="71" t="s">
        <v>2503</v>
      </c>
      <c r="B212" s="71" t="s">
        <v>2504</v>
      </c>
      <c r="C212" s="112">
        <v>2.766E-4</v>
      </c>
      <c r="D212" s="112">
        <v>2.3994000000000001E-4</v>
      </c>
      <c r="E212" s="113">
        <f t="shared" si="12"/>
        <v>0.15278819704926216</v>
      </c>
      <c r="F212" s="91">
        <f t="shared" si="13"/>
        <v>3.7757824268521614E-7</v>
      </c>
      <c r="G212" s="72">
        <v>1.3942680000000001E-2</v>
      </c>
      <c r="H212" s="22">
        <v>170.007714285714</v>
      </c>
      <c r="I212" s="121"/>
      <c r="J212" s="112">
        <v>0</v>
      </c>
      <c r="K212" s="112">
        <v>0</v>
      </c>
      <c r="L212" s="113" t="str">
        <f t="shared" si="14"/>
        <v/>
      </c>
      <c r="M212" s="91">
        <f t="shared" si="15"/>
        <v>0</v>
      </c>
    </row>
    <row r="213" spans="1:13" ht="12.75" customHeight="1" x14ac:dyDescent="0.2">
      <c r="A213" s="71" t="s">
        <v>2042</v>
      </c>
      <c r="B213" s="71" t="s">
        <v>2043</v>
      </c>
      <c r="C213" s="112">
        <v>1.4909E-4</v>
      </c>
      <c r="D213" s="112">
        <v>1.0901400000000001E-3</v>
      </c>
      <c r="E213" s="113">
        <f t="shared" si="12"/>
        <v>-0.86323774927990904</v>
      </c>
      <c r="F213" s="91">
        <f t="shared" si="13"/>
        <v>2.0351822198820996E-7</v>
      </c>
      <c r="G213" s="72">
        <v>1.0283466E-2</v>
      </c>
      <c r="H213" s="22">
        <v>45.721449999999997</v>
      </c>
      <c r="I213" s="121"/>
      <c r="J213" s="112">
        <v>0</v>
      </c>
      <c r="K213" s="112">
        <v>0</v>
      </c>
      <c r="L213" s="113" t="str">
        <f t="shared" si="14"/>
        <v/>
      </c>
      <c r="M213" s="91">
        <f t="shared" si="15"/>
        <v>0</v>
      </c>
    </row>
    <row r="214" spans="1:13" ht="12.75" customHeight="1" x14ac:dyDescent="0.2">
      <c r="A214" s="71" t="s">
        <v>1538</v>
      </c>
      <c r="B214" s="71" t="s">
        <v>1326</v>
      </c>
      <c r="C214" s="112">
        <v>8.9400000000000005E-5</v>
      </c>
      <c r="D214" s="112">
        <v>4.8648599999999995E-3</v>
      </c>
      <c r="E214" s="113">
        <f t="shared" si="12"/>
        <v>-0.98162331495664834</v>
      </c>
      <c r="F214" s="91">
        <f t="shared" si="13"/>
        <v>1.2203721943621953E-7</v>
      </c>
      <c r="G214" s="72">
        <v>0.10531052986750733</v>
      </c>
      <c r="H214" s="22">
        <v>54.193600000000004</v>
      </c>
      <c r="I214" s="121"/>
      <c r="J214" s="112">
        <v>0</v>
      </c>
      <c r="K214" s="112">
        <v>0</v>
      </c>
      <c r="L214" s="113" t="str">
        <f t="shared" si="14"/>
        <v/>
      </c>
      <c r="M214" s="91">
        <f t="shared" si="15"/>
        <v>0</v>
      </c>
    </row>
    <row r="215" spans="1:13" ht="12.75" customHeight="1" x14ac:dyDescent="0.2">
      <c r="A215" s="71" t="s">
        <v>1545</v>
      </c>
      <c r="B215" s="71" t="s">
        <v>1338</v>
      </c>
      <c r="C215" s="112">
        <v>8.2719999999999994E-5</v>
      </c>
      <c r="D215" s="112">
        <v>0</v>
      </c>
      <c r="E215" s="113" t="str">
        <f t="shared" si="12"/>
        <v/>
      </c>
      <c r="F215" s="91">
        <f t="shared" si="13"/>
        <v>1.12918554717719E-7</v>
      </c>
      <c r="G215" s="72">
        <v>5.4822800000000003</v>
      </c>
      <c r="H215" s="22">
        <v>31.591349999999998</v>
      </c>
      <c r="I215" s="121"/>
      <c r="J215" s="112">
        <v>0</v>
      </c>
      <c r="K215" s="112">
        <v>0</v>
      </c>
      <c r="L215" s="113" t="str">
        <f t="shared" si="14"/>
        <v/>
      </c>
      <c r="M215" s="91">
        <f t="shared" si="15"/>
        <v>0</v>
      </c>
    </row>
    <row r="216" spans="1:13" ht="12.75" customHeight="1" x14ac:dyDescent="0.2">
      <c r="A216" s="71" t="s">
        <v>2796</v>
      </c>
      <c r="B216" s="71" t="s">
        <v>2785</v>
      </c>
      <c r="C216" s="112">
        <v>7.6000000000000004E-5</v>
      </c>
      <c r="D216" s="112">
        <v>0</v>
      </c>
      <c r="E216" s="113" t="str">
        <f t="shared" si="12"/>
        <v/>
      </c>
      <c r="F216" s="91">
        <f t="shared" si="13"/>
        <v>1.0374528721647298E-7</v>
      </c>
      <c r="G216" s="72">
        <v>0</v>
      </c>
      <c r="H216" s="22">
        <v>125.07425000000001</v>
      </c>
      <c r="I216" s="121"/>
      <c r="J216" s="112">
        <v>0</v>
      </c>
      <c r="K216" s="112">
        <v>0</v>
      </c>
      <c r="L216" s="113" t="str">
        <f t="shared" si="14"/>
        <v/>
      </c>
      <c r="M216" s="91">
        <f t="shared" si="15"/>
        <v>0</v>
      </c>
    </row>
    <row r="217" spans="1:13" ht="12.75" customHeight="1" x14ac:dyDescent="0.2">
      <c r="A217" s="71" t="s">
        <v>2797</v>
      </c>
      <c r="B217" s="71" t="s">
        <v>2786</v>
      </c>
      <c r="C217" s="112">
        <v>6.7129999999999989E-5</v>
      </c>
      <c r="D217" s="112">
        <v>0.28672500000000001</v>
      </c>
      <c r="E217" s="113">
        <f t="shared" si="12"/>
        <v>-0.99976587322347199</v>
      </c>
      <c r="F217" s="91">
        <f t="shared" si="13"/>
        <v>9.1637120142655662E-8</v>
      </c>
      <c r="G217" s="72">
        <v>5.5833900000000006E-3</v>
      </c>
      <c r="H217" s="22">
        <v>150.06225000000001</v>
      </c>
      <c r="I217" s="121"/>
      <c r="J217" s="112">
        <v>0</v>
      </c>
      <c r="K217" s="112">
        <v>0</v>
      </c>
      <c r="L217" s="113" t="str">
        <f t="shared" si="14"/>
        <v/>
      </c>
      <c r="M217" s="91">
        <f t="shared" si="15"/>
        <v>0</v>
      </c>
    </row>
    <row r="218" spans="1:13" ht="12.75" customHeight="1" x14ac:dyDescent="0.2">
      <c r="A218" s="71" t="s">
        <v>2668</v>
      </c>
      <c r="B218" s="71" t="s">
        <v>2669</v>
      </c>
      <c r="C218" s="112">
        <v>6.1984999999999997E-5</v>
      </c>
      <c r="D218" s="112">
        <v>1.6545925E-2</v>
      </c>
      <c r="E218" s="113">
        <f t="shared" si="12"/>
        <v>-0.99625376036697855</v>
      </c>
      <c r="F218" s="91">
        <f t="shared" si="13"/>
        <v>8.461383721201417E-8</v>
      </c>
      <c r="G218" s="72">
        <v>0.58160669099999995</v>
      </c>
      <c r="H218" s="22">
        <v>44.034550000000003</v>
      </c>
      <c r="I218" s="121"/>
      <c r="J218" s="112">
        <v>0</v>
      </c>
      <c r="K218" s="112">
        <v>0</v>
      </c>
      <c r="L218" s="113" t="str">
        <f t="shared" si="14"/>
        <v/>
      </c>
      <c r="M218" s="91">
        <f t="shared" si="15"/>
        <v>0</v>
      </c>
    </row>
    <row r="219" spans="1:13" ht="12.75" customHeight="1" x14ac:dyDescent="0.2">
      <c r="A219" s="71" t="s">
        <v>2662</v>
      </c>
      <c r="B219" s="71" t="s">
        <v>2663</v>
      </c>
      <c r="C219" s="112">
        <v>3.0360000000000001E-5</v>
      </c>
      <c r="D219" s="112">
        <v>0</v>
      </c>
      <c r="E219" s="113" t="str">
        <f t="shared" si="12"/>
        <v/>
      </c>
      <c r="F219" s="91">
        <f t="shared" si="13"/>
        <v>4.1443512103843679E-8</v>
      </c>
      <c r="G219" s="72">
        <v>8.7216765149999986E-2</v>
      </c>
      <c r="H219" s="22">
        <v>72.849000000000004</v>
      </c>
      <c r="I219" s="121"/>
      <c r="J219" s="112">
        <v>0</v>
      </c>
      <c r="K219" s="112">
        <v>0</v>
      </c>
      <c r="L219" s="113" t="str">
        <f t="shared" si="14"/>
        <v/>
      </c>
      <c r="M219" s="91">
        <f t="shared" si="15"/>
        <v>0</v>
      </c>
    </row>
    <row r="220" spans="1:13" ht="12.75" customHeight="1" x14ac:dyDescent="0.2">
      <c r="A220" s="71" t="s">
        <v>2650</v>
      </c>
      <c r="B220" s="71" t="s">
        <v>2651</v>
      </c>
      <c r="C220" s="112">
        <v>2.2520000000000001E-5</v>
      </c>
      <c r="D220" s="112">
        <v>2.6099999999999999E-3</v>
      </c>
      <c r="E220" s="113">
        <f t="shared" si="12"/>
        <v>-0.99137164750957851</v>
      </c>
      <c r="F220" s="91">
        <f t="shared" si="13"/>
        <v>3.0741366685723312E-8</v>
      </c>
      <c r="G220" s="72">
        <v>9.3806482800000007E-2</v>
      </c>
      <c r="H220" s="22">
        <v>53.895299999999999</v>
      </c>
      <c r="I220" s="121"/>
      <c r="J220" s="112">
        <v>0</v>
      </c>
      <c r="K220" s="112">
        <v>0</v>
      </c>
      <c r="L220" s="113" t="str">
        <f t="shared" si="14"/>
        <v/>
      </c>
      <c r="M220" s="91">
        <f t="shared" si="15"/>
        <v>0</v>
      </c>
    </row>
    <row r="221" spans="1:13" ht="12.75" customHeight="1" x14ac:dyDescent="0.2">
      <c r="A221" s="71" t="s">
        <v>2799</v>
      </c>
      <c r="B221" s="71" t="s">
        <v>2788</v>
      </c>
      <c r="C221" s="112">
        <v>0</v>
      </c>
      <c r="D221" s="112">
        <v>0.33818999999999999</v>
      </c>
      <c r="E221" s="113">
        <f t="shared" si="12"/>
        <v>-1</v>
      </c>
      <c r="F221" s="91">
        <f t="shared" si="13"/>
        <v>0</v>
      </c>
      <c r="G221" s="72">
        <v>1.4718350000000001E-4</v>
      </c>
      <c r="H221" s="22">
        <v>150.07669999999999</v>
      </c>
      <c r="I221" s="121"/>
      <c r="J221" s="112">
        <v>0</v>
      </c>
      <c r="K221" s="112">
        <v>0</v>
      </c>
      <c r="L221" s="113" t="str">
        <f t="shared" si="14"/>
        <v/>
      </c>
      <c r="M221" s="91" t="str">
        <f t="shared" si="15"/>
        <v/>
      </c>
    </row>
    <row r="222" spans="1:13" ht="12.75" customHeight="1" x14ac:dyDescent="0.2">
      <c r="A222" s="71" t="s">
        <v>2047</v>
      </c>
      <c r="B222" s="71" t="s">
        <v>2048</v>
      </c>
      <c r="C222" s="112">
        <v>0</v>
      </c>
      <c r="D222" s="112">
        <v>0.25942999999999999</v>
      </c>
      <c r="E222" s="113">
        <f t="shared" si="12"/>
        <v>-1</v>
      </c>
      <c r="F222" s="91">
        <f t="shared" si="13"/>
        <v>0</v>
      </c>
      <c r="G222" s="72">
        <v>3.7521238499999998E-2</v>
      </c>
      <c r="H222" s="22">
        <v>49.256999999999998</v>
      </c>
      <c r="I222" s="121"/>
      <c r="J222" s="112">
        <v>0</v>
      </c>
      <c r="K222" s="112">
        <v>0</v>
      </c>
      <c r="L222" s="113" t="str">
        <f t="shared" si="14"/>
        <v/>
      </c>
      <c r="M222" s="91" t="str">
        <f t="shared" si="15"/>
        <v/>
      </c>
    </row>
    <row r="223" spans="1:13" ht="12.75" customHeight="1" x14ac:dyDescent="0.2">
      <c r="A223" s="71" t="s">
        <v>2807</v>
      </c>
      <c r="B223" s="71" t="s">
        <v>2795</v>
      </c>
      <c r="C223" s="112">
        <v>0</v>
      </c>
      <c r="D223" s="112">
        <v>0.23907</v>
      </c>
      <c r="E223" s="113">
        <f t="shared" si="12"/>
        <v>-1</v>
      </c>
      <c r="F223" s="91">
        <f t="shared" si="13"/>
        <v>0</v>
      </c>
      <c r="G223" s="72">
        <v>0.11511503599999999</v>
      </c>
      <c r="H223" s="22">
        <v>50.041499999999999</v>
      </c>
      <c r="I223" s="121"/>
      <c r="J223" s="112">
        <v>0</v>
      </c>
      <c r="K223" s="112">
        <v>0</v>
      </c>
      <c r="L223" s="113" t="str">
        <f t="shared" si="14"/>
        <v/>
      </c>
      <c r="M223" s="91" t="str">
        <f t="shared" si="15"/>
        <v/>
      </c>
    </row>
    <row r="224" spans="1:13" ht="12.75" customHeight="1" x14ac:dyDescent="0.2">
      <c r="A224" s="71" t="s">
        <v>2587</v>
      </c>
      <c r="B224" s="71" t="s">
        <v>2588</v>
      </c>
      <c r="C224" s="112">
        <v>0</v>
      </c>
      <c r="D224" s="112">
        <v>0.2243</v>
      </c>
      <c r="E224" s="113">
        <f t="shared" si="12"/>
        <v>-1</v>
      </c>
      <c r="F224" s="91">
        <f t="shared" si="13"/>
        <v>0</v>
      </c>
      <c r="G224" s="72">
        <v>0.118884873</v>
      </c>
      <c r="H224" s="22">
        <v>385.03300000000002</v>
      </c>
      <c r="I224" s="121"/>
      <c r="J224" s="112">
        <v>0</v>
      </c>
      <c r="K224" s="112">
        <v>0</v>
      </c>
      <c r="L224" s="113" t="str">
        <f t="shared" si="14"/>
        <v/>
      </c>
      <c r="M224" s="91" t="str">
        <f t="shared" si="15"/>
        <v/>
      </c>
    </row>
    <row r="225" spans="1:13" ht="12.75" customHeight="1" x14ac:dyDescent="0.2">
      <c r="A225" s="71" t="s">
        <v>2800</v>
      </c>
      <c r="B225" s="71" t="s">
        <v>2789</v>
      </c>
      <c r="C225" s="112">
        <v>0</v>
      </c>
      <c r="D225" s="112">
        <v>0.22116</v>
      </c>
      <c r="E225" s="113">
        <f t="shared" si="12"/>
        <v>-1</v>
      </c>
      <c r="F225" s="91">
        <f t="shared" si="13"/>
        <v>0</v>
      </c>
      <c r="G225" s="72">
        <v>0.1120014985</v>
      </c>
      <c r="H225" s="22">
        <v>125.0347</v>
      </c>
      <c r="I225" s="121"/>
      <c r="J225" s="112">
        <v>0</v>
      </c>
      <c r="K225" s="112">
        <v>0</v>
      </c>
      <c r="L225" s="113" t="str">
        <f t="shared" si="14"/>
        <v/>
      </c>
      <c r="M225" s="91" t="str">
        <f t="shared" si="15"/>
        <v/>
      </c>
    </row>
    <row r="226" spans="1:13" ht="12.75" customHeight="1" x14ac:dyDescent="0.2">
      <c r="A226" s="71" t="s">
        <v>2589</v>
      </c>
      <c r="B226" s="71" t="s">
        <v>2590</v>
      </c>
      <c r="C226" s="112">
        <v>0</v>
      </c>
      <c r="D226" s="112">
        <v>0.20130999999999999</v>
      </c>
      <c r="E226" s="113">
        <f t="shared" si="12"/>
        <v>-1</v>
      </c>
      <c r="F226" s="91">
        <f t="shared" si="13"/>
        <v>0</v>
      </c>
      <c r="G226" s="72">
        <v>0.14708972450000002</v>
      </c>
      <c r="H226" s="22">
        <v>385.03027272727297</v>
      </c>
      <c r="I226" s="121"/>
      <c r="J226" s="112">
        <v>0</v>
      </c>
      <c r="K226" s="112">
        <v>0</v>
      </c>
      <c r="L226" s="113" t="str">
        <f t="shared" si="14"/>
        <v/>
      </c>
      <c r="M226" s="91" t="str">
        <f t="shared" si="15"/>
        <v/>
      </c>
    </row>
    <row r="227" spans="1:13" ht="12.75" customHeight="1" x14ac:dyDescent="0.2">
      <c r="A227" s="71" t="s">
        <v>2194</v>
      </c>
      <c r="B227" s="71" t="s">
        <v>2193</v>
      </c>
      <c r="C227" s="112">
        <v>0</v>
      </c>
      <c r="D227" s="112">
        <v>0.183255</v>
      </c>
      <c r="E227" s="113">
        <f t="shared" si="12"/>
        <v>-1</v>
      </c>
      <c r="F227" s="91">
        <f t="shared" si="13"/>
        <v>0</v>
      </c>
      <c r="G227" s="72">
        <v>0.77780366038400006</v>
      </c>
      <c r="H227" s="22">
        <v>124.6451</v>
      </c>
      <c r="I227" s="121"/>
      <c r="J227" s="112">
        <v>0</v>
      </c>
      <c r="K227" s="112">
        <v>0.58872580000000008</v>
      </c>
      <c r="L227" s="113">
        <f t="shared" si="14"/>
        <v>-1</v>
      </c>
      <c r="M227" s="91" t="str">
        <f t="shared" si="15"/>
        <v/>
      </c>
    </row>
    <row r="228" spans="1:13" ht="12.75" customHeight="1" x14ac:dyDescent="0.2">
      <c r="A228" s="71" t="s">
        <v>2595</v>
      </c>
      <c r="B228" s="71" t="s">
        <v>2596</v>
      </c>
      <c r="C228" s="112">
        <v>0</v>
      </c>
      <c r="D228" s="112">
        <v>0.16428499999999999</v>
      </c>
      <c r="E228" s="113">
        <f t="shared" si="12"/>
        <v>-1</v>
      </c>
      <c r="F228" s="91">
        <f t="shared" si="13"/>
        <v>0</v>
      </c>
      <c r="G228" s="72">
        <v>0</v>
      </c>
      <c r="H228" s="22">
        <v>218.87082352941201</v>
      </c>
      <c r="I228" s="121"/>
      <c r="J228" s="112">
        <v>0</v>
      </c>
      <c r="K228" s="112">
        <v>0</v>
      </c>
      <c r="L228" s="113" t="str">
        <f t="shared" si="14"/>
        <v/>
      </c>
      <c r="M228" s="91" t="str">
        <f t="shared" si="15"/>
        <v/>
      </c>
    </row>
    <row r="229" spans="1:13" ht="12.75" customHeight="1" x14ac:dyDescent="0.2">
      <c r="A229" s="71" t="s">
        <v>1518</v>
      </c>
      <c r="B229" s="71" t="s">
        <v>1285</v>
      </c>
      <c r="C229" s="112">
        <v>0</v>
      </c>
      <c r="D229" s="112">
        <v>0.14672994</v>
      </c>
      <c r="E229" s="113">
        <f t="shared" si="12"/>
        <v>-1</v>
      </c>
      <c r="F229" s="91">
        <f t="shared" si="13"/>
        <v>0</v>
      </c>
      <c r="G229" s="72">
        <v>29.281340678507753</v>
      </c>
      <c r="H229" s="22">
        <v>52.915300000000002</v>
      </c>
      <c r="I229" s="121"/>
      <c r="J229" s="112">
        <v>0</v>
      </c>
      <c r="K229" s="112">
        <v>0</v>
      </c>
      <c r="L229" s="113" t="str">
        <f t="shared" si="14"/>
        <v/>
      </c>
      <c r="M229" s="91" t="str">
        <f t="shared" si="15"/>
        <v/>
      </c>
    </row>
    <row r="230" spans="1:13" ht="12.75" customHeight="1" x14ac:dyDescent="0.2">
      <c r="A230" s="71" t="s">
        <v>2585</v>
      </c>
      <c r="B230" s="71" t="s">
        <v>2586</v>
      </c>
      <c r="C230" s="112">
        <v>0</v>
      </c>
      <c r="D230" s="112">
        <v>0.14380200000000001</v>
      </c>
      <c r="E230" s="113">
        <f t="shared" si="12"/>
        <v>-1</v>
      </c>
      <c r="F230" s="91">
        <f t="shared" si="13"/>
        <v>0</v>
      </c>
      <c r="G230" s="72">
        <v>7.3998766000000007E-2</v>
      </c>
      <c r="H230" s="22">
        <v>385.06190909090901</v>
      </c>
      <c r="I230" s="121"/>
      <c r="J230" s="112">
        <v>0</v>
      </c>
      <c r="K230" s="112">
        <v>0</v>
      </c>
      <c r="L230" s="113" t="str">
        <f t="shared" si="14"/>
        <v/>
      </c>
      <c r="M230" s="91" t="str">
        <f t="shared" si="15"/>
        <v/>
      </c>
    </row>
    <row r="231" spans="1:13" ht="12.75" customHeight="1" x14ac:dyDescent="0.2">
      <c r="A231" s="71" t="s">
        <v>2045</v>
      </c>
      <c r="B231" s="71" t="s">
        <v>2046</v>
      </c>
      <c r="C231" s="112">
        <v>0</v>
      </c>
      <c r="D231" s="112">
        <v>0.12999135000000001</v>
      </c>
      <c r="E231" s="113">
        <f t="shared" si="12"/>
        <v>-1</v>
      </c>
      <c r="F231" s="91">
        <f t="shared" si="13"/>
        <v>0</v>
      </c>
      <c r="G231" s="72">
        <v>5.1057040500000005E-2</v>
      </c>
      <c r="H231" s="22">
        <v>53.102499999999999</v>
      </c>
      <c r="I231" s="121"/>
      <c r="J231" s="112">
        <v>0</v>
      </c>
      <c r="K231" s="112">
        <v>0</v>
      </c>
      <c r="L231" s="113" t="str">
        <f t="shared" si="14"/>
        <v/>
      </c>
      <c r="M231" s="91" t="str">
        <f t="shared" si="15"/>
        <v/>
      </c>
    </row>
    <row r="232" spans="1:13" ht="12.75" customHeight="1" x14ac:dyDescent="0.2">
      <c r="A232" s="71" t="s">
        <v>2521</v>
      </c>
      <c r="B232" s="71" t="s">
        <v>2522</v>
      </c>
      <c r="C232" s="112">
        <v>0</v>
      </c>
      <c r="D232" s="112">
        <v>9.1980000000000006E-2</v>
      </c>
      <c r="E232" s="113">
        <f t="shared" si="12"/>
        <v>-1</v>
      </c>
      <c r="F232" s="91">
        <f t="shared" si="13"/>
        <v>0</v>
      </c>
      <c r="G232" s="72">
        <v>2.7718304999999999E-2</v>
      </c>
      <c r="H232" s="22">
        <v>150.12195</v>
      </c>
      <c r="I232" s="121"/>
      <c r="J232" s="112">
        <v>0</v>
      </c>
      <c r="K232" s="112">
        <v>0</v>
      </c>
      <c r="L232" s="113" t="str">
        <f t="shared" si="14"/>
        <v/>
      </c>
      <c r="M232" s="91" t="str">
        <f t="shared" si="15"/>
        <v/>
      </c>
    </row>
    <row r="233" spans="1:13" ht="12.75" customHeight="1" x14ac:dyDescent="0.2">
      <c r="A233" s="71" t="s">
        <v>2583</v>
      </c>
      <c r="B233" s="71" t="s">
        <v>2584</v>
      </c>
      <c r="C233" s="112">
        <v>0</v>
      </c>
      <c r="D233" s="112">
        <v>7.405260000000001E-2</v>
      </c>
      <c r="E233" s="113">
        <f t="shared" si="12"/>
        <v>-1</v>
      </c>
      <c r="F233" s="91">
        <f t="shared" si="13"/>
        <v>0</v>
      </c>
      <c r="G233" s="72">
        <v>3.7217256000000004E-2</v>
      </c>
      <c r="H233" s="22">
        <v>385.036</v>
      </c>
      <c r="I233" s="121"/>
      <c r="J233" s="112">
        <v>0</v>
      </c>
      <c r="K233" s="112">
        <v>0</v>
      </c>
      <c r="L233" s="113" t="str">
        <f t="shared" si="14"/>
        <v/>
      </c>
      <c r="M233" s="91" t="str">
        <f t="shared" si="15"/>
        <v/>
      </c>
    </row>
    <row r="234" spans="1:13" ht="12.75" customHeight="1" x14ac:dyDescent="0.2">
      <c r="A234" s="71" t="s">
        <v>2597</v>
      </c>
      <c r="B234" s="71" t="s">
        <v>2598</v>
      </c>
      <c r="C234" s="112">
        <v>0</v>
      </c>
      <c r="D234" s="112">
        <v>6.9306499999999993E-2</v>
      </c>
      <c r="E234" s="113">
        <f t="shared" si="12"/>
        <v>-1</v>
      </c>
      <c r="F234" s="91">
        <f t="shared" si="13"/>
        <v>0</v>
      </c>
      <c r="G234" s="72">
        <v>4.5721319999999996E-3</v>
      </c>
      <c r="H234" s="22">
        <v>263.57958823529401</v>
      </c>
      <c r="I234" s="121"/>
      <c r="J234" s="112">
        <v>6.3380900000000004E-2</v>
      </c>
      <c r="K234" s="112">
        <v>0</v>
      </c>
      <c r="L234" s="113" t="str">
        <f t="shared" si="14"/>
        <v/>
      </c>
      <c r="M234" s="91" t="str">
        <f t="shared" si="15"/>
        <v/>
      </c>
    </row>
    <row r="235" spans="1:13" ht="12.75" customHeight="1" x14ac:dyDescent="0.2">
      <c r="A235" s="71" t="s">
        <v>2509</v>
      </c>
      <c r="B235" s="71" t="s">
        <v>2510</v>
      </c>
      <c r="C235" s="112">
        <v>0</v>
      </c>
      <c r="D235" s="112">
        <v>6.293E-2</v>
      </c>
      <c r="E235" s="113">
        <f t="shared" si="12"/>
        <v>-1</v>
      </c>
      <c r="F235" s="91">
        <f t="shared" si="13"/>
        <v>0</v>
      </c>
      <c r="G235" s="72">
        <v>3.9943492499999997E-2</v>
      </c>
      <c r="H235" s="22">
        <v>100.04395</v>
      </c>
      <c r="I235" s="121"/>
      <c r="J235" s="112">
        <v>0</v>
      </c>
      <c r="K235" s="112">
        <v>0</v>
      </c>
      <c r="L235" s="113" t="str">
        <f t="shared" si="14"/>
        <v/>
      </c>
      <c r="M235" s="91" t="str">
        <f t="shared" si="15"/>
        <v/>
      </c>
    </row>
    <row r="236" spans="1:13" ht="12.75" customHeight="1" x14ac:dyDescent="0.2">
      <c r="A236" s="71" t="s">
        <v>2511</v>
      </c>
      <c r="B236" s="71" t="s">
        <v>2512</v>
      </c>
      <c r="C236" s="112">
        <v>0</v>
      </c>
      <c r="D236" s="112">
        <v>5.2900000000000003E-2</v>
      </c>
      <c r="E236" s="113">
        <f t="shared" si="12"/>
        <v>-1</v>
      </c>
      <c r="F236" s="91">
        <f t="shared" si="13"/>
        <v>0</v>
      </c>
      <c r="G236" s="72">
        <v>3.5908397500000001E-2</v>
      </c>
      <c r="H236" s="22">
        <v>125.02800000000001</v>
      </c>
      <c r="I236" s="121"/>
      <c r="J236" s="112">
        <v>0</v>
      </c>
      <c r="K236" s="112">
        <v>0</v>
      </c>
      <c r="L236" s="113" t="str">
        <f t="shared" si="14"/>
        <v/>
      </c>
      <c r="M236" s="91" t="str">
        <f t="shared" si="15"/>
        <v/>
      </c>
    </row>
    <row r="237" spans="1:13" ht="12.75" customHeight="1" x14ac:dyDescent="0.2">
      <c r="A237" s="71" t="s">
        <v>1546</v>
      </c>
      <c r="B237" s="71" t="s">
        <v>1339</v>
      </c>
      <c r="C237" s="112">
        <v>0</v>
      </c>
      <c r="D237" s="112">
        <v>3.6008249999999999E-2</v>
      </c>
      <c r="E237" s="113">
        <f t="shared" si="12"/>
        <v>-1</v>
      </c>
      <c r="F237" s="91">
        <f t="shared" si="13"/>
        <v>0</v>
      </c>
      <c r="G237" s="72">
        <v>7.6973598000000001</v>
      </c>
      <c r="H237" s="22">
        <v>38.373600000000003</v>
      </c>
      <c r="I237" s="121"/>
      <c r="J237" s="112">
        <v>0</v>
      </c>
      <c r="K237" s="112">
        <v>0</v>
      </c>
      <c r="L237" s="113" t="str">
        <f t="shared" si="14"/>
        <v/>
      </c>
      <c r="M237" s="91" t="str">
        <f t="shared" si="15"/>
        <v/>
      </c>
    </row>
    <row r="238" spans="1:13" ht="12.75" customHeight="1" x14ac:dyDescent="0.2">
      <c r="A238" s="71" t="s">
        <v>2204</v>
      </c>
      <c r="B238" s="71" t="s">
        <v>2203</v>
      </c>
      <c r="C238" s="112">
        <v>0</v>
      </c>
      <c r="D238" s="112">
        <v>5.5715200000000008E-3</v>
      </c>
      <c r="E238" s="113">
        <f t="shared" si="12"/>
        <v>-1</v>
      </c>
      <c r="F238" s="91">
        <f t="shared" si="13"/>
        <v>0</v>
      </c>
      <c r="G238" s="72">
        <v>1.4316491084099998</v>
      </c>
      <c r="H238" s="22">
        <v>38.619250000000001</v>
      </c>
      <c r="I238" s="121"/>
      <c r="J238" s="112">
        <v>0</v>
      </c>
      <c r="K238" s="112">
        <v>2.2559361499999997</v>
      </c>
      <c r="L238" s="113">
        <f t="shared" si="14"/>
        <v>-1</v>
      </c>
      <c r="M238" s="91" t="str">
        <f t="shared" si="15"/>
        <v/>
      </c>
    </row>
    <row r="239" spans="1:13" ht="12.75" customHeight="1" x14ac:dyDescent="0.2">
      <c r="A239" s="71" t="s">
        <v>2890</v>
      </c>
      <c r="B239" s="71" t="s">
        <v>2891</v>
      </c>
      <c r="C239" s="112">
        <v>0</v>
      </c>
      <c r="D239" s="112">
        <v>2.35228E-3</v>
      </c>
      <c r="E239" s="113">
        <f t="shared" si="12"/>
        <v>-1</v>
      </c>
      <c r="F239" s="91">
        <f t="shared" si="13"/>
        <v>0</v>
      </c>
      <c r="G239" s="72">
        <v>16.545559031619998</v>
      </c>
      <c r="H239" s="22">
        <v>120.87725</v>
      </c>
      <c r="I239" s="121"/>
      <c r="J239" s="112">
        <v>0</v>
      </c>
      <c r="K239" s="112">
        <v>1.7709000000000002E-3</v>
      </c>
      <c r="L239" s="113">
        <f t="shared" si="14"/>
        <v>-1</v>
      </c>
      <c r="M239" s="91" t="str">
        <f t="shared" si="15"/>
        <v/>
      </c>
    </row>
    <row r="240" spans="1:13" ht="12.75" customHeight="1" x14ac:dyDescent="0.2">
      <c r="A240" s="71" t="s">
        <v>1971</v>
      </c>
      <c r="B240" s="71" t="s">
        <v>954</v>
      </c>
      <c r="C240" s="112">
        <v>0</v>
      </c>
      <c r="D240" s="112">
        <v>2.1189999999999998E-3</v>
      </c>
      <c r="E240" s="113">
        <f t="shared" si="12"/>
        <v>-1</v>
      </c>
      <c r="F240" s="91">
        <f t="shared" si="13"/>
        <v>0</v>
      </c>
      <c r="G240" s="72">
        <v>12.40676532</v>
      </c>
      <c r="H240" s="22">
        <v>52.158900000000003</v>
      </c>
      <c r="I240" s="121"/>
      <c r="J240" s="112">
        <v>0</v>
      </c>
      <c r="K240" s="112">
        <v>0</v>
      </c>
      <c r="L240" s="113" t="str">
        <f t="shared" si="14"/>
        <v/>
      </c>
      <c r="M240" s="91" t="str">
        <f t="shared" si="15"/>
        <v/>
      </c>
    </row>
    <row r="241" spans="1:13" ht="12.75" customHeight="1" x14ac:dyDescent="0.2">
      <c r="A241" s="71" t="s">
        <v>2491</v>
      </c>
      <c r="B241" s="71" t="s">
        <v>2492</v>
      </c>
      <c r="C241" s="112">
        <v>0</v>
      </c>
      <c r="D241" s="112">
        <v>1.4738399999999999E-3</v>
      </c>
      <c r="E241" s="113">
        <f t="shared" si="12"/>
        <v>-1</v>
      </c>
      <c r="F241" s="91">
        <f t="shared" si="13"/>
        <v>0</v>
      </c>
      <c r="G241" s="72">
        <v>5.8585215E-3</v>
      </c>
      <c r="H241" s="22">
        <v>75.085800000000006</v>
      </c>
      <c r="I241" s="121"/>
      <c r="J241" s="112">
        <v>0</v>
      </c>
      <c r="K241" s="112">
        <v>0</v>
      </c>
      <c r="L241" s="113" t="str">
        <f t="shared" si="14"/>
        <v/>
      </c>
      <c r="M241" s="91" t="str">
        <f t="shared" si="15"/>
        <v/>
      </c>
    </row>
    <row r="242" spans="1:13" ht="12.75" customHeight="1" x14ac:dyDescent="0.2">
      <c r="A242" s="71" t="s">
        <v>2591</v>
      </c>
      <c r="B242" s="71" t="s">
        <v>2592</v>
      </c>
      <c r="C242" s="112">
        <v>0</v>
      </c>
      <c r="D242" s="112">
        <v>7.5139999999999994E-4</v>
      </c>
      <c r="E242" s="113">
        <f t="shared" si="12"/>
        <v>-1</v>
      </c>
      <c r="F242" s="91">
        <f t="shared" si="13"/>
        <v>0</v>
      </c>
      <c r="G242" s="72">
        <v>0</v>
      </c>
      <c r="H242" s="22">
        <v>131.53964999999999</v>
      </c>
      <c r="I242" s="121"/>
      <c r="J242" s="112">
        <v>0</v>
      </c>
      <c r="K242" s="112">
        <v>0</v>
      </c>
      <c r="L242" s="113" t="str">
        <f t="shared" si="14"/>
        <v/>
      </c>
      <c r="M242" s="91" t="str">
        <f t="shared" si="15"/>
        <v/>
      </c>
    </row>
    <row r="243" spans="1:13" ht="12.75" customHeight="1" x14ac:dyDescent="0.2">
      <c r="A243" s="71" t="s">
        <v>2593</v>
      </c>
      <c r="B243" s="71" t="s">
        <v>2594</v>
      </c>
      <c r="C243" s="112">
        <v>0</v>
      </c>
      <c r="D243" s="112">
        <v>6.5700000000000003E-4</v>
      </c>
      <c r="E243" s="113">
        <f t="shared" si="12"/>
        <v>-1</v>
      </c>
      <c r="F243" s="91">
        <f t="shared" si="13"/>
        <v>0</v>
      </c>
      <c r="G243" s="72">
        <v>0</v>
      </c>
      <c r="H243" s="22">
        <v>174.68344999999999</v>
      </c>
      <c r="I243" s="121"/>
      <c r="J243" s="112">
        <v>0</v>
      </c>
      <c r="K243" s="112">
        <v>0</v>
      </c>
      <c r="L243" s="113" t="str">
        <f t="shared" si="14"/>
        <v/>
      </c>
      <c r="M243" s="91" t="str">
        <f t="shared" si="15"/>
        <v/>
      </c>
    </row>
    <row r="244" spans="1:13" ht="12.75" customHeight="1" x14ac:dyDescent="0.2">
      <c r="A244" s="71" t="s">
        <v>2519</v>
      </c>
      <c r="B244" s="71" t="s">
        <v>2520</v>
      </c>
      <c r="C244" s="112">
        <v>0</v>
      </c>
      <c r="D244" s="112">
        <v>4.5714999999999997E-4</v>
      </c>
      <c r="E244" s="113">
        <f t="shared" si="12"/>
        <v>-1</v>
      </c>
      <c r="F244" s="91">
        <f t="shared" si="13"/>
        <v>0</v>
      </c>
      <c r="G244" s="72">
        <v>0</v>
      </c>
      <c r="H244" s="22">
        <v>125.1031</v>
      </c>
      <c r="I244" s="121"/>
      <c r="J244" s="112">
        <v>0</v>
      </c>
      <c r="K244" s="112">
        <v>0</v>
      </c>
      <c r="L244" s="113" t="str">
        <f t="shared" si="14"/>
        <v/>
      </c>
      <c r="M244" s="91" t="str">
        <f t="shared" si="15"/>
        <v/>
      </c>
    </row>
    <row r="245" spans="1:13" ht="12.75" customHeight="1" x14ac:dyDescent="0.2">
      <c r="A245" s="71" t="s">
        <v>2517</v>
      </c>
      <c r="B245" s="71" t="s">
        <v>2518</v>
      </c>
      <c r="C245" s="112">
        <v>0</v>
      </c>
      <c r="D245" s="112">
        <v>4.5274999999999997E-4</v>
      </c>
      <c r="E245" s="113">
        <f t="shared" si="12"/>
        <v>-1</v>
      </c>
      <c r="F245" s="91">
        <f t="shared" si="13"/>
        <v>0</v>
      </c>
      <c r="G245" s="72">
        <v>9.1486949999999997E-4</v>
      </c>
      <c r="H245" s="22">
        <v>100.08905</v>
      </c>
      <c r="I245" s="121"/>
      <c r="J245" s="112">
        <v>0</v>
      </c>
      <c r="K245" s="112">
        <v>0</v>
      </c>
      <c r="L245" s="113" t="str">
        <f t="shared" si="14"/>
        <v/>
      </c>
      <c r="M245" s="91" t="str">
        <f t="shared" si="15"/>
        <v/>
      </c>
    </row>
    <row r="246" spans="1:13" ht="12.75" customHeight="1" x14ac:dyDescent="0.2">
      <c r="A246" s="71" t="s">
        <v>2575</v>
      </c>
      <c r="B246" s="71" t="s">
        <v>2576</v>
      </c>
      <c r="C246" s="112">
        <v>0</v>
      </c>
      <c r="D246" s="112">
        <v>4.3744999999999998E-4</v>
      </c>
      <c r="E246" s="113">
        <f t="shared" si="12"/>
        <v>-1</v>
      </c>
      <c r="F246" s="91">
        <f t="shared" si="13"/>
        <v>0</v>
      </c>
      <c r="G246" s="72">
        <v>0</v>
      </c>
      <c r="H246" s="22">
        <v>50.050049999999999</v>
      </c>
      <c r="I246" s="121"/>
      <c r="J246" s="112">
        <v>0</v>
      </c>
      <c r="K246" s="112">
        <v>0</v>
      </c>
      <c r="L246" s="113" t="str">
        <f t="shared" si="14"/>
        <v/>
      </c>
      <c r="M246" s="91" t="str">
        <f t="shared" si="15"/>
        <v/>
      </c>
    </row>
    <row r="247" spans="1:13" ht="12.75" customHeight="1" x14ac:dyDescent="0.2">
      <c r="A247" s="71" t="s">
        <v>2515</v>
      </c>
      <c r="B247" s="71" t="s">
        <v>2516</v>
      </c>
      <c r="C247" s="112">
        <v>0</v>
      </c>
      <c r="D247" s="112">
        <v>4.347E-4</v>
      </c>
      <c r="E247" s="113">
        <f t="shared" si="12"/>
        <v>-1</v>
      </c>
      <c r="F247" s="91">
        <f t="shared" si="13"/>
        <v>0</v>
      </c>
      <c r="G247" s="72">
        <v>0</v>
      </c>
      <c r="H247" s="22">
        <v>75.075850000000003</v>
      </c>
      <c r="I247" s="121"/>
      <c r="J247" s="112">
        <v>0</v>
      </c>
      <c r="K247" s="112">
        <v>0</v>
      </c>
      <c r="L247" s="113" t="str">
        <f t="shared" si="14"/>
        <v/>
      </c>
      <c r="M247" s="91" t="str">
        <f t="shared" si="15"/>
        <v/>
      </c>
    </row>
    <row r="248" spans="1:13" ht="12.75" customHeight="1" x14ac:dyDescent="0.2">
      <c r="A248" s="71" t="s">
        <v>2333</v>
      </c>
      <c r="B248" s="71" t="s">
        <v>2341</v>
      </c>
      <c r="C248" s="112">
        <v>0</v>
      </c>
      <c r="D248" s="112">
        <v>3.6475E-4</v>
      </c>
      <c r="E248" s="113">
        <f t="shared" si="12"/>
        <v>-1</v>
      </c>
      <c r="F248" s="91">
        <f t="shared" si="13"/>
        <v>0</v>
      </c>
      <c r="G248" s="72">
        <v>4.9367685E-3</v>
      </c>
      <c r="H248" s="22">
        <v>20.074549999999999</v>
      </c>
      <c r="I248" s="121"/>
      <c r="J248" s="112">
        <v>0</v>
      </c>
      <c r="K248" s="112">
        <v>0</v>
      </c>
      <c r="L248" s="113" t="str">
        <f t="shared" si="14"/>
        <v/>
      </c>
      <c r="M248" s="91" t="str">
        <f t="shared" si="15"/>
        <v/>
      </c>
    </row>
    <row r="249" spans="1:13" ht="12.75" customHeight="1" x14ac:dyDescent="0.2">
      <c r="A249" s="71" t="s">
        <v>2252</v>
      </c>
      <c r="B249" s="71" t="s">
        <v>1296</v>
      </c>
      <c r="C249" s="112">
        <v>0</v>
      </c>
      <c r="D249" s="112">
        <v>3.0499999999999999E-4</v>
      </c>
      <c r="E249" s="113">
        <f t="shared" si="12"/>
        <v>-1</v>
      </c>
      <c r="F249" s="91">
        <f t="shared" si="13"/>
        <v>0</v>
      </c>
      <c r="G249" s="72">
        <v>1.7859297146667952</v>
      </c>
      <c r="H249" s="22">
        <v>113.51155</v>
      </c>
      <c r="I249" s="121"/>
      <c r="J249" s="112">
        <v>0</v>
      </c>
      <c r="K249" s="112">
        <v>0</v>
      </c>
      <c r="L249" s="113" t="str">
        <f t="shared" si="14"/>
        <v/>
      </c>
      <c r="M249" s="91" t="str">
        <f t="shared" si="15"/>
        <v/>
      </c>
    </row>
    <row r="250" spans="1:13" ht="12.75" customHeight="1" x14ac:dyDescent="0.2">
      <c r="A250" s="71" t="s">
        <v>2495</v>
      </c>
      <c r="B250" s="71" t="s">
        <v>2496</v>
      </c>
      <c r="C250" s="112">
        <v>0</v>
      </c>
      <c r="D250" s="112">
        <v>2.7894999999999998E-4</v>
      </c>
      <c r="E250" s="113">
        <f t="shared" si="12"/>
        <v>-1</v>
      </c>
      <c r="F250" s="91">
        <f t="shared" si="13"/>
        <v>0</v>
      </c>
      <c r="G250" s="72">
        <v>2.7463350000000005E-4</v>
      </c>
      <c r="H250" s="22">
        <v>75.054100000000005</v>
      </c>
      <c r="I250" s="121"/>
      <c r="J250" s="112">
        <v>0</v>
      </c>
      <c r="K250" s="112">
        <v>0</v>
      </c>
      <c r="L250" s="113" t="str">
        <f t="shared" si="14"/>
        <v/>
      </c>
      <c r="M250" s="91" t="str">
        <f t="shared" si="15"/>
        <v/>
      </c>
    </row>
    <row r="251" spans="1:13" ht="12.75" customHeight="1" x14ac:dyDescent="0.2">
      <c r="A251" s="71" t="s">
        <v>1541</v>
      </c>
      <c r="B251" s="71" t="s">
        <v>1334</v>
      </c>
      <c r="C251" s="112">
        <v>0</v>
      </c>
      <c r="D251" s="112">
        <v>0</v>
      </c>
      <c r="E251" s="113" t="str">
        <f t="shared" si="12"/>
        <v/>
      </c>
      <c r="F251" s="91">
        <f t="shared" si="13"/>
        <v>0</v>
      </c>
      <c r="G251" s="72">
        <v>0.98238199999999998</v>
      </c>
      <c r="H251" s="22">
        <v>68.319199999999995</v>
      </c>
      <c r="I251" s="121"/>
      <c r="J251" s="112">
        <v>0</v>
      </c>
      <c r="K251" s="112">
        <v>0</v>
      </c>
      <c r="L251" s="113" t="str">
        <f t="shared" si="14"/>
        <v/>
      </c>
      <c r="M251" s="91" t="str">
        <f t="shared" si="15"/>
        <v/>
      </c>
    </row>
    <row r="252" spans="1:13" ht="12.75" customHeight="1" x14ac:dyDescent="0.2">
      <c r="A252" s="71" t="s">
        <v>1978</v>
      </c>
      <c r="B252" s="71" t="s">
        <v>961</v>
      </c>
      <c r="C252" s="112">
        <v>0</v>
      </c>
      <c r="D252" s="112">
        <v>0</v>
      </c>
      <c r="E252" s="113" t="str">
        <f t="shared" si="12"/>
        <v/>
      </c>
      <c r="F252" s="91">
        <f t="shared" si="13"/>
        <v>0</v>
      </c>
      <c r="G252" s="72">
        <v>13.749686820000001</v>
      </c>
      <c r="H252" s="22">
        <v>39.984900000000003</v>
      </c>
      <c r="I252" s="121"/>
      <c r="J252" s="112">
        <v>0</v>
      </c>
      <c r="K252" s="112">
        <v>0</v>
      </c>
      <c r="L252" s="113" t="str">
        <f t="shared" si="14"/>
        <v/>
      </c>
      <c r="M252" s="91" t="str">
        <f t="shared" si="15"/>
        <v/>
      </c>
    </row>
    <row r="253" spans="1:13" ht="12.75" customHeight="1" x14ac:dyDescent="0.2">
      <c r="A253" s="71" t="s">
        <v>1542</v>
      </c>
      <c r="B253" s="71" t="s">
        <v>1335</v>
      </c>
      <c r="C253" s="112">
        <v>0</v>
      </c>
      <c r="D253" s="112">
        <v>0</v>
      </c>
      <c r="E253" s="113" t="str">
        <f t="shared" si="12"/>
        <v/>
      </c>
      <c r="F253" s="91">
        <f t="shared" si="13"/>
        <v>0</v>
      </c>
      <c r="G253" s="72">
        <v>5.1706799999999999</v>
      </c>
      <c r="H253" s="22">
        <v>108.97135</v>
      </c>
      <c r="I253" s="121"/>
      <c r="J253" s="112">
        <v>0</v>
      </c>
      <c r="K253" s="112">
        <v>0</v>
      </c>
      <c r="L253" s="113" t="str">
        <f t="shared" si="14"/>
        <v/>
      </c>
      <c r="M253" s="91" t="str">
        <f t="shared" si="15"/>
        <v/>
      </c>
    </row>
    <row r="254" spans="1:13" ht="12.75" customHeight="1" x14ac:dyDescent="0.2">
      <c r="A254" s="71" t="s">
        <v>1543</v>
      </c>
      <c r="B254" s="71" t="s">
        <v>1336</v>
      </c>
      <c r="C254" s="112">
        <v>0</v>
      </c>
      <c r="D254" s="112">
        <v>0</v>
      </c>
      <c r="E254" s="113" t="str">
        <f t="shared" si="12"/>
        <v/>
      </c>
      <c r="F254" s="91">
        <f t="shared" si="13"/>
        <v>0</v>
      </c>
      <c r="G254" s="72">
        <v>8.2523599999999995</v>
      </c>
      <c r="H254" s="22">
        <v>62.546500000000002</v>
      </c>
      <c r="I254" s="121"/>
      <c r="J254" s="112">
        <v>0</v>
      </c>
      <c r="K254" s="112">
        <v>0</v>
      </c>
      <c r="L254" s="113" t="str">
        <f t="shared" si="14"/>
        <v/>
      </c>
      <c r="M254" s="91" t="str">
        <f t="shared" si="15"/>
        <v/>
      </c>
    </row>
    <row r="255" spans="1:13" ht="12.75" customHeight="1" x14ac:dyDescent="0.2">
      <c r="A255" s="71" t="s">
        <v>1544</v>
      </c>
      <c r="B255" s="71" t="s">
        <v>1337</v>
      </c>
      <c r="C255" s="112">
        <v>0</v>
      </c>
      <c r="D255" s="112">
        <v>0</v>
      </c>
      <c r="E255" s="113" t="str">
        <f t="shared" si="12"/>
        <v/>
      </c>
      <c r="F255" s="91">
        <f t="shared" si="13"/>
        <v>0</v>
      </c>
      <c r="G255" s="72">
        <v>6.0091400000000004</v>
      </c>
      <c r="H255" s="22">
        <v>121.35084999999999</v>
      </c>
      <c r="I255" s="121"/>
      <c r="J255" s="112">
        <v>0</v>
      </c>
      <c r="K255" s="112">
        <v>0</v>
      </c>
      <c r="L255" s="113" t="str">
        <f t="shared" si="14"/>
        <v/>
      </c>
      <c r="M255" s="91" t="str">
        <f t="shared" si="15"/>
        <v/>
      </c>
    </row>
    <row r="256" spans="1:13" ht="12.75" customHeight="1" x14ac:dyDescent="0.2">
      <c r="A256" s="71" t="s">
        <v>1547</v>
      </c>
      <c r="B256" s="71" t="s">
        <v>1340</v>
      </c>
      <c r="C256" s="112">
        <v>0</v>
      </c>
      <c r="D256" s="112">
        <v>0</v>
      </c>
      <c r="E256" s="113" t="str">
        <f t="shared" si="12"/>
        <v/>
      </c>
      <c r="F256" s="91">
        <f t="shared" si="13"/>
        <v>0</v>
      </c>
      <c r="G256" s="72">
        <v>8.0253899999999998</v>
      </c>
      <c r="H256" s="22">
        <v>73.552899999999994</v>
      </c>
      <c r="I256" s="121"/>
      <c r="J256" s="112">
        <v>0</v>
      </c>
      <c r="K256" s="112">
        <v>0</v>
      </c>
      <c r="L256" s="113" t="str">
        <f t="shared" si="14"/>
        <v/>
      </c>
      <c r="M256" s="91" t="str">
        <f t="shared" si="15"/>
        <v/>
      </c>
    </row>
    <row r="257" spans="1:13" ht="12.75" customHeight="1" x14ac:dyDescent="0.2">
      <c r="A257" s="71" t="s">
        <v>1552</v>
      </c>
      <c r="B257" s="71" t="s">
        <v>1341</v>
      </c>
      <c r="C257" s="112">
        <v>0</v>
      </c>
      <c r="D257" s="112">
        <v>0</v>
      </c>
      <c r="E257" s="113" t="str">
        <f t="shared" si="12"/>
        <v/>
      </c>
      <c r="F257" s="91">
        <f t="shared" si="13"/>
        <v>0</v>
      </c>
      <c r="G257" s="72">
        <v>5.5845000000000002</v>
      </c>
      <c r="H257" s="22">
        <v>110.75045</v>
      </c>
      <c r="I257" s="121"/>
      <c r="J257" s="112">
        <v>0</v>
      </c>
      <c r="K257" s="112">
        <v>0</v>
      </c>
      <c r="L257" s="113" t="str">
        <f t="shared" si="14"/>
        <v/>
      </c>
      <c r="M257" s="91" t="str">
        <f t="shared" si="15"/>
        <v/>
      </c>
    </row>
    <row r="258" spans="1:13" ht="12.75" customHeight="1" x14ac:dyDescent="0.2">
      <c r="A258" s="71" t="s">
        <v>1553</v>
      </c>
      <c r="B258" s="71" t="s">
        <v>1342</v>
      </c>
      <c r="C258" s="112">
        <v>0</v>
      </c>
      <c r="D258" s="112">
        <v>0</v>
      </c>
      <c r="E258" s="113" t="str">
        <f t="shared" si="12"/>
        <v/>
      </c>
      <c r="F258" s="91">
        <f t="shared" si="13"/>
        <v>0</v>
      </c>
      <c r="G258" s="72">
        <v>5.1691700000000003</v>
      </c>
      <c r="H258" s="22">
        <v>82.449600000000004</v>
      </c>
      <c r="I258" s="121"/>
      <c r="J258" s="112">
        <v>0</v>
      </c>
      <c r="K258" s="112">
        <v>0</v>
      </c>
      <c r="L258" s="113" t="str">
        <f t="shared" si="14"/>
        <v/>
      </c>
      <c r="M258" s="91" t="str">
        <f t="shared" si="15"/>
        <v/>
      </c>
    </row>
    <row r="259" spans="1:13" ht="12.75" customHeight="1" x14ac:dyDescent="0.2">
      <c r="A259" s="71" t="s">
        <v>2049</v>
      </c>
      <c r="B259" s="71" t="s">
        <v>2050</v>
      </c>
      <c r="C259" s="112">
        <v>0</v>
      </c>
      <c r="D259" s="112">
        <v>0</v>
      </c>
      <c r="E259" s="113" t="str">
        <f t="shared" si="12"/>
        <v/>
      </c>
      <c r="F259" s="91">
        <f t="shared" si="13"/>
        <v>0</v>
      </c>
      <c r="G259" s="72">
        <v>1.2243610000000002E-3</v>
      </c>
      <c r="H259" s="22">
        <v>50.118949999999998</v>
      </c>
      <c r="I259" s="121"/>
      <c r="J259" s="112">
        <v>0</v>
      </c>
      <c r="K259" s="112">
        <v>0</v>
      </c>
      <c r="L259" s="113" t="str">
        <f t="shared" si="14"/>
        <v/>
      </c>
      <c r="M259" s="91" t="str">
        <f t="shared" si="15"/>
        <v/>
      </c>
    </row>
    <row r="260" spans="1:13" ht="12.75" customHeight="1" x14ac:dyDescent="0.2">
      <c r="A260" s="71" t="s">
        <v>2055</v>
      </c>
      <c r="B260" s="71" t="s">
        <v>2056</v>
      </c>
      <c r="C260" s="112">
        <v>0</v>
      </c>
      <c r="D260" s="112">
        <v>0</v>
      </c>
      <c r="E260" s="113" t="str">
        <f t="shared" si="12"/>
        <v/>
      </c>
      <c r="F260" s="91">
        <f t="shared" si="13"/>
        <v>0</v>
      </c>
      <c r="G260" s="72">
        <v>0</v>
      </c>
      <c r="H260" s="22">
        <v>56.32555</v>
      </c>
      <c r="I260" s="121"/>
      <c r="J260" s="112">
        <v>0</v>
      </c>
      <c r="K260" s="112">
        <v>0</v>
      </c>
      <c r="L260" s="113" t="str">
        <f t="shared" si="14"/>
        <v/>
      </c>
      <c r="M260" s="91" t="str">
        <f t="shared" si="15"/>
        <v/>
      </c>
    </row>
    <row r="261" spans="1:13" ht="12.75" customHeight="1" x14ac:dyDescent="0.2">
      <c r="A261" s="71" t="s">
        <v>2798</v>
      </c>
      <c r="B261" s="71" t="s">
        <v>2787</v>
      </c>
      <c r="C261" s="112">
        <v>0</v>
      </c>
      <c r="D261" s="112">
        <v>0</v>
      </c>
      <c r="E261" s="113" t="str">
        <f t="shared" si="12"/>
        <v/>
      </c>
      <c r="F261" s="91">
        <f t="shared" si="13"/>
        <v>0</v>
      </c>
      <c r="G261" s="72">
        <v>0</v>
      </c>
      <c r="H261" s="22">
        <v>125.06704999999999</v>
      </c>
      <c r="I261" s="121"/>
      <c r="J261" s="112">
        <v>0</v>
      </c>
      <c r="K261" s="112">
        <v>0</v>
      </c>
      <c r="L261" s="113" t="str">
        <f t="shared" si="14"/>
        <v/>
      </c>
      <c r="M261" s="91" t="str">
        <f t="shared" si="15"/>
        <v/>
      </c>
    </row>
    <row r="262" spans="1:13" ht="12.75" customHeight="1" x14ac:dyDescent="0.2">
      <c r="A262" s="71" t="s">
        <v>2802</v>
      </c>
      <c r="B262" s="71" t="s">
        <v>2791</v>
      </c>
      <c r="C262" s="112">
        <v>0</v>
      </c>
      <c r="D262" s="112">
        <v>0</v>
      </c>
      <c r="E262" s="113" t="str">
        <f t="shared" si="12"/>
        <v/>
      </c>
      <c r="F262" s="91">
        <f t="shared" si="13"/>
        <v>0</v>
      </c>
      <c r="G262" s="72">
        <v>0</v>
      </c>
      <c r="H262" s="22">
        <v>125.04415</v>
      </c>
      <c r="I262" s="121"/>
      <c r="J262" s="112">
        <v>0</v>
      </c>
      <c r="K262" s="112">
        <v>0</v>
      </c>
      <c r="L262" s="113" t="str">
        <f t="shared" si="14"/>
        <v/>
      </c>
      <c r="M262" s="91" t="str">
        <f t="shared" si="15"/>
        <v/>
      </c>
    </row>
    <row r="263" spans="1:13" ht="12.75" customHeight="1" x14ac:dyDescent="0.2">
      <c r="A263" s="71" t="s">
        <v>2805</v>
      </c>
      <c r="B263" s="71" t="s">
        <v>2794</v>
      </c>
      <c r="C263" s="112">
        <v>0</v>
      </c>
      <c r="D263" s="112">
        <v>0</v>
      </c>
      <c r="E263" s="113" t="str">
        <f t="shared" ref="E263:E280" si="16">IF(ISERROR(C263/D263-1),"",IF((C263/D263-1)&gt;10000%,"",C263/D263-1))</f>
        <v/>
      </c>
      <c r="F263" s="91">
        <f t="shared" ref="F263:F280" si="17">C263/$C$281</f>
        <v>0</v>
      </c>
      <c r="G263" s="72">
        <v>2.51177E-4</v>
      </c>
      <c r="H263" s="22">
        <v>50.0261</v>
      </c>
      <c r="I263" s="121"/>
      <c r="J263" s="112">
        <v>0</v>
      </c>
      <c r="K263" s="112">
        <v>0</v>
      </c>
      <c r="L263" s="113" t="str">
        <f t="shared" ref="L263:L280" si="18">IF(ISERROR(J263/K263-1),"",IF((J263/K263-1)&gt;10000%,"",J263/K263-1))</f>
        <v/>
      </c>
      <c r="M263" s="91" t="str">
        <f t="shared" ref="M263:M280" si="19">IF(ISERROR(J263/C263),"",IF(J263/C263&gt;10000%,"",J263/C263))</f>
        <v/>
      </c>
    </row>
    <row r="264" spans="1:13" ht="12.75" customHeight="1" x14ac:dyDescent="0.2">
      <c r="A264" s="71" t="s">
        <v>2806</v>
      </c>
      <c r="B264" s="71" t="s">
        <v>2784</v>
      </c>
      <c r="C264" s="112">
        <v>0</v>
      </c>
      <c r="D264" s="112">
        <v>0</v>
      </c>
      <c r="E264" s="113" t="str">
        <f t="shared" si="16"/>
        <v/>
      </c>
      <c r="F264" s="91">
        <f t="shared" si="17"/>
        <v>0</v>
      </c>
      <c r="G264" s="72">
        <v>0</v>
      </c>
      <c r="H264" s="22">
        <v>25.0504</v>
      </c>
      <c r="I264" s="121"/>
      <c r="J264" s="112">
        <v>0</v>
      </c>
      <c r="K264" s="112">
        <v>0</v>
      </c>
      <c r="L264" s="113" t="str">
        <f t="shared" si="18"/>
        <v/>
      </c>
      <c r="M264" s="91" t="str">
        <f t="shared" si="19"/>
        <v/>
      </c>
    </row>
    <row r="265" spans="1:13" ht="12.75" customHeight="1" x14ac:dyDescent="0.2">
      <c r="A265" s="71" t="s">
        <v>2188</v>
      </c>
      <c r="B265" s="71" t="s">
        <v>2187</v>
      </c>
      <c r="C265" s="112">
        <v>0</v>
      </c>
      <c r="D265" s="112">
        <v>0</v>
      </c>
      <c r="E265" s="113" t="str">
        <f t="shared" si="16"/>
        <v/>
      </c>
      <c r="F265" s="91">
        <f t="shared" si="17"/>
        <v>0</v>
      </c>
      <c r="G265" s="72">
        <v>1.032180933847</v>
      </c>
      <c r="H265" s="22">
        <v>50.025649999999999</v>
      </c>
      <c r="I265" s="121"/>
      <c r="J265" s="112">
        <v>0</v>
      </c>
      <c r="K265" s="112">
        <v>0</v>
      </c>
      <c r="L265" s="113" t="str">
        <f t="shared" si="18"/>
        <v/>
      </c>
      <c r="M265" s="91" t="str">
        <f t="shared" si="19"/>
        <v/>
      </c>
    </row>
    <row r="266" spans="1:13" ht="12.75" customHeight="1" x14ac:dyDescent="0.2">
      <c r="A266" s="71" t="s">
        <v>1555</v>
      </c>
      <c r="B266" s="71" t="s">
        <v>1344</v>
      </c>
      <c r="C266" s="112">
        <v>0</v>
      </c>
      <c r="D266" s="112">
        <v>0</v>
      </c>
      <c r="E266" s="113" t="str">
        <f t="shared" si="16"/>
        <v/>
      </c>
      <c r="F266" s="91">
        <f t="shared" si="17"/>
        <v>0</v>
      </c>
      <c r="G266" s="72">
        <v>0.42256447800462027</v>
      </c>
      <c r="H266" s="22">
        <v>58.523249999999997</v>
      </c>
      <c r="I266" s="121"/>
      <c r="J266" s="112">
        <v>0</v>
      </c>
      <c r="K266" s="112">
        <v>0</v>
      </c>
      <c r="L266" s="113" t="str">
        <f t="shared" si="18"/>
        <v/>
      </c>
      <c r="M266" s="91" t="str">
        <f t="shared" si="19"/>
        <v/>
      </c>
    </row>
    <row r="267" spans="1:13" ht="12.75" customHeight="1" x14ac:dyDescent="0.2">
      <c r="A267" s="71" t="s">
        <v>1556</v>
      </c>
      <c r="B267" s="71" t="s">
        <v>1345</v>
      </c>
      <c r="C267" s="112">
        <v>0</v>
      </c>
      <c r="D267" s="112">
        <v>0</v>
      </c>
      <c r="E267" s="113" t="str">
        <f t="shared" si="16"/>
        <v/>
      </c>
      <c r="F267" s="91">
        <f t="shared" si="17"/>
        <v>0</v>
      </c>
      <c r="G267" s="72">
        <v>0.74392593979559729</v>
      </c>
      <c r="H267" s="22">
        <v>137.33154999999999</v>
      </c>
      <c r="I267" s="121"/>
      <c r="J267" s="112">
        <v>0</v>
      </c>
      <c r="K267" s="112">
        <v>0</v>
      </c>
      <c r="L267" s="113" t="str">
        <f t="shared" si="18"/>
        <v/>
      </c>
      <c r="M267" s="91" t="str">
        <f t="shared" si="19"/>
        <v/>
      </c>
    </row>
    <row r="268" spans="1:13" ht="12.75" customHeight="1" x14ac:dyDescent="0.2">
      <c r="A268" s="71" t="s">
        <v>1560</v>
      </c>
      <c r="B268" s="71" t="s">
        <v>1349</v>
      </c>
      <c r="C268" s="112">
        <v>0</v>
      </c>
      <c r="D268" s="112">
        <v>0</v>
      </c>
      <c r="E268" s="113" t="str">
        <f t="shared" si="16"/>
        <v/>
      </c>
      <c r="F268" s="91">
        <f t="shared" si="17"/>
        <v>0</v>
      </c>
      <c r="G268" s="72">
        <v>0.19292883790995868</v>
      </c>
      <c r="H268" s="22">
        <v>51.244500000000002</v>
      </c>
      <c r="I268" s="121"/>
      <c r="J268" s="112">
        <v>0</v>
      </c>
      <c r="K268" s="112">
        <v>0</v>
      </c>
      <c r="L268" s="113" t="str">
        <f t="shared" si="18"/>
        <v/>
      </c>
      <c r="M268" s="91" t="str">
        <f t="shared" si="19"/>
        <v/>
      </c>
    </row>
    <row r="269" spans="1:13" ht="12.75" customHeight="1" x14ac:dyDescent="0.2">
      <c r="A269" s="71" t="s">
        <v>1</v>
      </c>
      <c r="B269" s="71" t="s">
        <v>1357</v>
      </c>
      <c r="C269" s="112">
        <v>0</v>
      </c>
      <c r="D269" s="112">
        <v>0</v>
      </c>
      <c r="E269" s="113" t="str">
        <f t="shared" si="16"/>
        <v/>
      </c>
      <c r="F269" s="91">
        <f t="shared" si="17"/>
        <v>0</v>
      </c>
      <c r="G269" s="72">
        <v>0.61376347145812782</v>
      </c>
      <c r="H269" s="22">
        <v>114.45215</v>
      </c>
      <c r="I269" s="121"/>
      <c r="J269" s="112">
        <v>0</v>
      </c>
      <c r="K269" s="112">
        <v>0</v>
      </c>
      <c r="L269" s="113" t="str">
        <f t="shared" si="18"/>
        <v/>
      </c>
      <c r="M269" s="91" t="str">
        <f t="shared" si="19"/>
        <v/>
      </c>
    </row>
    <row r="270" spans="1:13" ht="12.75" customHeight="1" x14ac:dyDescent="0.2">
      <c r="A270" s="71" t="s">
        <v>2672</v>
      </c>
      <c r="B270" s="71" t="s">
        <v>2673</v>
      </c>
      <c r="C270" s="112">
        <v>0</v>
      </c>
      <c r="D270" s="112">
        <v>0</v>
      </c>
      <c r="E270" s="113" t="str">
        <f t="shared" si="16"/>
        <v/>
      </c>
      <c r="F270" s="91">
        <f t="shared" si="17"/>
        <v>0</v>
      </c>
      <c r="G270" s="72">
        <v>0.30613125772576</v>
      </c>
      <c r="H270" s="22">
        <v>53.057200000000002</v>
      </c>
      <c r="I270" s="121"/>
      <c r="J270" s="112">
        <v>0</v>
      </c>
      <c r="K270" s="112">
        <v>0</v>
      </c>
      <c r="L270" s="113" t="str">
        <f t="shared" si="18"/>
        <v/>
      </c>
      <c r="M270" s="91" t="str">
        <f t="shared" si="19"/>
        <v/>
      </c>
    </row>
    <row r="271" spans="1:13" ht="12.75" customHeight="1" x14ac:dyDescent="0.2">
      <c r="A271" s="71" t="s">
        <v>1973</v>
      </c>
      <c r="B271" s="71" t="s">
        <v>956</v>
      </c>
      <c r="C271" s="112">
        <v>0</v>
      </c>
      <c r="D271" s="112">
        <v>0</v>
      </c>
      <c r="E271" s="113" t="str">
        <f t="shared" si="16"/>
        <v/>
      </c>
      <c r="F271" s="91">
        <f t="shared" si="17"/>
        <v>0</v>
      </c>
      <c r="G271" s="72">
        <v>4.8038397999999995</v>
      </c>
      <c r="H271" s="22">
        <v>49.927300000000002</v>
      </c>
      <c r="I271" s="121"/>
      <c r="J271" s="112">
        <v>0</v>
      </c>
      <c r="K271" s="112">
        <v>0</v>
      </c>
      <c r="L271" s="113" t="str">
        <f t="shared" si="18"/>
        <v/>
      </c>
      <c r="M271" s="91" t="str">
        <f t="shared" si="19"/>
        <v/>
      </c>
    </row>
    <row r="272" spans="1:13" ht="12.75" customHeight="1" x14ac:dyDescent="0.2">
      <c r="A272" s="71" t="s">
        <v>1974</v>
      </c>
      <c r="B272" s="71" t="s">
        <v>957</v>
      </c>
      <c r="C272" s="112">
        <v>0</v>
      </c>
      <c r="D272" s="112">
        <v>0</v>
      </c>
      <c r="E272" s="113" t="str">
        <f t="shared" si="16"/>
        <v/>
      </c>
      <c r="F272" s="91">
        <f t="shared" si="17"/>
        <v>0</v>
      </c>
      <c r="G272" s="72">
        <v>7.7897600000000002</v>
      </c>
      <c r="H272" s="22">
        <v>87.061350000000004</v>
      </c>
      <c r="I272" s="121"/>
      <c r="J272" s="112">
        <v>0</v>
      </c>
      <c r="K272" s="112">
        <v>0</v>
      </c>
      <c r="L272" s="113" t="str">
        <f t="shared" si="18"/>
        <v/>
      </c>
      <c r="M272" s="91" t="str">
        <f t="shared" si="19"/>
        <v/>
      </c>
    </row>
    <row r="273" spans="1:13" ht="12.75" customHeight="1" x14ac:dyDescent="0.2">
      <c r="A273" s="71" t="s">
        <v>1979</v>
      </c>
      <c r="B273" s="71" t="s">
        <v>962</v>
      </c>
      <c r="C273" s="112">
        <v>0</v>
      </c>
      <c r="D273" s="112">
        <v>0</v>
      </c>
      <c r="E273" s="113" t="str">
        <f t="shared" si="16"/>
        <v/>
      </c>
      <c r="F273" s="91">
        <f t="shared" si="17"/>
        <v>0</v>
      </c>
      <c r="G273" s="72">
        <v>8.868516210000001</v>
      </c>
      <c r="H273" s="22">
        <v>35.018650000000001</v>
      </c>
      <c r="I273" s="121"/>
      <c r="J273" s="112">
        <v>0</v>
      </c>
      <c r="K273" s="112">
        <v>0</v>
      </c>
      <c r="L273" s="113" t="str">
        <f t="shared" si="18"/>
        <v/>
      </c>
      <c r="M273" s="91" t="str">
        <f t="shared" si="19"/>
        <v/>
      </c>
    </row>
    <row r="274" spans="1:13" ht="12.75" customHeight="1" x14ac:dyDescent="0.2">
      <c r="A274" s="71" t="s">
        <v>1980</v>
      </c>
      <c r="B274" s="71" t="s">
        <v>963</v>
      </c>
      <c r="C274" s="112">
        <v>0</v>
      </c>
      <c r="D274" s="112">
        <v>0</v>
      </c>
      <c r="E274" s="113" t="str">
        <f t="shared" si="16"/>
        <v/>
      </c>
      <c r="F274" s="91">
        <f t="shared" si="17"/>
        <v>0</v>
      </c>
      <c r="G274" s="72">
        <v>281.06582680000002</v>
      </c>
      <c r="H274" s="22">
        <v>45.558999999999997</v>
      </c>
      <c r="I274" s="121"/>
      <c r="J274" s="112">
        <v>0</v>
      </c>
      <c r="K274" s="112">
        <v>0</v>
      </c>
      <c r="L274" s="113" t="str">
        <f t="shared" si="18"/>
        <v/>
      </c>
      <c r="M274" s="91" t="str">
        <f t="shared" si="19"/>
        <v/>
      </c>
    </row>
    <row r="275" spans="1:13" ht="12.75" customHeight="1" x14ac:dyDescent="0.2">
      <c r="A275" s="71" t="s">
        <v>1385</v>
      </c>
      <c r="B275" s="71" t="s">
        <v>1228</v>
      </c>
      <c r="C275" s="112"/>
      <c r="D275" s="112">
        <v>0.63985768999999992</v>
      </c>
      <c r="E275" s="113">
        <f t="shared" si="16"/>
        <v>-1</v>
      </c>
      <c r="F275" s="91">
        <f t="shared" si="17"/>
        <v>0</v>
      </c>
      <c r="G275" s="72"/>
      <c r="H275" s="22"/>
      <c r="I275" s="121"/>
      <c r="J275" s="112"/>
      <c r="K275" s="112">
        <v>0.54289353208808999</v>
      </c>
      <c r="L275" s="113">
        <f t="shared" si="18"/>
        <v>-1</v>
      </c>
      <c r="M275" s="91" t="str">
        <f t="shared" si="19"/>
        <v/>
      </c>
    </row>
    <row r="276" spans="1:13" ht="12.75" customHeight="1" x14ac:dyDescent="0.2">
      <c r="A276" s="71" t="s">
        <v>1525</v>
      </c>
      <c r="B276" s="71" t="s">
        <v>1293</v>
      </c>
      <c r="C276" s="112"/>
      <c r="D276" s="112">
        <v>3.1072499999999999E-2</v>
      </c>
      <c r="E276" s="113">
        <f t="shared" si="16"/>
        <v>-1</v>
      </c>
      <c r="F276" s="91">
        <f t="shared" si="17"/>
        <v>0</v>
      </c>
      <c r="G276" s="72"/>
      <c r="H276" s="22"/>
      <c r="I276" s="121"/>
      <c r="J276" s="112"/>
      <c r="K276" s="112">
        <v>0</v>
      </c>
      <c r="L276" s="113" t="str">
        <f t="shared" si="18"/>
        <v/>
      </c>
      <c r="M276" s="91" t="str">
        <f t="shared" si="19"/>
        <v/>
      </c>
    </row>
    <row r="277" spans="1:13" ht="12.75" customHeight="1" x14ac:dyDescent="0.2">
      <c r="A277" s="71" t="s">
        <v>1402</v>
      </c>
      <c r="B277" s="71" t="s">
        <v>1253</v>
      </c>
      <c r="C277" s="112"/>
      <c r="D277" s="112">
        <v>1.2898079999999999E-2</v>
      </c>
      <c r="E277" s="113">
        <f t="shared" si="16"/>
        <v>-1</v>
      </c>
      <c r="F277" s="91">
        <f t="shared" si="17"/>
        <v>0</v>
      </c>
      <c r="G277" s="72"/>
      <c r="H277" s="22"/>
      <c r="I277" s="121"/>
      <c r="J277" s="112"/>
      <c r="K277" s="112">
        <v>0.74904725783886505</v>
      </c>
      <c r="L277" s="113">
        <f t="shared" si="18"/>
        <v>-1</v>
      </c>
      <c r="M277" s="91" t="str">
        <f t="shared" si="19"/>
        <v/>
      </c>
    </row>
    <row r="278" spans="1:13" ht="12.75" customHeight="1" x14ac:dyDescent="0.2">
      <c r="A278" s="71" t="s">
        <v>4</v>
      </c>
      <c r="B278" s="71" t="s">
        <v>1367</v>
      </c>
      <c r="C278" s="112"/>
      <c r="D278" s="112">
        <v>9.2599999999999991E-3</v>
      </c>
      <c r="E278" s="113">
        <f t="shared" si="16"/>
        <v>-1</v>
      </c>
      <c r="F278" s="91">
        <f t="shared" si="17"/>
        <v>0</v>
      </c>
      <c r="G278" s="72"/>
      <c r="H278" s="22"/>
      <c r="I278" s="121"/>
      <c r="J278" s="112"/>
      <c r="K278" s="112">
        <v>0.78638361000000001</v>
      </c>
      <c r="L278" s="113">
        <f t="shared" si="18"/>
        <v>-1</v>
      </c>
      <c r="M278" s="91" t="str">
        <f t="shared" si="19"/>
        <v/>
      </c>
    </row>
    <row r="279" spans="1:13" ht="12.75" customHeight="1" x14ac:dyDescent="0.2">
      <c r="A279" s="71" t="s">
        <v>3</v>
      </c>
      <c r="B279" s="71" t="s">
        <v>1366</v>
      </c>
      <c r="C279" s="112"/>
      <c r="D279" s="112">
        <v>0</v>
      </c>
      <c r="E279" s="113" t="str">
        <f t="shared" si="16"/>
        <v/>
      </c>
      <c r="F279" s="91">
        <f t="shared" si="17"/>
        <v>0</v>
      </c>
      <c r="G279" s="72"/>
      <c r="H279" s="22"/>
      <c r="I279" s="121"/>
      <c r="J279" s="112"/>
      <c r="K279" s="112">
        <v>0</v>
      </c>
      <c r="L279" s="113" t="str">
        <f t="shared" si="18"/>
        <v/>
      </c>
      <c r="M279" s="91" t="str">
        <f t="shared" si="19"/>
        <v/>
      </c>
    </row>
    <row r="280" spans="1:13" ht="12.75" customHeight="1" x14ac:dyDescent="0.2">
      <c r="A280" s="71" t="s">
        <v>2</v>
      </c>
      <c r="B280" s="71" t="s">
        <v>1358</v>
      </c>
      <c r="C280" s="112"/>
      <c r="D280" s="112">
        <v>0</v>
      </c>
      <c r="E280" s="113" t="str">
        <f t="shared" si="16"/>
        <v/>
      </c>
      <c r="F280" s="91">
        <f t="shared" si="17"/>
        <v>0</v>
      </c>
      <c r="G280" s="72"/>
      <c r="H280" s="22"/>
      <c r="I280" s="121"/>
      <c r="J280" s="112"/>
      <c r="K280" s="112">
        <v>0.216928821280403</v>
      </c>
      <c r="L280" s="113">
        <f t="shared" si="18"/>
        <v>-1</v>
      </c>
      <c r="M280" s="91" t="str">
        <f t="shared" si="19"/>
        <v/>
      </c>
    </row>
    <row r="281" spans="1:13" x14ac:dyDescent="0.2">
      <c r="A281" s="15"/>
      <c r="B281" s="109">
        <f>COUNTA(C7:C280)</f>
        <v>268</v>
      </c>
      <c r="C281" s="133">
        <f>SUM(C7:C280)</f>
        <v>732.56339674899948</v>
      </c>
      <c r="D281" s="99">
        <f>SUM(D7:D280)</f>
        <v>649.38326029099994</v>
      </c>
      <c r="E281" s="110">
        <f>IF(ISERROR(C281/D281-1),"",((C281/D281-1)))</f>
        <v>0.12809097730779984</v>
      </c>
      <c r="F281" s="135">
        <f>SUM(F7:F280)</f>
        <v>0.99999999999999989</v>
      </c>
      <c r="G281" s="136">
        <f>SUM(G7:G280)</f>
        <v>26758.552386072199</v>
      </c>
      <c r="H281" s="73"/>
      <c r="I281" s="78"/>
      <c r="J281" s="133">
        <f>SUM(J7:J280)</f>
        <v>1201.4728460780793</v>
      </c>
      <c r="K281" s="99">
        <f>SUM(K7:K280)</f>
        <v>563.63008944336184</v>
      </c>
      <c r="L281" s="110">
        <f>IF(ISERROR(J281/K281-1),"",((J281/K281-1)))</f>
        <v>1.1316691010315787</v>
      </c>
      <c r="M281" s="79">
        <f>IF(ISERROR(J281/C281),"",(J281/C281))</f>
        <v>1.6400940197258365</v>
      </c>
    </row>
    <row r="282" spans="1:13" x14ac:dyDescent="0.2">
      <c r="A282" s="16"/>
      <c r="B282" s="16"/>
      <c r="C282" s="137"/>
      <c r="D282" s="137"/>
      <c r="E282" s="138"/>
      <c r="F282" s="80"/>
      <c r="G282" s="29"/>
      <c r="H282" s="14"/>
      <c r="J282" s="137"/>
      <c r="K282" s="137"/>
      <c r="L282" s="138"/>
    </row>
    <row r="283" spans="1:13" x14ac:dyDescent="0.2">
      <c r="A283" s="13" t="s">
        <v>559</v>
      </c>
      <c r="B283" s="16"/>
      <c r="C283" s="137"/>
      <c r="D283" s="137"/>
      <c r="E283" s="138"/>
      <c r="F283" s="29"/>
      <c r="G283" s="29"/>
      <c r="H283" s="14"/>
      <c r="J283" s="137"/>
      <c r="K283" s="137"/>
      <c r="L283" s="138"/>
    </row>
    <row r="284" spans="1:13" x14ac:dyDescent="0.2">
      <c r="A284" s="16"/>
      <c r="B284" s="16"/>
      <c r="C284" s="137"/>
      <c r="D284" s="137"/>
      <c r="E284" s="138"/>
      <c r="F284" s="29"/>
      <c r="G284" s="29"/>
      <c r="H284" s="14"/>
      <c r="J284" s="137"/>
      <c r="K284" s="137"/>
      <c r="L284" s="138"/>
    </row>
    <row r="285" spans="1:13" x14ac:dyDescent="0.2">
      <c r="A285" s="19" t="s">
        <v>121</v>
      </c>
      <c r="B285" s="16"/>
      <c r="C285" s="137"/>
      <c r="D285" s="137"/>
      <c r="E285" s="138"/>
      <c r="F285" s="29"/>
      <c r="G285" s="29"/>
      <c r="H285" s="14"/>
      <c r="J285" s="137"/>
      <c r="K285" s="137"/>
      <c r="L285" s="138"/>
    </row>
    <row r="286" spans="1:13" x14ac:dyDescent="0.2">
      <c r="A286" s="16"/>
      <c r="B286" s="16"/>
      <c r="C286" s="137"/>
      <c r="D286" s="137"/>
      <c r="E286" s="138"/>
      <c r="F286" s="29"/>
      <c r="G286" s="29"/>
      <c r="H286" s="14"/>
      <c r="J286" s="137"/>
      <c r="K286" s="137"/>
      <c r="L286" s="138"/>
    </row>
    <row r="287" spans="1:13" x14ac:dyDescent="0.2">
      <c r="A287" s="16"/>
      <c r="B287" s="16"/>
      <c r="C287" s="137"/>
      <c r="D287" s="137"/>
      <c r="E287" s="138"/>
      <c r="F287" s="29"/>
      <c r="G287" s="29"/>
      <c r="H287" s="14"/>
      <c r="J287" s="137"/>
      <c r="K287" s="137"/>
      <c r="L287" s="138"/>
    </row>
    <row r="288" spans="1:13" x14ac:dyDescent="0.2">
      <c r="A288" s="16"/>
      <c r="B288" s="16"/>
      <c r="C288" s="137"/>
      <c r="D288" s="137"/>
      <c r="E288" s="138"/>
      <c r="F288" s="19"/>
      <c r="G288" s="29"/>
      <c r="H288" s="14"/>
      <c r="J288" s="137"/>
      <c r="K288" s="137"/>
      <c r="L288" s="138"/>
    </row>
    <row r="289" spans="1:12" x14ac:dyDescent="0.2">
      <c r="A289" s="16"/>
      <c r="B289" s="16"/>
      <c r="C289" s="137"/>
      <c r="D289" s="137"/>
      <c r="E289" s="138"/>
      <c r="F289" s="19"/>
      <c r="G289" s="29"/>
      <c r="H289" s="14"/>
      <c r="J289" s="137"/>
      <c r="K289" s="137"/>
      <c r="L289" s="138"/>
    </row>
    <row r="290" spans="1:12" x14ac:dyDescent="0.2">
      <c r="A290" s="16"/>
      <c r="B290" s="16"/>
      <c r="C290" s="137"/>
      <c r="D290" s="137"/>
      <c r="E290" s="138"/>
      <c r="F290" s="19"/>
      <c r="G290" s="29"/>
      <c r="H290" s="14"/>
      <c r="J290" s="137"/>
      <c r="K290" s="137"/>
      <c r="L290" s="138"/>
    </row>
    <row r="291" spans="1:12" x14ac:dyDescent="0.2">
      <c r="A291" s="16"/>
      <c r="B291" s="16"/>
      <c r="C291" s="137"/>
      <c r="D291" s="137"/>
      <c r="E291" s="138"/>
      <c r="F291" s="19"/>
      <c r="G291" s="29"/>
      <c r="H291" s="14"/>
      <c r="J291" s="137"/>
      <c r="K291" s="137"/>
      <c r="L291" s="138"/>
    </row>
    <row r="292" spans="1:12" x14ac:dyDescent="0.2">
      <c r="A292" s="16"/>
      <c r="B292" s="16"/>
      <c r="C292" s="137"/>
      <c r="D292" s="137"/>
      <c r="E292" s="138"/>
      <c r="F292" s="19"/>
      <c r="G292" s="29"/>
      <c r="H292" s="14"/>
      <c r="J292" s="137"/>
      <c r="K292" s="137"/>
      <c r="L292" s="138"/>
    </row>
    <row r="293" spans="1:12" x14ac:dyDescent="0.2">
      <c r="A293" s="16"/>
      <c r="B293" s="16"/>
      <c r="C293" s="137"/>
      <c r="D293" s="137"/>
      <c r="E293" s="138"/>
      <c r="F293" s="19"/>
      <c r="G293" s="29"/>
      <c r="H293" s="14"/>
      <c r="J293" s="137"/>
      <c r="K293" s="137"/>
      <c r="L293" s="138"/>
    </row>
    <row r="294" spans="1:12" x14ac:dyDescent="0.2">
      <c r="A294" s="16"/>
      <c r="B294" s="16"/>
      <c r="C294" s="137"/>
      <c r="D294" s="137"/>
      <c r="E294" s="138"/>
      <c r="F294" s="19"/>
      <c r="G294" s="29"/>
      <c r="H294" s="14"/>
      <c r="J294" s="137"/>
      <c r="K294" s="137"/>
      <c r="L294" s="138"/>
    </row>
    <row r="295" spans="1:12" x14ac:dyDescent="0.2">
      <c r="A295" s="16"/>
      <c r="B295" s="16"/>
      <c r="C295" s="137"/>
      <c r="D295" s="137"/>
      <c r="E295" s="138"/>
      <c r="F295" s="19"/>
      <c r="G295" s="29"/>
      <c r="H295" s="14"/>
      <c r="J295" s="137"/>
      <c r="K295" s="137"/>
      <c r="L295" s="138"/>
    </row>
    <row r="296" spans="1:12" x14ac:dyDescent="0.2">
      <c r="C296" s="137"/>
      <c r="D296" s="137"/>
      <c r="E296" s="138"/>
      <c r="F296" s="19"/>
      <c r="G296" s="19"/>
      <c r="H296" s="14"/>
      <c r="J296" s="137"/>
      <c r="K296" s="137"/>
      <c r="L296" s="138"/>
    </row>
    <row r="297" spans="1:12" x14ac:dyDescent="0.2">
      <c r="C297" s="137"/>
      <c r="D297" s="137"/>
      <c r="E297" s="138"/>
      <c r="F297" s="19"/>
      <c r="G297" s="19"/>
      <c r="H297" s="14"/>
      <c r="J297" s="137"/>
      <c r="K297" s="137"/>
      <c r="L297" s="138"/>
    </row>
    <row r="298" spans="1:12" x14ac:dyDescent="0.2">
      <c r="C298" s="137"/>
      <c r="D298" s="137"/>
      <c r="E298" s="138"/>
      <c r="F298" s="19"/>
      <c r="G298" s="19"/>
      <c r="H298" s="14"/>
      <c r="J298" s="137"/>
      <c r="K298" s="137"/>
      <c r="L298" s="138"/>
    </row>
    <row r="299" spans="1:12" x14ac:dyDescent="0.2">
      <c r="C299" s="137"/>
      <c r="D299" s="137"/>
      <c r="E299" s="138"/>
      <c r="F299" s="19"/>
      <c r="G299" s="19"/>
      <c r="H299" s="14"/>
      <c r="J299" s="137"/>
      <c r="K299" s="137"/>
      <c r="L299" s="138"/>
    </row>
    <row r="300" spans="1:12" x14ac:dyDescent="0.2">
      <c r="C300" s="137"/>
      <c r="D300" s="137"/>
      <c r="E300" s="138"/>
      <c r="F300" s="19"/>
      <c r="G300" s="19"/>
      <c r="H300" s="14"/>
      <c r="J300" s="137"/>
      <c r="K300" s="137"/>
      <c r="L300" s="138"/>
    </row>
    <row r="301" spans="1:12" x14ac:dyDescent="0.2">
      <c r="C301" s="137"/>
      <c r="D301" s="137"/>
      <c r="E301" s="138"/>
      <c r="F301" s="19"/>
      <c r="G301" s="19"/>
      <c r="H301" s="14"/>
      <c r="J301" s="137"/>
      <c r="K301" s="137"/>
      <c r="L301" s="138"/>
    </row>
    <row r="302" spans="1:12" x14ac:dyDescent="0.2">
      <c r="C302" s="137"/>
      <c r="D302" s="137"/>
      <c r="E302" s="138"/>
      <c r="F302" s="19"/>
      <c r="G302" s="19"/>
      <c r="H302" s="14"/>
      <c r="J302" s="137"/>
      <c r="K302" s="137"/>
      <c r="L302" s="138"/>
    </row>
    <row r="303" spans="1:12" x14ac:dyDescent="0.2">
      <c r="C303" s="137"/>
      <c r="D303" s="137"/>
      <c r="E303" s="138"/>
      <c r="F303" s="19"/>
      <c r="G303" s="19"/>
      <c r="H303" s="14"/>
      <c r="J303" s="137"/>
      <c r="K303" s="137"/>
      <c r="L303" s="138"/>
    </row>
    <row r="304" spans="1:12" x14ac:dyDescent="0.2">
      <c r="C304" s="137"/>
      <c r="D304" s="137"/>
      <c r="E304" s="138"/>
      <c r="F304" s="19"/>
      <c r="G304" s="19"/>
      <c r="H304" s="14"/>
      <c r="J304" s="137"/>
      <c r="K304" s="137"/>
      <c r="L304" s="138"/>
    </row>
    <row r="305" spans="3:12" x14ac:dyDescent="0.2">
      <c r="C305" s="137"/>
      <c r="D305" s="137"/>
      <c r="E305" s="138"/>
      <c r="F305" s="19"/>
      <c r="G305" s="19"/>
      <c r="H305" s="14"/>
      <c r="J305" s="137"/>
      <c r="K305" s="137"/>
      <c r="L305" s="138"/>
    </row>
    <row r="306" spans="3:12" x14ac:dyDescent="0.2">
      <c r="C306" s="137"/>
      <c r="D306" s="137"/>
      <c r="E306" s="138"/>
      <c r="F306" s="19"/>
      <c r="G306" s="19"/>
      <c r="H306" s="14"/>
      <c r="J306" s="137"/>
      <c r="K306" s="137"/>
      <c r="L306" s="138"/>
    </row>
    <row r="307" spans="3:12" x14ac:dyDescent="0.2">
      <c r="C307" s="137"/>
      <c r="D307" s="137"/>
      <c r="E307" s="138"/>
      <c r="F307" s="19"/>
      <c r="G307" s="19"/>
      <c r="H307" s="14"/>
      <c r="J307" s="137"/>
      <c r="K307" s="137"/>
      <c r="L307" s="138"/>
    </row>
    <row r="308" spans="3:12" x14ac:dyDescent="0.2">
      <c r="C308" s="137"/>
      <c r="D308" s="137"/>
      <c r="E308" s="138"/>
      <c r="F308" s="19"/>
      <c r="G308" s="19"/>
      <c r="H308" s="14"/>
      <c r="J308" s="137"/>
      <c r="K308" s="137"/>
      <c r="L308" s="138"/>
    </row>
    <row r="309" spans="3:12" x14ac:dyDescent="0.2">
      <c r="C309" s="137"/>
      <c r="D309" s="137"/>
      <c r="E309" s="138"/>
      <c r="F309" s="19"/>
      <c r="G309" s="19"/>
      <c r="H309" s="14"/>
      <c r="J309" s="137"/>
      <c r="K309" s="137"/>
      <c r="L309" s="138"/>
    </row>
    <row r="310" spans="3:12" x14ac:dyDescent="0.2">
      <c r="C310" s="137"/>
      <c r="D310" s="137"/>
      <c r="E310" s="138"/>
      <c r="F310" s="19"/>
      <c r="G310" s="19"/>
      <c r="H310" s="14"/>
      <c r="J310" s="137"/>
      <c r="K310" s="137"/>
      <c r="L310" s="138"/>
    </row>
    <row r="311" spans="3:12" x14ac:dyDescent="0.2">
      <c r="C311" s="137"/>
      <c r="D311" s="137"/>
      <c r="E311" s="138"/>
      <c r="F311" s="19"/>
      <c r="G311" s="19"/>
      <c r="H311" s="14"/>
      <c r="J311" s="137"/>
      <c r="K311" s="137"/>
      <c r="L311" s="138"/>
    </row>
    <row r="312" spans="3:12" x14ac:dyDescent="0.2">
      <c r="C312" s="137"/>
      <c r="D312" s="137"/>
      <c r="E312" s="138"/>
      <c r="F312" s="19"/>
      <c r="G312" s="19"/>
      <c r="H312" s="14"/>
      <c r="J312" s="137"/>
      <c r="K312" s="137"/>
      <c r="L312" s="138"/>
    </row>
    <row r="313" spans="3:12" x14ac:dyDescent="0.2">
      <c r="C313" s="137"/>
      <c r="D313" s="137"/>
      <c r="E313" s="138"/>
      <c r="F313" s="19"/>
      <c r="G313" s="19"/>
      <c r="H313" s="14"/>
      <c r="J313" s="137"/>
      <c r="K313" s="137"/>
      <c r="L313" s="138"/>
    </row>
    <row r="314" spans="3:12" x14ac:dyDescent="0.2">
      <c r="C314" s="137"/>
      <c r="D314" s="137"/>
      <c r="E314" s="138"/>
      <c r="F314" s="19"/>
      <c r="G314" s="19"/>
      <c r="H314" s="14"/>
      <c r="J314" s="137"/>
      <c r="K314" s="137"/>
      <c r="L314" s="138"/>
    </row>
    <row r="315" spans="3:12" x14ac:dyDescent="0.2">
      <c r="C315" s="137"/>
      <c r="D315" s="137"/>
      <c r="E315" s="138"/>
      <c r="F315" s="19"/>
      <c r="G315" s="19"/>
      <c r="H315" s="14"/>
      <c r="J315" s="137"/>
      <c r="K315" s="137"/>
      <c r="L315" s="138"/>
    </row>
    <row r="316" spans="3:12" x14ac:dyDescent="0.2">
      <c r="C316" s="137"/>
      <c r="D316" s="137"/>
      <c r="E316" s="138"/>
      <c r="F316" s="19"/>
      <c r="G316" s="19"/>
      <c r="H316" s="14"/>
      <c r="J316" s="137"/>
      <c r="K316" s="137"/>
      <c r="L316" s="138"/>
    </row>
    <row r="317" spans="3:12" x14ac:dyDescent="0.2">
      <c r="C317" s="137"/>
      <c r="D317" s="137"/>
      <c r="E317" s="138"/>
      <c r="F317" s="19"/>
      <c r="G317" s="19"/>
      <c r="H317" s="14"/>
      <c r="J317" s="137"/>
      <c r="K317" s="137"/>
      <c r="L317" s="138"/>
    </row>
    <row r="318" spans="3:12" x14ac:dyDescent="0.2">
      <c r="C318" s="137"/>
      <c r="D318" s="137"/>
      <c r="E318" s="138"/>
      <c r="F318" s="19"/>
      <c r="G318" s="19"/>
      <c r="H318" s="14"/>
      <c r="J318" s="137"/>
      <c r="K318" s="137"/>
      <c r="L318" s="138"/>
    </row>
    <row r="319" spans="3:12" x14ac:dyDescent="0.2">
      <c r="C319" s="137"/>
      <c r="D319" s="137"/>
      <c r="E319" s="138"/>
      <c r="F319" s="19"/>
      <c r="G319" s="19"/>
      <c r="H319" s="14"/>
      <c r="J319" s="137"/>
      <c r="K319" s="137"/>
      <c r="L319" s="138"/>
    </row>
    <row r="320" spans="3:12" x14ac:dyDescent="0.2">
      <c r="C320" s="137"/>
      <c r="D320" s="137"/>
      <c r="E320" s="138"/>
      <c r="F320" s="19"/>
      <c r="G320" s="19"/>
      <c r="H320" s="14"/>
      <c r="J320" s="137"/>
      <c r="K320" s="137"/>
      <c r="L320" s="138"/>
    </row>
    <row r="321" spans="3:12" x14ac:dyDescent="0.2">
      <c r="C321" s="137"/>
      <c r="D321" s="137"/>
      <c r="E321" s="138"/>
      <c r="F321" s="19"/>
      <c r="G321" s="19"/>
      <c r="H321" s="14"/>
      <c r="J321" s="137"/>
      <c r="K321" s="137"/>
      <c r="L321" s="138"/>
    </row>
    <row r="322" spans="3:12" x14ac:dyDescent="0.2">
      <c r="C322" s="137"/>
      <c r="D322" s="137"/>
      <c r="E322" s="138"/>
      <c r="F322" s="19"/>
      <c r="G322" s="19"/>
      <c r="H322" s="14"/>
      <c r="J322" s="137"/>
      <c r="K322" s="137"/>
      <c r="L322" s="138"/>
    </row>
    <row r="323" spans="3:12" x14ac:dyDescent="0.2">
      <c r="C323" s="137"/>
      <c r="D323" s="137"/>
      <c r="E323" s="138"/>
      <c r="F323" s="19"/>
      <c r="G323" s="19"/>
      <c r="H323" s="14"/>
      <c r="J323" s="137"/>
      <c r="K323" s="137"/>
      <c r="L323" s="138"/>
    </row>
    <row r="324" spans="3:12" x14ac:dyDescent="0.2">
      <c r="C324" s="137"/>
      <c r="D324" s="137"/>
      <c r="E324" s="138"/>
      <c r="F324" s="19"/>
      <c r="G324" s="19"/>
      <c r="H324" s="14"/>
      <c r="J324" s="137"/>
      <c r="K324" s="137"/>
      <c r="L324" s="138"/>
    </row>
    <row r="325" spans="3:12" x14ac:dyDescent="0.2">
      <c r="C325" s="137"/>
      <c r="D325" s="137"/>
      <c r="E325" s="138"/>
      <c r="F325" s="19"/>
      <c r="G325" s="19"/>
      <c r="H325" s="14"/>
      <c r="J325" s="137"/>
      <c r="K325" s="137"/>
      <c r="L325" s="138"/>
    </row>
    <row r="326" spans="3:12" x14ac:dyDescent="0.2">
      <c r="C326" s="137"/>
      <c r="D326" s="137"/>
      <c r="E326" s="138"/>
      <c r="F326" s="19"/>
      <c r="G326" s="19"/>
      <c r="H326" s="14"/>
      <c r="J326" s="137"/>
      <c r="K326" s="137"/>
      <c r="L326" s="138"/>
    </row>
    <row r="327" spans="3:12" x14ac:dyDescent="0.2">
      <c r="C327" s="137"/>
      <c r="D327" s="137"/>
      <c r="E327" s="138"/>
      <c r="F327" s="19"/>
      <c r="G327" s="19"/>
      <c r="H327" s="14"/>
      <c r="J327" s="137"/>
      <c r="K327" s="137"/>
      <c r="L327" s="138"/>
    </row>
    <row r="328" spans="3:12" x14ac:dyDescent="0.2">
      <c r="C328" s="137"/>
      <c r="D328" s="137"/>
      <c r="E328" s="138"/>
      <c r="F328" s="19"/>
      <c r="G328" s="19"/>
      <c r="H328" s="14"/>
      <c r="J328" s="137"/>
      <c r="K328" s="137"/>
      <c r="L328" s="138"/>
    </row>
    <row r="329" spans="3:12" x14ac:dyDescent="0.2">
      <c r="C329" s="137"/>
      <c r="D329" s="137"/>
      <c r="E329" s="138"/>
      <c r="F329" s="19"/>
      <c r="G329" s="19"/>
      <c r="H329" s="14"/>
      <c r="J329" s="137"/>
      <c r="K329" s="137"/>
      <c r="L329" s="138"/>
    </row>
    <row r="330" spans="3:12" x14ac:dyDescent="0.2">
      <c r="C330" s="137"/>
      <c r="D330" s="137"/>
      <c r="E330" s="138"/>
      <c r="F330" s="19"/>
      <c r="G330" s="19"/>
      <c r="H330" s="14"/>
      <c r="J330" s="137"/>
      <c r="K330" s="137"/>
      <c r="L330" s="138"/>
    </row>
    <row r="331" spans="3:12" x14ac:dyDescent="0.2">
      <c r="C331" s="137"/>
      <c r="D331" s="137"/>
      <c r="E331" s="138"/>
      <c r="F331" s="19"/>
      <c r="G331" s="19"/>
      <c r="H331" s="14"/>
      <c r="J331" s="137"/>
      <c r="K331" s="137"/>
      <c r="L331" s="138"/>
    </row>
    <row r="332" spans="3:12" x14ac:dyDescent="0.2">
      <c r="C332" s="137"/>
      <c r="D332" s="137"/>
      <c r="E332" s="138"/>
      <c r="F332" s="19"/>
      <c r="G332" s="19"/>
      <c r="H332" s="14"/>
      <c r="J332" s="137"/>
      <c r="K332" s="137"/>
      <c r="L332" s="138"/>
    </row>
    <row r="333" spans="3:12" x14ac:dyDescent="0.2">
      <c r="C333" s="137"/>
      <c r="D333" s="137"/>
      <c r="E333" s="138"/>
      <c r="F333" s="19"/>
      <c r="G333" s="19"/>
      <c r="H333" s="14"/>
      <c r="J333" s="137"/>
      <c r="K333" s="137"/>
      <c r="L333" s="138"/>
    </row>
    <row r="334" spans="3:12" x14ac:dyDescent="0.2">
      <c r="C334" s="137"/>
      <c r="D334" s="137"/>
      <c r="E334" s="138"/>
      <c r="F334" s="19"/>
      <c r="G334" s="19"/>
      <c r="H334" s="14"/>
      <c r="J334" s="137"/>
      <c r="K334" s="137"/>
      <c r="L334" s="138"/>
    </row>
    <row r="335" spans="3:12" x14ac:dyDescent="0.2">
      <c r="C335" s="137"/>
      <c r="D335" s="137"/>
      <c r="E335" s="138"/>
      <c r="F335" s="19"/>
      <c r="G335" s="19"/>
      <c r="H335" s="14"/>
      <c r="J335" s="137"/>
      <c r="K335" s="137"/>
      <c r="L335" s="138"/>
    </row>
    <row r="336" spans="3:12" x14ac:dyDescent="0.2">
      <c r="C336" s="137"/>
      <c r="D336" s="137"/>
      <c r="E336" s="138"/>
      <c r="F336" s="19"/>
      <c r="G336" s="19"/>
      <c r="H336" s="14"/>
      <c r="J336" s="137"/>
      <c r="K336" s="137"/>
      <c r="L336" s="138"/>
    </row>
    <row r="337" spans="3:12" x14ac:dyDescent="0.2">
      <c r="C337" s="137"/>
      <c r="D337" s="137"/>
      <c r="E337" s="138"/>
      <c r="F337" s="19"/>
      <c r="G337" s="19"/>
      <c r="H337" s="14"/>
      <c r="J337" s="137"/>
      <c r="K337" s="137"/>
      <c r="L337" s="138"/>
    </row>
    <row r="338" spans="3:12" x14ac:dyDescent="0.2">
      <c r="C338" s="137"/>
      <c r="D338" s="137"/>
      <c r="E338" s="138"/>
      <c r="F338" s="19"/>
      <c r="G338" s="19"/>
      <c r="H338" s="14"/>
      <c r="J338" s="137"/>
      <c r="K338" s="137"/>
      <c r="L338" s="138"/>
    </row>
    <row r="339" spans="3:12" x14ac:dyDescent="0.2">
      <c r="C339" s="137"/>
      <c r="D339" s="137"/>
      <c r="E339" s="138"/>
      <c r="F339" s="19"/>
      <c r="G339" s="19"/>
      <c r="H339" s="14"/>
      <c r="J339" s="137"/>
      <c r="K339" s="137"/>
      <c r="L339" s="138"/>
    </row>
    <row r="340" spans="3:12" x14ac:dyDescent="0.2">
      <c r="C340" s="137"/>
      <c r="D340" s="137"/>
      <c r="E340" s="138"/>
      <c r="F340" s="19"/>
      <c r="G340" s="19"/>
      <c r="H340" s="14"/>
      <c r="J340" s="137"/>
      <c r="K340" s="137"/>
      <c r="L340" s="138"/>
    </row>
    <row r="341" spans="3:12" x14ac:dyDescent="0.2">
      <c r="C341" s="137"/>
      <c r="D341" s="137"/>
      <c r="E341" s="138"/>
      <c r="F341" s="19"/>
      <c r="G341" s="19"/>
      <c r="H341" s="14"/>
      <c r="J341" s="137"/>
      <c r="K341" s="137"/>
      <c r="L341" s="138"/>
    </row>
    <row r="342" spans="3:12" x14ac:dyDescent="0.2">
      <c r="C342" s="137"/>
      <c r="D342" s="137"/>
      <c r="E342" s="138"/>
      <c r="F342" s="19"/>
      <c r="G342" s="19"/>
      <c r="H342" s="14"/>
      <c r="J342" s="137"/>
      <c r="K342" s="137"/>
      <c r="L342" s="138"/>
    </row>
    <row r="343" spans="3:12" x14ac:dyDescent="0.2">
      <c r="C343" s="137"/>
      <c r="D343" s="137"/>
      <c r="E343" s="138"/>
      <c r="F343" s="19"/>
      <c r="G343" s="19"/>
      <c r="H343" s="14"/>
      <c r="J343" s="137"/>
      <c r="K343" s="137"/>
      <c r="L343" s="138"/>
    </row>
    <row r="344" spans="3:12" x14ac:dyDescent="0.2">
      <c r="C344" s="137"/>
      <c r="D344" s="137"/>
      <c r="E344" s="138"/>
      <c r="F344" s="19"/>
      <c r="G344" s="19"/>
      <c r="H344" s="14"/>
      <c r="J344" s="137"/>
      <c r="K344" s="137"/>
      <c r="L344" s="138"/>
    </row>
    <row r="345" spans="3:12" x14ac:dyDescent="0.2">
      <c r="C345" s="137"/>
      <c r="D345" s="137"/>
      <c r="E345" s="138"/>
      <c r="F345" s="19"/>
      <c r="G345" s="19"/>
      <c r="H345" s="14"/>
      <c r="J345" s="137"/>
      <c r="K345" s="137"/>
      <c r="L345" s="138"/>
    </row>
    <row r="346" spans="3:12" x14ac:dyDescent="0.2">
      <c r="C346" s="137"/>
      <c r="D346" s="137"/>
      <c r="E346" s="138"/>
      <c r="F346" s="19"/>
      <c r="G346" s="19"/>
      <c r="H346" s="14"/>
      <c r="J346" s="137"/>
      <c r="K346" s="137"/>
      <c r="L346" s="138"/>
    </row>
    <row r="347" spans="3:12" x14ac:dyDescent="0.2">
      <c r="C347" s="137"/>
      <c r="D347" s="137"/>
      <c r="E347" s="138"/>
      <c r="F347" s="19"/>
      <c r="G347" s="19"/>
      <c r="H347" s="14"/>
      <c r="J347" s="137"/>
      <c r="K347" s="137"/>
      <c r="L347" s="138"/>
    </row>
    <row r="348" spans="3:12" x14ac:dyDescent="0.2">
      <c r="C348" s="137"/>
      <c r="D348" s="137"/>
      <c r="E348" s="138"/>
      <c r="F348" s="19"/>
      <c r="G348" s="19"/>
      <c r="H348" s="14"/>
      <c r="J348" s="137"/>
      <c r="K348" s="137"/>
      <c r="L348" s="138"/>
    </row>
    <row r="349" spans="3:12" x14ac:dyDescent="0.2">
      <c r="C349" s="137"/>
      <c r="D349" s="137"/>
      <c r="E349" s="138"/>
      <c r="F349" s="19"/>
      <c r="G349" s="19"/>
      <c r="H349" s="14"/>
      <c r="J349" s="137"/>
      <c r="K349" s="137"/>
      <c r="L349" s="138"/>
    </row>
    <row r="350" spans="3:12" x14ac:dyDescent="0.2">
      <c r="C350" s="137"/>
      <c r="D350" s="137"/>
      <c r="E350" s="138"/>
      <c r="F350" s="19"/>
      <c r="G350" s="19"/>
      <c r="H350" s="14"/>
      <c r="J350" s="137"/>
      <c r="K350" s="137"/>
      <c r="L350" s="138"/>
    </row>
    <row r="351" spans="3:12" x14ac:dyDescent="0.2">
      <c r="C351" s="137"/>
      <c r="D351" s="137"/>
      <c r="E351" s="138"/>
      <c r="F351" s="19"/>
      <c r="G351" s="19"/>
      <c r="H351" s="14"/>
      <c r="J351" s="137"/>
      <c r="K351" s="137"/>
      <c r="L351" s="138"/>
    </row>
    <row r="352" spans="3:12" x14ac:dyDescent="0.2">
      <c r="C352" s="137"/>
      <c r="D352" s="137"/>
      <c r="E352" s="138"/>
      <c r="F352" s="19"/>
      <c r="G352" s="19"/>
      <c r="H352" s="14"/>
      <c r="J352" s="137"/>
      <c r="K352" s="137"/>
      <c r="L352" s="138"/>
    </row>
    <row r="353" spans="3:12" x14ac:dyDescent="0.2">
      <c r="C353" s="137"/>
      <c r="D353" s="137"/>
      <c r="E353" s="138"/>
      <c r="F353" s="19"/>
      <c r="G353" s="19"/>
      <c r="H353" s="14"/>
      <c r="J353" s="137"/>
      <c r="K353" s="137"/>
      <c r="L353" s="138"/>
    </row>
    <row r="354" spans="3:12" x14ac:dyDescent="0.2">
      <c r="C354" s="137"/>
      <c r="D354" s="137"/>
      <c r="E354" s="138"/>
      <c r="F354" s="19"/>
      <c r="G354" s="19"/>
      <c r="H354" s="14"/>
      <c r="J354" s="137"/>
      <c r="K354" s="137"/>
      <c r="L354" s="138"/>
    </row>
    <row r="355" spans="3:12" x14ac:dyDescent="0.2">
      <c r="C355" s="137"/>
      <c r="D355" s="137"/>
      <c r="E355" s="138"/>
      <c r="F355" s="19"/>
      <c r="G355" s="19"/>
      <c r="H355" s="14"/>
      <c r="J355" s="137"/>
      <c r="K355" s="137"/>
      <c r="L355" s="138"/>
    </row>
    <row r="356" spans="3:12" x14ac:dyDescent="0.2">
      <c r="C356" s="137"/>
      <c r="D356" s="137"/>
      <c r="E356" s="138"/>
      <c r="F356" s="19"/>
      <c r="G356" s="19"/>
      <c r="H356" s="14"/>
      <c r="J356" s="137"/>
      <c r="K356" s="137"/>
      <c r="L356" s="138"/>
    </row>
    <row r="357" spans="3:12" x14ac:dyDescent="0.2">
      <c r="C357" s="137"/>
      <c r="D357" s="137"/>
      <c r="E357" s="138"/>
      <c r="F357" s="19"/>
      <c r="G357" s="19"/>
      <c r="H357" s="14"/>
      <c r="J357" s="137"/>
      <c r="K357" s="137"/>
      <c r="L357" s="138"/>
    </row>
    <row r="358" spans="3:12" x14ac:dyDescent="0.2">
      <c r="C358" s="137"/>
      <c r="D358" s="137"/>
      <c r="E358" s="138"/>
      <c r="F358" s="19"/>
      <c r="G358" s="19"/>
      <c r="H358" s="14"/>
      <c r="J358" s="137"/>
      <c r="K358" s="137"/>
      <c r="L358" s="138"/>
    </row>
    <row r="359" spans="3:12" x14ac:dyDescent="0.2">
      <c r="C359" s="137"/>
      <c r="D359" s="137"/>
      <c r="E359" s="138"/>
      <c r="F359" s="19"/>
      <c r="G359" s="19"/>
      <c r="H359" s="14"/>
      <c r="J359" s="137"/>
      <c r="K359" s="137"/>
      <c r="L359" s="138"/>
    </row>
    <row r="360" spans="3:12" x14ac:dyDescent="0.2">
      <c r="C360" s="137"/>
      <c r="D360" s="137"/>
      <c r="E360" s="138"/>
      <c r="F360" s="19"/>
      <c r="G360" s="19"/>
      <c r="H360" s="14"/>
      <c r="J360" s="137"/>
      <c r="K360" s="137"/>
      <c r="L360" s="138"/>
    </row>
    <row r="361" spans="3:12" x14ac:dyDescent="0.2">
      <c r="C361" s="137"/>
      <c r="D361" s="137"/>
      <c r="E361" s="138"/>
      <c r="F361" s="19"/>
      <c r="G361" s="19"/>
      <c r="H361" s="14"/>
      <c r="J361" s="137"/>
      <c r="K361" s="137"/>
      <c r="L361" s="138"/>
    </row>
    <row r="362" spans="3:12" x14ac:dyDescent="0.2">
      <c r="C362" s="137"/>
      <c r="D362" s="137"/>
      <c r="E362" s="138"/>
      <c r="F362" s="19"/>
      <c r="G362" s="19"/>
      <c r="H362" s="14"/>
      <c r="J362" s="137"/>
      <c r="K362" s="137"/>
      <c r="L362" s="138"/>
    </row>
    <row r="363" spans="3:12" x14ac:dyDescent="0.2">
      <c r="C363" s="137"/>
      <c r="D363" s="137"/>
      <c r="E363" s="138"/>
      <c r="F363" s="19"/>
      <c r="G363" s="19"/>
      <c r="H363" s="14"/>
      <c r="J363" s="137"/>
      <c r="K363" s="137"/>
      <c r="L363" s="138"/>
    </row>
    <row r="364" spans="3:12" x14ac:dyDescent="0.2">
      <c r="C364" s="137"/>
      <c r="D364" s="137"/>
      <c r="E364" s="138"/>
      <c r="F364" s="19"/>
      <c r="G364" s="19"/>
      <c r="H364" s="14"/>
      <c r="J364" s="137"/>
      <c r="K364" s="137"/>
      <c r="L364" s="138"/>
    </row>
    <row r="365" spans="3:12" x14ac:dyDescent="0.2">
      <c r="C365" s="137"/>
      <c r="D365" s="137"/>
      <c r="E365" s="138"/>
      <c r="F365" s="19"/>
      <c r="G365" s="19"/>
      <c r="H365" s="14"/>
      <c r="J365" s="137"/>
      <c r="K365" s="137"/>
      <c r="L365" s="138"/>
    </row>
    <row r="366" spans="3:12" x14ac:dyDescent="0.2">
      <c r="C366" s="137"/>
      <c r="D366" s="137"/>
      <c r="E366" s="138"/>
      <c r="F366" s="19"/>
      <c r="G366" s="19"/>
      <c r="H366" s="14"/>
      <c r="J366" s="137"/>
      <c r="K366" s="137"/>
      <c r="L366" s="138"/>
    </row>
    <row r="367" spans="3:12" x14ac:dyDescent="0.2">
      <c r="C367" s="137"/>
      <c r="D367" s="137"/>
      <c r="E367" s="138"/>
      <c r="F367" s="19"/>
      <c r="G367" s="19"/>
      <c r="H367" s="14"/>
      <c r="J367" s="137"/>
      <c r="K367" s="137"/>
      <c r="L367" s="138"/>
    </row>
    <row r="368" spans="3:12" x14ac:dyDescent="0.2">
      <c r="C368" s="137"/>
      <c r="D368" s="137"/>
      <c r="E368" s="138"/>
      <c r="F368" s="19"/>
      <c r="G368" s="19"/>
      <c r="H368" s="14"/>
      <c r="J368" s="137"/>
      <c r="K368" s="137"/>
      <c r="L368" s="138"/>
    </row>
    <row r="369" spans="3:12" x14ac:dyDescent="0.2">
      <c r="C369" s="137"/>
      <c r="D369" s="137"/>
      <c r="E369" s="138"/>
      <c r="F369" s="19"/>
      <c r="G369" s="19"/>
      <c r="H369" s="14"/>
      <c r="J369" s="137"/>
      <c r="K369" s="137"/>
      <c r="L369" s="138"/>
    </row>
    <row r="370" spans="3:12" x14ac:dyDescent="0.2">
      <c r="C370" s="137"/>
      <c r="D370" s="137"/>
      <c r="E370" s="138"/>
      <c r="F370" s="19"/>
      <c r="G370" s="19"/>
      <c r="H370" s="14"/>
      <c r="J370" s="137"/>
      <c r="K370" s="137"/>
      <c r="L370" s="138"/>
    </row>
    <row r="371" spans="3:12" x14ac:dyDescent="0.2">
      <c r="C371" s="137"/>
      <c r="D371" s="137"/>
      <c r="E371" s="138"/>
      <c r="F371" s="19"/>
      <c r="G371" s="19"/>
      <c r="H371" s="14"/>
      <c r="J371" s="137"/>
      <c r="K371" s="137"/>
      <c r="L371" s="138"/>
    </row>
    <row r="372" spans="3:12" x14ac:dyDescent="0.2">
      <c r="C372" s="137"/>
      <c r="D372" s="137"/>
      <c r="E372" s="138"/>
      <c r="F372" s="19"/>
      <c r="G372" s="19"/>
      <c r="H372" s="14"/>
      <c r="J372" s="137"/>
      <c r="K372" s="137"/>
      <c r="L372" s="138"/>
    </row>
    <row r="373" spans="3:12" x14ac:dyDescent="0.2">
      <c r="C373" s="137"/>
      <c r="D373" s="137"/>
      <c r="E373" s="138"/>
      <c r="F373" s="19"/>
      <c r="G373" s="19"/>
      <c r="H373" s="14"/>
      <c r="J373" s="137"/>
      <c r="K373" s="137"/>
      <c r="L373" s="138"/>
    </row>
    <row r="374" spans="3:12" x14ac:dyDescent="0.2">
      <c r="C374" s="137"/>
      <c r="D374" s="137"/>
      <c r="E374" s="138"/>
      <c r="F374" s="19"/>
      <c r="G374" s="19"/>
      <c r="H374" s="14"/>
      <c r="J374" s="137"/>
      <c r="K374" s="137"/>
      <c r="L374" s="138"/>
    </row>
    <row r="375" spans="3:12" x14ac:dyDescent="0.2">
      <c r="C375" s="137"/>
      <c r="D375" s="137"/>
      <c r="E375" s="138"/>
      <c r="F375" s="19"/>
      <c r="G375" s="19"/>
      <c r="H375" s="14"/>
      <c r="J375" s="137"/>
      <c r="K375" s="137"/>
      <c r="L375" s="138"/>
    </row>
    <row r="376" spans="3:12" x14ac:dyDescent="0.2">
      <c r="C376" s="137"/>
      <c r="D376" s="137"/>
      <c r="E376" s="138"/>
      <c r="F376" s="19"/>
      <c r="G376" s="19"/>
      <c r="H376" s="14"/>
      <c r="J376" s="137"/>
      <c r="K376" s="137"/>
      <c r="L376" s="138"/>
    </row>
    <row r="377" spans="3:12" x14ac:dyDescent="0.2">
      <c r="C377" s="137"/>
      <c r="D377" s="137"/>
      <c r="E377" s="138"/>
      <c r="F377" s="19"/>
      <c r="G377" s="19"/>
      <c r="H377" s="14"/>
      <c r="J377" s="137"/>
      <c r="K377" s="137"/>
      <c r="L377" s="138"/>
    </row>
    <row r="378" spans="3:12" x14ac:dyDescent="0.2">
      <c r="C378" s="137"/>
      <c r="D378" s="137"/>
      <c r="E378" s="138"/>
      <c r="F378" s="19"/>
      <c r="G378" s="19"/>
      <c r="H378" s="14"/>
      <c r="J378" s="137"/>
      <c r="K378" s="137"/>
      <c r="L378" s="138"/>
    </row>
    <row r="379" spans="3:12" x14ac:dyDescent="0.2">
      <c r="C379" s="137"/>
      <c r="D379" s="137"/>
      <c r="E379" s="138"/>
      <c r="F379" s="19"/>
      <c r="G379" s="19"/>
      <c r="H379" s="14"/>
      <c r="J379" s="137"/>
      <c r="K379" s="137"/>
      <c r="L379" s="138"/>
    </row>
    <row r="380" spans="3:12" x14ac:dyDescent="0.2">
      <c r="C380" s="137"/>
      <c r="D380" s="137"/>
      <c r="E380" s="138"/>
      <c r="F380" s="19"/>
      <c r="G380" s="19"/>
      <c r="H380" s="14"/>
      <c r="J380" s="137"/>
      <c r="K380" s="137"/>
      <c r="L380" s="138"/>
    </row>
    <row r="381" spans="3:12" x14ac:dyDescent="0.2">
      <c r="C381" s="137"/>
      <c r="D381" s="137"/>
      <c r="E381" s="138"/>
      <c r="F381" s="19"/>
      <c r="G381" s="19"/>
      <c r="H381" s="14"/>
      <c r="J381" s="137"/>
      <c r="K381" s="137"/>
      <c r="L381" s="138"/>
    </row>
    <row r="382" spans="3:12" x14ac:dyDescent="0.2">
      <c r="C382" s="137"/>
      <c r="D382" s="137"/>
      <c r="E382" s="138"/>
      <c r="F382" s="19"/>
      <c r="G382" s="19"/>
      <c r="H382" s="14"/>
      <c r="J382" s="137"/>
      <c r="K382" s="137"/>
      <c r="L382" s="138"/>
    </row>
    <row r="383" spans="3:12" x14ac:dyDescent="0.2">
      <c r="C383" s="137"/>
      <c r="D383" s="137"/>
      <c r="E383" s="138"/>
      <c r="F383" s="19"/>
      <c r="G383" s="19"/>
      <c r="H383" s="14"/>
      <c r="J383" s="137"/>
      <c r="K383" s="137"/>
      <c r="L383" s="138"/>
    </row>
    <row r="384" spans="3:12" x14ac:dyDescent="0.2">
      <c r="C384" s="137"/>
      <c r="D384" s="137"/>
      <c r="E384" s="138"/>
      <c r="F384" s="19"/>
      <c r="G384" s="19"/>
      <c r="H384" s="14"/>
      <c r="J384" s="137"/>
      <c r="K384" s="137"/>
      <c r="L384" s="138"/>
    </row>
    <row r="385" spans="3:12" x14ac:dyDescent="0.2">
      <c r="C385" s="137"/>
      <c r="D385" s="137"/>
      <c r="E385" s="138"/>
      <c r="F385" s="19"/>
      <c r="G385" s="19"/>
      <c r="H385" s="14"/>
      <c r="J385" s="137"/>
      <c r="K385" s="137"/>
      <c r="L385" s="138"/>
    </row>
    <row r="386" spans="3:12" x14ac:dyDescent="0.2">
      <c r="C386" s="137"/>
      <c r="D386" s="137"/>
      <c r="E386" s="138"/>
      <c r="F386" s="19"/>
      <c r="G386" s="19"/>
      <c r="H386" s="14"/>
      <c r="J386" s="137"/>
      <c r="K386" s="137"/>
      <c r="L386" s="138"/>
    </row>
    <row r="387" spans="3:12" x14ac:dyDescent="0.2">
      <c r="C387" s="137"/>
      <c r="D387" s="137"/>
      <c r="E387" s="138"/>
      <c r="F387" s="19"/>
      <c r="G387" s="19"/>
      <c r="H387" s="14"/>
      <c r="J387" s="137"/>
      <c r="K387" s="137"/>
      <c r="L387" s="138"/>
    </row>
    <row r="388" spans="3:12" x14ac:dyDescent="0.2">
      <c r="C388" s="137"/>
      <c r="D388" s="137"/>
      <c r="E388" s="138"/>
      <c r="F388" s="19"/>
      <c r="G388" s="19"/>
      <c r="H388" s="14"/>
      <c r="J388" s="137"/>
      <c r="K388" s="137"/>
      <c r="L388" s="138"/>
    </row>
    <row r="389" spans="3:12" x14ac:dyDescent="0.2">
      <c r="C389" s="137"/>
      <c r="D389" s="137"/>
      <c r="E389" s="138"/>
      <c r="F389" s="19"/>
      <c r="G389" s="19"/>
      <c r="H389" s="14"/>
      <c r="J389" s="137"/>
      <c r="K389" s="137"/>
      <c r="L389" s="138"/>
    </row>
    <row r="390" spans="3:12" x14ac:dyDescent="0.2">
      <c r="C390" s="137"/>
      <c r="D390" s="137"/>
      <c r="E390" s="138"/>
      <c r="F390" s="19"/>
      <c r="G390" s="19"/>
      <c r="H390" s="14"/>
      <c r="J390" s="137"/>
      <c r="K390" s="137"/>
      <c r="L390" s="138"/>
    </row>
    <row r="391" spans="3:12" x14ac:dyDescent="0.2">
      <c r="C391" s="137"/>
      <c r="D391" s="137"/>
      <c r="E391" s="138"/>
      <c r="F391" s="19"/>
      <c r="G391" s="19"/>
      <c r="H391" s="14"/>
      <c r="J391" s="137"/>
      <c r="K391" s="137"/>
      <c r="L391" s="138"/>
    </row>
    <row r="392" spans="3:12" x14ac:dyDescent="0.2">
      <c r="C392" s="137"/>
      <c r="D392" s="137"/>
      <c r="E392" s="138"/>
      <c r="F392" s="19"/>
      <c r="G392" s="19"/>
      <c r="H392" s="14"/>
      <c r="J392" s="137"/>
      <c r="K392" s="137"/>
      <c r="L392" s="138"/>
    </row>
    <row r="393" spans="3:12" x14ac:dyDescent="0.2">
      <c r="C393" s="137"/>
      <c r="D393" s="137"/>
      <c r="E393" s="138"/>
      <c r="F393" s="19"/>
      <c r="G393" s="19"/>
      <c r="H393" s="14"/>
      <c r="J393" s="137"/>
      <c r="K393" s="137"/>
      <c r="L393" s="138"/>
    </row>
    <row r="394" spans="3:12" x14ac:dyDescent="0.2">
      <c r="C394" s="137"/>
      <c r="D394" s="137"/>
      <c r="E394" s="138"/>
      <c r="F394" s="19"/>
      <c r="G394" s="19"/>
      <c r="H394" s="14"/>
      <c r="J394" s="137"/>
      <c r="K394" s="137"/>
      <c r="L394" s="138"/>
    </row>
    <row r="395" spans="3:12" x14ac:dyDescent="0.2">
      <c r="C395" s="137"/>
      <c r="D395" s="137"/>
      <c r="E395" s="138"/>
      <c r="F395" s="19"/>
      <c r="G395" s="19"/>
      <c r="H395" s="14"/>
      <c r="J395" s="137"/>
      <c r="K395" s="137"/>
      <c r="L395" s="138"/>
    </row>
    <row r="396" spans="3:12" x14ac:dyDescent="0.2">
      <c r="C396" s="137"/>
      <c r="D396" s="137"/>
      <c r="E396" s="138"/>
      <c r="F396" s="19"/>
      <c r="G396" s="19"/>
      <c r="H396" s="14"/>
      <c r="J396" s="137"/>
      <c r="K396" s="137"/>
      <c r="L396" s="138"/>
    </row>
    <row r="397" spans="3:12" x14ac:dyDescent="0.2">
      <c r="C397" s="137"/>
      <c r="D397" s="137"/>
      <c r="E397" s="138"/>
      <c r="F397" s="19"/>
      <c r="G397" s="19"/>
      <c r="H397" s="14"/>
      <c r="J397" s="137"/>
      <c r="K397" s="137"/>
      <c r="L397" s="138"/>
    </row>
    <row r="398" spans="3:12" x14ac:dyDescent="0.2">
      <c r="C398" s="137"/>
      <c r="D398" s="137"/>
      <c r="E398" s="138"/>
      <c r="F398" s="19"/>
      <c r="G398" s="19"/>
      <c r="H398" s="14"/>
      <c r="J398" s="137"/>
      <c r="K398" s="137"/>
      <c r="L398" s="138"/>
    </row>
    <row r="399" spans="3:12" x14ac:dyDescent="0.2">
      <c r="C399" s="137"/>
      <c r="D399" s="137"/>
      <c r="E399" s="138"/>
      <c r="F399" s="19"/>
      <c r="G399" s="19"/>
      <c r="H399" s="14"/>
      <c r="J399" s="137"/>
      <c r="K399" s="137"/>
      <c r="L399" s="138"/>
    </row>
    <row r="400" spans="3:12" x14ac:dyDescent="0.2">
      <c r="C400" s="137"/>
      <c r="D400" s="137"/>
      <c r="E400" s="138"/>
      <c r="F400" s="19"/>
      <c r="G400" s="19"/>
      <c r="H400" s="14"/>
      <c r="J400" s="137"/>
      <c r="K400" s="137"/>
      <c r="L400" s="138"/>
    </row>
    <row r="401" spans="3:12" x14ac:dyDescent="0.2">
      <c r="C401" s="137"/>
      <c r="D401" s="137"/>
      <c r="E401" s="138"/>
      <c r="F401" s="19"/>
      <c r="G401" s="19"/>
      <c r="H401" s="14"/>
      <c r="J401" s="137"/>
      <c r="K401" s="137"/>
      <c r="L401" s="138"/>
    </row>
    <row r="402" spans="3:12" x14ac:dyDescent="0.2">
      <c r="C402" s="137"/>
      <c r="D402" s="137"/>
      <c r="E402" s="138"/>
      <c r="F402" s="19"/>
      <c r="G402" s="19"/>
      <c r="H402" s="14"/>
      <c r="J402" s="137"/>
      <c r="K402" s="137"/>
      <c r="L402" s="138"/>
    </row>
    <row r="403" spans="3:12" x14ac:dyDescent="0.2">
      <c r="C403" s="137"/>
      <c r="D403" s="137"/>
      <c r="E403" s="138"/>
      <c r="F403" s="19"/>
      <c r="G403" s="19"/>
      <c r="H403" s="14"/>
      <c r="J403" s="137"/>
      <c r="K403" s="137"/>
      <c r="L403" s="138"/>
    </row>
    <row r="404" spans="3:12" x14ac:dyDescent="0.2">
      <c r="C404" s="137"/>
      <c r="D404" s="137"/>
      <c r="E404" s="138"/>
      <c r="F404" s="19"/>
      <c r="G404" s="19"/>
      <c r="H404" s="14"/>
      <c r="J404" s="137"/>
      <c r="K404" s="137"/>
      <c r="L404" s="138"/>
    </row>
    <row r="405" spans="3:12" x14ac:dyDescent="0.2">
      <c r="C405" s="137"/>
      <c r="D405" s="137"/>
      <c r="E405" s="138"/>
      <c r="F405" s="19"/>
      <c r="G405" s="19"/>
      <c r="H405" s="14"/>
      <c r="J405" s="137"/>
      <c r="K405" s="137"/>
      <c r="L405" s="138"/>
    </row>
    <row r="406" spans="3:12" x14ac:dyDescent="0.2">
      <c r="C406" s="137"/>
      <c r="D406" s="137"/>
      <c r="E406" s="138"/>
      <c r="F406" s="19"/>
      <c r="G406" s="19"/>
      <c r="H406" s="14"/>
      <c r="J406" s="137"/>
      <c r="K406" s="137"/>
      <c r="L406" s="138"/>
    </row>
    <row r="407" spans="3:12" x14ac:dyDescent="0.2">
      <c r="C407" s="137"/>
      <c r="D407" s="137"/>
      <c r="E407" s="138"/>
      <c r="F407" s="19"/>
      <c r="G407" s="19"/>
      <c r="H407" s="14"/>
      <c r="J407" s="137"/>
      <c r="K407" s="137"/>
      <c r="L407" s="138"/>
    </row>
    <row r="408" spans="3:12" x14ac:dyDescent="0.2">
      <c r="C408" s="137"/>
      <c r="D408" s="137"/>
      <c r="E408" s="138"/>
      <c r="F408" s="19"/>
      <c r="G408" s="19"/>
      <c r="H408" s="14"/>
      <c r="J408" s="137"/>
      <c r="K408" s="137"/>
      <c r="L408" s="138"/>
    </row>
    <row r="409" spans="3:12" x14ac:dyDescent="0.2">
      <c r="C409" s="137"/>
      <c r="D409" s="137"/>
      <c r="E409" s="138"/>
      <c r="F409" s="19"/>
      <c r="G409" s="19"/>
      <c r="H409" s="14"/>
      <c r="J409" s="137"/>
      <c r="K409" s="137"/>
      <c r="L409" s="138"/>
    </row>
    <row r="410" spans="3:12" x14ac:dyDescent="0.2">
      <c r="C410" s="137"/>
      <c r="D410" s="137"/>
      <c r="E410" s="138"/>
      <c r="F410" s="19"/>
      <c r="G410" s="19"/>
      <c r="H410" s="14"/>
      <c r="J410" s="137"/>
      <c r="K410" s="137"/>
      <c r="L410" s="138"/>
    </row>
    <row r="411" spans="3:12" x14ac:dyDescent="0.2">
      <c r="C411" s="137"/>
      <c r="D411" s="137"/>
      <c r="E411" s="138"/>
      <c r="F411" s="19"/>
      <c r="G411" s="19"/>
      <c r="H411" s="14"/>
      <c r="J411" s="137"/>
      <c r="K411" s="137"/>
      <c r="L411" s="138"/>
    </row>
    <row r="412" spans="3:12" x14ac:dyDescent="0.2">
      <c r="C412" s="137"/>
      <c r="D412" s="137"/>
      <c r="E412" s="138"/>
      <c r="F412" s="19"/>
      <c r="G412" s="19"/>
      <c r="H412" s="14"/>
      <c r="J412" s="137"/>
      <c r="K412" s="137"/>
      <c r="L412" s="138"/>
    </row>
    <row r="413" spans="3:12" x14ac:dyDescent="0.2">
      <c r="C413" s="137"/>
      <c r="D413" s="137"/>
      <c r="E413" s="138"/>
      <c r="F413" s="19"/>
      <c r="G413" s="19"/>
      <c r="H413" s="14"/>
      <c r="J413" s="137"/>
      <c r="K413" s="137"/>
      <c r="L413" s="138"/>
    </row>
    <row r="414" spans="3:12" x14ac:dyDescent="0.2">
      <c r="C414" s="137"/>
      <c r="D414" s="137"/>
      <c r="E414" s="138"/>
      <c r="F414" s="19"/>
      <c r="G414" s="19"/>
      <c r="H414" s="14"/>
      <c r="J414" s="137"/>
      <c r="K414" s="137"/>
      <c r="L414" s="138"/>
    </row>
    <row r="415" spans="3:12" x14ac:dyDescent="0.2">
      <c r="C415" s="137"/>
      <c r="D415" s="137"/>
      <c r="E415" s="138"/>
      <c r="F415" s="19"/>
      <c r="G415" s="19"/>
      <c r="H415" s="14"/>
      <c r="J415" s="137"/>
      <c r="K415" s="137"/>
      <c r="L415" s="138"/>
    </row>
    <row r="416" spans="3:12" x14ac:dyDescent="0.2">
      <c r="C416" s="137"/>
      <c r="D416" s="137"/>
      <c r="E416" s="138"/>
      <c r="F416" s="19"/>
      <c r="G416" s="19"/>
      <c r="H416" s="14"/>
      <c r="J416" s="137"/>
      <c r="K416" s="137"/>
      <c r="L416" s="138"/>
    </row>
    <row r="417" spans="3:12" x14ac:dyDescent="0.2">
      <c r="C417" s="137"/>
      <c r="D417" s="137"/>
      <c r="E417" s="138"/>
      <c r="F417" s="19"/>
      <c r="G417" s="19"/>
      <c r="H417" s="14"/>
      <c r="J417" s="137"/>
      <c r="K417" s="137"/>
      <c r="L417" s="138"/>
    </row>
    <row r="418" spans="3:12" x14ac:dyDescent="0.2">
      <c r="C418" s="137"/>
      <c r="D418" s="137"/>
      <c r="E418" s="138"/>
      <c r="F418" s="19"/>
      <c r="G418" s="19"/>
      <c r="H418" s="14"/>
      <c r="J418" s="137"/>
      <c r="K418" s="137"/>
      <c r="L418" s="138"/>
    </row>
    <row r="419" spans="3:12" x14ac:dyDescent="0.2">
      <c r="C419" s="137"/>
      <c r="D419" s="137"/>
      <c r="E419" s="138"/>
      <c r="F419" s="19"/>
      <c r="G419" s="19"/>
      <c r="H419" s="14"/>
      <c r="J419" s="137"/>
      <c r="K419" s="137"/>
      <c r="L419" s="138"/>
    </row>
    <row r="420" spans="3:12" x14ac:dyDescent="0.2">
      <c r="C420" s="137"/>
      <c r="D420" s="137"/>
      <c r="E420" s="138"/>
      <c r="F420" s="19"/>
      <c r="G420" s="19"/>
      <c r="H420" s="14"/>
      <c r="J420" s="137"/>
      <c r="K420" s="137"/>
      <c r="L420" s="138"/>
    </row>
    <row r="421" spans="3:12" x14ac:dyDescent="0.2">
      <c r="C421" s="137"/>
      <c r="D421" s="137"/>
      <c r="E421" s="138"/>
      <c r="F421" s="19"/>
      <c r="G421" s="19"/>
      <c r="H421" s="14"/>
      <c r="J421" s="137"/>
      <c r="K421" s="137"/>
      <c r="L421" s="138"/>
    </row>
    <row r="422" spans="3:12" x14ac:dyDescent="0.2">
      <c r="C422" s="137"/>
      <c r="D422" s="137"/>
      <c r="E422" s="138"/>
      <c r="F422" s="19"/>
      <c r="G422" s="19"/>
      <c r="H422" s="14"/>
      <c r="J422" s="137"/>
      <c r="K422" s="137"/>
      <c r="L422" s="138"/>
    </row>
    <row r="423" spans="3:12" x14ac:dyDescent="0.2">
      <c r="C423" s="137"/>
      <c r="D423" s="137"/>
      <c r="E423" s="138"/>
      <c r="F423" s="19"/>
      <c r="G423" s="19"/>
      <c r="H423" s="14"/>
      <c r="J423" s="137"/>
      <c r="K423" s="137"/>
      <c r="L423" s="138"/>
    </row>
    <row r="424" spans="3:12" x14ac:dyDescent="0.2">
      <c r="C424" s="137"/>
      <c r="D424" s="137"/>
      <c r="E424" s="138"/>
      <c r="F424" s="19"/>
      <c r="G424" s="19"/>
      <c r="H424" s="14"/>
      <c r="J424" s="137"/>
      <c r="K424" s="137"/>
      <c r="L424" s="138"/>
    </row>
    <row r="425" spans="3:12" x14ac:dyDescent="0.2">
      <c r="C425" s="137"/>
      <c r="D425" s="137"/>
      <c r="E425" s="138"/>
      <c r="F425" s="19"/>
      <c r="G425" s="19"/>
      <c r="H425" s="14"/>
      <c r="J425" s="137"/>
      <c r="K425" s="137"/>
      <c r="L425" s="138"/>
    </row>
    <row r="426" spans="3:12" x14ac:dyDescent="0.2">
      <c r="C426" s="137"/>
      <c r="D426" s="137"/>
      <c r="E426" s="138"/>
      <c r="F426" s="19"/>
      <c r="G426" s="19"/>
      <c r="H426" s="14"/>
      <c r="J426" s="137"/>
      <c r="K426" s="137"/>
      <c r="L426" s="138"/>
    </row>
    <row r="427" spans="3:12" x14ac:dyDescent="0.2">
      <c r="C427" s="137"/>
      <c r="D427" s="137"/>
      <c r="E427" s="138"/>
      <c r="F427" s="19"/>
      <c r="G427" s="19"/>
      <c r="H427" s="14"/>
      <c r="J427" s="137"/>
      <c r="K427" s="137"/>
      <c r="L427" s="138"/>
    </row>
    <row r="428" spans="3:12" x14ac:dyDescent="0.2">
      <c r="C428" s="137"/>
      <c r="D428" s="137"/>
      <c r="E428" s="138"/>
      <c r="F428" s="19"/>
      <c r="G428" s="19"/>
      <c r="H428" s="14"/>
      <c r="J428" s="137"/>
      <c r="K428" s="137"/>
      <c r="L428" s="138"/>
    </row>
    <row r="429" spans="3:12" x14ac:dyDescent="0.2">
      <c r="C429" s="137"/>
      <c r="D429" s="137"/>
      <c r="E429" s="138"/>
      <c r="F429" s="19"/>
      <c r="G429" s="19"/>
      <c r="H429" s="14"/>
      <c r="J429" s="137"/>
      <c r="K429" s="137"/>
      <c r="L429" s="138"/>
    </row>
    <row r="430" spans="3:12" x14ac:dyDescent="0.2">
      <c r="C430" s="137"/>
      <c r="D430" s="137"/>
      <c r="E430" s="138"/>
      <c r="F430" s="19"/>
      <c r="G430" s="19"/>
      <c r="H430" s="14"/>
      <c r="J430" s="137"/>
      <c r="K430" s="137"/>
      <c r="L430" s="138"/>
    </row>
    <row r="431" spans="3:12" x14ac:dyDescent="0.2">
      <c r="C431" s="137"/>
      <c r="D431" s="137"/>
      <c r="E431" s="138"/>
      <c r="F431" s="19"/>
      <c r="G431" s="19"/>
      <c r="H431" s="14"/>
      <c r="J431" s="137"/>
      <c r="K431" s="137"/>
      <c r="L431" s="138"/>
    </row>
    <row r="432" spans="3:12" x14ac:dyDescent="0.2">
      <c r="C432" s="137"/>
      <c r="D432" s="137"/>
      <c r="E432" s="138"/>
      <c r="F432" s="19"/>
      <c r="G432" s="19"/>
      <c r="H432" s="14"/>
      <c r="J432" s="137"/>
      <c r="K432" s="137"/>
      <c r="L432" s="138"/>
    </row>
    <row r="433" spans="3:12" x14ac:dyDescent="0.2">
      <c r="C433" s="137"/>
      <c r="D433" s="137"/>
      <c r="E433" s="138"/>
      <c r="F433" s="19"/>
      <c r="G433" s="19"/>
      <c r="H433" s="14"/>
      <c r="J433" s="137"/>
      <c r="K433" s="137"/>
      <c r="L433" s="138"/>
    </row>
    <row r="434" spans="3:12" x14ac:dyDescent="0.2">
      <c r="C434" s="137"/>
      <c r="D434" s="137"/>
      <c r="E434" s="138"/>
      <c r="F434" s="19"/>
      <c r="G434" s="19"/>
      <c r="H434" s="14"/>
      <c r="J434" s="137"/>
      <c r="K434" s="137"/>
      <c r="L434" s="138"/>
    </row>
    <row r="435" spans="3:12" x14ac:dyDescent="0.2">
      <c r="C435" s="137"/>
      <c r="D435" s="137"/>
      <c r="E435" s="138"/>
      <c r="F435" s="19"/>
      <c r="G435" s="19"/>
      <c r="H435" s="14"/>
      <c r="J435" s="137"/>
      <c r="K435" s="137"/>
      <c r="L435" s="138"/>
    </row>
    <row r="436" spans="3:12" x14ac:dyDescent="0.2">
      <c r="C436" s="137"/>
      <c r="D436" s="137"/>
      <c r="E436" s="138"/>
      <c r="F436" s="19"/>
      <c r="G436" s="19"/>
      <c r="H436" s="14"/>
      <c r="J436" s="137"/>
      <c r="K436" s="137"/>
      <c r="L436" s="138"/>
    </row>
    <row r="437" spans="3:12" x14ac:dyDescent="0.2">
      <c r="C437" s="137"/>
      <c r="D437" s="137"/>
      <c r="E437" s="138"/>
      <c r="F437" s="19"/>
      <c r="G437" s="19"/>
      <c r="H437" s="14"/>
      <c r="J437" s="137"/>
      <c r="K437" s="137"/>
      <c r="L437" s="138"/>
    </row>
    <row r="438" spans="3:12" x14ac:dyDescent="0.2">
      <c r="C438" s="137"/>
      <c r="D438" s="137"/>
      <c r="E438" s="138"/>
      <c r="F438" s="19"/>
      <c r="G438" s="19"/>
      <c r="H438" s="14"/>
      <c r="J438" s="137"/>
      <c r="K438" s="137"/>
      <c r="L438" s="138"/>
    </row>
    <row r="439" spans="3:12" x14ac:dyDescent="0.2">
      <c r="C439" s="137"/>
      <c r="D439" s="137"/>
      <c r="E439" s="138"/>
      <c r="F439" s="19"/>
      <c r="G439" s="19"/>
      <c r="H439" s="14"/>
      <c r="J439" s="137"/>
      <c r="K439" s="137"/>
      <c r="L439" s="138"/>
    </row>
    <row r="440" spans="3:12" x14ac:dyDescent="0.2">
      <c r="C440" s="137"/>
      <c r="D440" s="137"/>
      <c r="E440" s="138"/>
      <c r="F440" s="19"/>
      <c r="G440" s="19"/>
      <c r="H440" s="14"/>
      <c r="J440" s="137"/>
      <c r="K440" s="137"/>
      <c r="L440" s="138"/>
    </row>
    <row r="441" spans="3:12" x14ac:dyDescent="0.2">
      <c r="C441" s="137"/>
      <c r="D441" s="137"/>
      <c r="E441" s="138"/>
      <c r="F441" s="19"/>
      <c r="G441" s="19"/>
      <c r="H441" s="14"/>
      <c r="J441" s="137"/>
      <c r="K441" s="137"/>
      <c r="L441" s="138"/>
    </row>
    <row r="442" spans="3:12" x14ac:dyDescent="0.2">
      <c r="C442" s="137"/>
      <c r="D442" s="137"/>
      <c r="E442" s="138"/>
      <c r="F442" s="19"/>
      <c r="G442" s="19"/>
      <c r="H442" s="14"/>
      <c r="J442" s="137"/>
      <c r="K442" s="137"/>
      <c r="L442" s="138"/>
    </row>
    <row r="443" spans="3:12" x14ac:dyDescent="0.2">
      <c r="C443" s="137"/>
      <c r="D443" s="137"/>
      <c r="E443" s="138"/>
      <c r="F443" s="19"/>
      <c r="G443" s="19"/>
      <c r="H443" s="14"/>
      <c r="J443" s="137"/>
      <c r="K443" s="137"/>
      <c r="L443" s="138"/>
    </row>
    <row r="444" spans="3:12" x14ac:dyDescent="0.2">
      <c r="C444" s="137"/>
      <c r="D444" s="137"/>
      <c r="E444" s="138"/>
      <c r="F444" s="19"/>
      <c r="G444" s="19"/>
      <c r="H444" s="14"/>
      <c r="J444" s="137"/>
      <c r="K444" s="137"/>
      <c r="L444" s="138"/>
    </row>
    <row r="445" spans="3:12" x14ac:dyDescent="0.2">
      <c r="C445" s="137"/>
      <c r="D445" s="137"/>
      <c r="E445" s="138"/>
      <c r="F445" s="19"/>
      <c r="G445" s="19"/>
      <c r="H445" s="14"/>
      <c r="J445" s="137"/>
      <c r="K445" s="137"/>
      <c r="L445" s="138"/>
    </row>
    <row r="446" spans="3:12" x14ac:dyDescent="0.2">
      <c r="C446" s="137"/>
      <c r="D446" s="137"/>
      <c r="E446" s="138"/>
      <c r="F446" s="19"/>
      <c r="G446" s="19"/>
      <c r="H446" s="14"/>
      <c r="J446" s="137"/>
      <c r="K446" s="137"/>
      <c r="L446" s="138"/>
    </row>
    <row r="447" spans="3:12" x14ac:dyDescent="0.2">
      <c r="C447" s="137"/>
      <c r="D447" s="137"/>
      <c r="E447" s="138"/>
      <c r="F447" s="19"/>
      <c r="G447" s="19"/>
      <c r="H447" s="14"/>
      <c r="J447" s="137"/>
      <c r="K447" s="137"/>
      <c r="L447" s="138"/>
    </row>
    <row r="448" spans="3:12" x14ac:dyDescent="0.2">
      <c r="C448" s="137"/>
      <c r="D448" s="137"/>
      <c r="E448" s="138"/>
      <c r="F448" s="19"/>
      <c r="G448" s="19"/>
      <c r="H448" s="14"/>
      <c r="J448" s="137"/>
      <c r="K448" s="137"/>
      <c r="L448" s="138"/>
    </row>
    <row r="449" spans="3:12" x14ac:dyDescent="0.2">
      <c r="C449" s="137"/>
      <c r="D449" s="137"/>
      <c r="E449" s="138"/>
      <c r="F449" s="19"/>
      <c r="G449" s="19"/>
      <c r="H449" s="14"/>
      <c r="J449" s="137"/>
      <c r="K449" s="137"/>
      <c r="L449" s="138"/>
    </row>
    <row r="450" spans="3:12" x14ac:dyDescent="0.2">
      <c r="C450" s="137"/>
      <c r="D450" s="137"/>
      <c r="E450" s="138"/>
      <c r="F450" s="19"/>
      <c r="G450" s="19"/>
      <c r="H450" s="14"/>
      <c r="J450" s="137"/>
      <c r="K450" s="137"/>
      <c r="L450" s="138"/>
    </row>
    <row r="451" spans="3:12" x14ac:dyDescent="0.2">
      <c r="C451" s="137"/>
      <c r="D451" s="137"/>
      <c r="E451" s="138"/>
      <c r="F451" s="19"/>
      <c r="G451" s="19"/>
      <c r="H451" s="14"/>
      <c r="J451" s="137"/>
      <c r="K451" s="137"/>
      <c r="L451" s="138"/>
    </row>
    <row r="452" spans="3:12" x14ac:dyDescent="0.2">
      <c r="C452" s="137"/>
      <c r="D452" s="137"/>
      <c r="E452" s="138"/>
      <c r="F452" s="19"/>
      <c r="G452" s="19"/>
      <c r="H452" s="14"/>
      <c r="J452" s="137"/>
      <c r="K452" s="137"/>
      <c r="L452" s="138"/>
    </row>
    <row r="453" spans="3:12" x14ac:dyDescent="0.2">
      <c r="C453" s="137"/>
      <c r="D453" s="137"/>
      <c r="E453" s="138"/>
      <c r="F453" s="19"/>
      <c r="G453" s="19"/>
      <c r="H453" s="14"/>
      <c r="J453" s="137"/>
      <c r="K453" s="137"/>
      <c r="L453" s="138"/>
    </row>
    <row r="454" spans="3:12" x14ac:dyDescent="0.2">
      <c r="C454" s="137"/>
      <c r="D454" s="137"/>
      <c r="E454" s="138"/>
      <c r="F454" s="19"/>
      <c r="G454" s="19"/>
      <c r="H454" s="14"/>
      <c r="J454" s="137"/>
      <c r="K454" s="137"/>
      <c r="L454" s="138"/>
    </row>
    <row r="455" spans="3:12" x14ac:dyDescent="0.2">
      <c r="C455" s="137"/>
      <c r="D455" s="137"/>
      <c r="E455" s="138"/>
      <c r="F455" s="19"/>
      <c r="G455" s="19"/>
      <c r="H455" s="14"/>
      <c r="J455" s="137"/>
      <c r="K455" s="137"/>
      <c r="L455" s="138"/>
    </row>
    <row r="456" spans="3:12" x14ac:dyDescent="0.2">
      <c r="C456" s="137"/>
      <c r="D456" s="137"/>
      <c r="E456" s="138"/>
      <c r="F456" s="19"/>
      <c r="G456" s="19"/>
      <c r="H456" s="14"/>
      <c r="J456" s="137"/>
      <c r="K456" s="137"/>
      <c r="L456" s="138"/>
    </row>
    <row r="457" spans="3:12" x14ac:dyDescent="0.2">
      <c r="C457" s="137"/>
      <c r="D457" s="137"/>
      <c r="E457" s="138"/>
      <c r="F457" s="19"/>
      <c r="G457" s="19"/>
      <c r="H457" s="14"/>
      <c r="J457" s="137"/>
      <c r="K457" s="137"/>
      <c r="L457" s="138"/>
    </row>
    <row r="458" spans="3:12" x14ac:dyDescent="0.2">
      <c r="C458" s="137"/>
      <c r="D458" s="137"/>
      <c r="E458" s="138"/>
      <c r="F458" s="19"/>
      <c r="G458" s="19"/>
      <c r="H458" s="14"/>
      <c r="J458" s="137"/>
      <c r="K458" s="137"/>
      <c r="L458" s="138"/>
    </row>
    <row r="459" spans="3:12" x14ac:dyDescent="0.2">
      <c r="C459" s="137"/>
      <c r="D459" s="137"/>
      <c r="E459" s="138"/>
      <c r="F459" s="19"/>
      <c r="G459" s="19"/>
      <c r="H459" s="14"/>
      <c r="J459" s="137"/>
      <c r="K459" s="137"/>
      <c r="L459" s="138"/>
    </row>
    <row r="460" spans="3:12" x14ac:dyDescent="0.2">
      <c r="C460" s="137"/>
      <c r="D460" s="137"/>
      <c r="E460" s="138"/>
      <c r="F460" s="19"/>
      <c r="G460" s="19"/>
      <c r="H460" s="14"/>
      <c r="J460" s="137"/>
      <c r="K460" s="137"/>
      <c r="L460" s="138"/>
    </row>
    <row r="461" spans="3:12" x14ac:dyDescent="0.2">
      <c r="C461" s="137"/>
      <c r="D461" s="137"/>
      <c r="E461" s="138"/>
      <c r="F461" s="19"/>
      <c r="G461" s="19"/>
      <c r="H461" s="14"/>
      <c r="J461" s="137"/>
      <c r="K461" s="137"/>
      <c r="L461" s="138"/>
    </row>
    <row r="462" spans="3:12" x14ac:dyDescent="0.2">
      <c r="C462" s="137"/>
      <c r="D462" s="137"/>
      <c r="E462" s="138"/>
      <c r="F462" s="19"/>
      <c r="G462" s="19"/>
      <c r="H462" s="14"/>
      <c r="J462" s="137"/>
      <c r="K462" s="137"/>
      <c r="L462" s="138"/>
    </row>
    <row r="463" spans="3:12" x14ac:dyDescent="0.2">
      <c r="C463" s="137"/>
      <c r="D463" s="137"/>
      <c r="E463" s="138"/>
      <c r="F463" s="19"/>
      <c r="G463" s="19"/>
      <c r="H463" s="14"/>
      <c r="J463" s="137"/>
      <c r="K463" s="137"/>
      <c r="L463" s="138"/>
    </row>
    <row r="464" spans="3:12" x14ac:dyDescent="0.2">
      <c r="C464" s="137"/>
      <c r="D464" s="137"/>
      <c r="E464" s="138"/>
      <c r="F464" s="19"/>
      <c r="G464" s="19"/>
      <c r="H464" s="14"/>
      <c r="J464" s="137"/>
      <c r="K464" s="137"/>
      <c r="L464" s="138"/>
    </row>
    <row r="465" spans="3:12" x14ac:dyDescent="0.2">
      <c r="C465" s="137"/>
      <c r="D465" s="137"/>
      <c r="E465" s="138"/>
      <c r="F465" s="19"/>
      <c r="G465" s="19"/>
      <c r="H465" s="14"/>
      <c r="J465" s="137"/>
      <c r="K465" s="137"/>
      <c r="L465" s="138"/>
    </row>
    <row r="466" spans="3:12" x14ac:dyDescent="0.2">
      <c r="C466" s="137"/>
      <c r="D466" s="137"/>
      <c r="E466" s="138"/>
      <c r="F466" s="19"/>
      <c r="G466" s="19"/>
      <c r="H466" s="14"/>
      <c r="J466" s="137"/>
      <c r="K466" s="137"/>
      <c r="L466" s="138"/>
    </row>
    <row r="467" spans="3:12" x14ac:dyDescent="0.2">
      <c r="C467" s="137"/>
      <c r="D467" s="137"/>
      <c r="E467" s="138"/>
      <c r="F467" s="19"/>
      <c r="G467" s="19"/>
      <c r="H467" s="14"/>
      <c r="J467" s="137"/>
      <c r="K467" s="137"/>
      <c r="L467" s="138"/>
    </row>
    <row r="468" spans="3:12" x14ac:dyDescent="0.2">
      <c r="C468" s="137"/>
      <c r="D468" s="137"/>
      <c r="E468" s="138"/>
      <c r="F468" s="19"/>
      <c r="G468" s="19"/>
      <c r="H468" s="14"/>
      <c r="J468" s="137"/>
      <c r="K468" s="137"/>
      <c r="L468" s="138"/>
    </row>
    <row r="469" spans="3:12" x14ac:dyDescent="0.2">
      <c r="C469" s="137"/>
      <c r="D469" s="137"/>
      <c r="E469" s="138"/>
      <c r="F469" s="19"/>
      <c r="G469" s="19"/>
      <c r="H469" s="14"/>
      <c r="J469" s="137"/>
      <c r="K469" s="137"/>
      <c r="L469" s="138"/>
    </row>
    <row r="470" spans="3:12" x14ac:dyDescent="0.2">
      <c r="C470" s="137"/>
      <c r="D470" s="137"/>
      <c r="E470" s="138"/>
      <c r="F470" s="19"/>
      <c r="G470" s="19"/>
      <c r="H470" s="14"/>
      <c r="J470" s="137"/>
      <c r="K470" s="137"/>
      <c r="L470" s="138"/>
    </row>
    <row r="471" spans="3:12" x14ac:dyDescent="0.2">
      <c r="C471" s="137"/>
      <c r="D471" s="137"/>
      <c r="E471" s="138"/>
      <c r="F471" s="19"/>
      <c r="G471" s="19"/>
      <c r="H471" s="14"/>
      <c r="J471" s="137"/>
      <c r="K471" s="137"/>
      <c r="L471" s="138"/>
    </row>
    <row r="472" spans="3:12" x14ac:dyDescent="0.2">
      <c r="C472" s="137"/>
      <c r="D472" s="137"/>
      <c r="E472" s="138"/>
      <c r="F472" s="19"/>
      <c r="G472" s="19"/>
      <c r="H472" s="14"/>
      <c r="J472" s="137"/>
      <c r="K472" s="137"/>
      <c r="L472" s="138"/>
    </row>
    <row r="473" spans="3:12" x14ac:dyDescent="0.2">
      <c r="C473" s="137"/>
      <c r="D473" s="137"/>
      <c r="E473" s="138"/>
      <c r="F473" s="19"/>
      <c r="G473" s="19"/>
      <c r="H473" s="14"/>
      <c r="J473" s="137"/>
      <c r="K473" s="137"/>
      <c r="L473" s="138"/>
    </row>
    <row r="474" spans="3:12" x14ac:dyDescent="0.2">
      <c r="C474" s="137"/>
      <c r="D474" s="137"/>
      <c r="E474" s="138"/>
      <c r="F474" s="19"/>
      <c r="G474" s="19"/>
      <c r="H474" s="14"/>
      <c r="J474" s="137"/>
      <c r="K474" s="137"/>
      <c r="L474" s="138"/>
    </row>
    <row r="475" spans="3:12" x14ac:dyDescent="0.2">
      <c r="C475" s="137"/>
      <c r="D475" s="137"/>
      <c r="E475" s="138"/>
      <c r="F475" s="19"/>
      <c r="G475" s="19"/>
      <c r="H475" s="14"/>
      <c r="J475" s="137"/>
      <c r="K475" s="137"/>
      <c r="L475" s="138"/>
    </row>
    <row r="476" spans="3:12" x14ac:dyDescent="0.2">
      <c r="C476" s="137"/>
      <c r="D476" s="137"/>
      <c r="E476" s="138"/>
      <c r="F476" s="19"/>
      <c r="G476" s="19"/>
      <c r="H476" s="14"/>
      <c r="J476" s="137"/>
      <c r="K476" s="137"/>
      <c r="L476" s="138"/>
    </row>
    <row r="477" spans="3:12" x14ac:dyDescent="0.2">
      <c r="C477" s="137"/>
      <c r="D477" s="137"/>
      <c r="E477" s="138"/>
      <c r="F477" s="19"/>
      <c r="G477" s="19"/>
      <c r="H477" s="14"/>
      <c r="J477" s="137"/>
      <c r="K477" s="137"/>
      <c r="L477" s="138"/>
    </row>
    <row r="478" spans="3:12" x14ac:dyDescent="0.2">
      <c r="C478" s="137"/>
      <c r="D478" s="137"/>
      <c r="E478" s="138"/>
      <c r="F478" s="19"/>
      <c r="G478" s="19"/>
      <c r="H478" s="14"/>
      <c r="J478" s="137"/>
      <c r="K478" s="137"/>
      <c r="L478" s="138"/>
    </row>
    <row r="479" spans="3:12" x14ac:dyDescent="0.2">
      <c r="C479" s="137"/>
      <c r="D479" s="137"/>
      <c r="E479" s="138"/>
      <c r="F479" s="19"/>
      <c r="G479" s="19"/>
      <c r="H479" s="14"/>
      <c r="J479" s="137"/>
      <c r="K479" s="137"/>
      <c r="L479" s="138"/>
    </row>
    <row r="480" spans="3:12" x14ac:dyDescent="0.2">
      <c r="C480" s="137"/>
      <c r="D480" s="137"/>
      <c r="E480" s="138"/>
      <c r="F480" s="19"/>
      <c r="G480" s="19"/>
      <c r="H480" s="14"/>
      <c r="J480" s="137"/>
      <c r="K480" s="137"/>
      <c r="L480" s="138"/>
    </row>
    <row r="481" spans="3:12" x14ac:dyDescent="0.2">
      <c r="C481" s="137"/>
      <c r="D481" s="137"/>
      <c r="E481" s="138"/>
      <c r="F481" s="19"/>
      <c r="G481" s="19"/>
      <c r="H481" s="14"/>
      <c r="J481" s="137"/>
      <c r="K481" s="137"/>
      <c r="L481" s="138"/>
    </row>
    <row r="482" spans="3:12" x14ac:dyDescent="0.2">
      <c r="C482" s="137"/>
      <c r="D482" s="137"/>
      <c r="E482" s="138"/>
      <c r="F482" s="19"/>
      <c r="G482" s="19"/>
      <c r="H482" s="14"/>
      <c r="J482" s="137"/>
      <c r="K482" s="137"/>
      <c r="L482" s="138"/>
    </row>
    <row r="483" spans="3:12" x14ac:dyDescent="0.2">
      <c r="C483" s="137"/>
      <c r="D483" s="137"/>
      <c r="E483" s="138"/>
      <c r="F483" s="19"/>
      <c r="G483" s="19"/>
      <c r="H483" s="14"/>
      <c r="J483" s="137"/>
      <c r="K483" s="137"/>
      <c r="L483" s="138"/>
    </row>
    <row r="484" spans="3:12" x14ac:dyDescent="0.2">
      <c r="C484" s="137"/>
      <c r="D484" s="137"/>
      <c r="E484" s="138"/>
      <c r="F484" s="19"/>
      <c r="G484" s="19"/>
      <c r="H484" s="14"/>
      <c r="J484" s="137"/>
      <c r="K484" s="137"/>
      <c r="L484" s="138"/>
    </row>
    <row r="485" spans="3:12" x14ac:dyDescent="0.2">
      <c r="C485" s="137"/>
      <c r="D485" s="137"/>
      <c r="E485" s="138"/>
      <c r="F485" s="19"/>
      <c r="G485" s="19"/>
      <c r="H485" s="14"/>
      <c r="J485" s="137"/>
      <c r="K485" s="137"/>
      <c r="L485" s="138"/>
    </row>
    <row r="486" spans="3:12" x14ac:dyDescent="0.2">
      <c r="C486" s="137"/>
      <c r="D486" s="137"/>
      <c r="E486" s="138"/>
      <c r="F486" s="19"/>
      <c r="G486" s="19"/>
      <c r="H486" s="14"/>
      <c r="J486" s="137"/>
      <c r="K486" s="137"/>
      <c r="L486" s="138"/>
    </row>
    <row r="487" spans="3:12" x14ac:dyDescent="0.2">
      <c r="C487" s="137"/>
      <c r="D487" s="137"/>
      <c r="E487" s="138"/>
      <c r="F487" s="19"/>
      <c r="G487" s="19"/>
      <c r="H487" s="14"/>
      <c r="J487" s="137"/>
      <c r="K487" s="137"/>
      <c r="L487" s="138"/>
    </row>
    <row r="488" spans="3:12" x14ac:dyDescent="0.2">
      <c r="C488" s="137"/>
      <c r="D488" s="137"/>
      <c r="E488" s="138"/>
      <c r="F488" s="19"/>
      <c r="G488" s="19"/>
      <c r="H488" s="14"/>
      <c r="J488" s="137"/>
      <c r="K488" s="137"/>
      <c r="L488" s="138"/>
    </row>
    <row r="489" spans="3:12" x14ac:dyDescent="0.2">
      <c r="C489" s="137"/>
      <c r="D489" s="137"/>
      <c r="E489" s="138"/>
      <c r="F489" s="19"/>
      <c r="G489" s="19"/>
      <c r="H489" s="14"/>
      <c r="J489" s="137"/>
      <c r="K489" s="137"/>
      <c r="L489" s="138"/>
    </row>
    <row r="490" spans="3:12" x14ac:dyDescent="0.2">
      <c r="C490" s="137"/>
      <c r="D490" s="137"/>
      <c r="E490" s="138"/>
      <c r="F490" s="19"/>
      <c r="G490" s="19"/>
      <c r="H490" s="14"/>
      <c r="J490" s="137"/>
      <c r="K490" s="137"/>
      <c r="L490" s="138"/>
    </row>
    <row r="491" spans="3:12" x14ac:dyDescent="0.2">
      <c r="C491" s="137"/>
      <c r="D491" s="137"/>
      <c r="E491" s="138"/>
      <c r="F491" s="19"/>
      <c r="G491" s="19"/>
      <c r="H491" s="14"/>
      <c r="J491" s="137"/>
      <c r="K491" s="137"/>
      <c r="L491" s="138"/>
    </row>
    <row r="492" spans="3:12" x14ac:dyDescent="0.2">
      <c r="C492" s="137"/>
      <c r="D492" s="137"/>
      <c r="E492" s="138"/>
      <c r="F492" s="19"/>
      <c r="G492" s="19"/>
      <c r="H492" s="14"/>
      <c r="J492" s="137"/>
      <c r="K492" s="137"/>
      <c r="L492" s="138"/>
    </row>
    <row r="493" spans="3:12" x14ac:dyDescent="0.2">
      <c r="C493" s="137"/>
      <c r="D493" s="137"/>
      <c r="E493" s="138"/>
      <c r="F493" s="19"/>
      <c r="G493" s="19"/>
      <c r="H493" s="14"/>
      <c r="J493" s="137"/>
      <c r="K493" s="137"/>
      <c r="L493" s="138"/>
    </row>
    <row r="494" spans="3:12" x14ac:dyDescent="0.2">
      <c r="C494" s="137"/>
      <c r="D494" s="137"/>
      <c r="E494" s="138"/>
      <c r="F494" s="19"/>
      <c r="G494" s="19"/>
      <c r="H494" s="14"/>
      <c r="J494" s="137"/>
      <c r="K494" s="137"/>
      <c r="L494" s="138"/>
    </row>
    <row r="495" spans="3:12" x14ac:dyDescent="0.2">
      <c r="C495" s="137"/>
      <c r="D495" s="137"/>
      <c r="E495" s="138"/>
      <c r="F495" s="19"/>
      <c r="G495" s="19"/>
      <c r="H495" s="14"/>
      <c r="J495" s="137"/>
      <c r="K495" s="137"/>
      <c r="L495" s="138"/>
    </row>
    <row r="496" spans="3:12" x14ac:dyDescent="0.2">
      <c r="C496" s="137"/>
      <c r="D496" s="137"/>
      <c r="E496" s="138"/>
      <c r="F496" s="19"/>
      <c r="G496" s="19"/>
      <c r="H496" s="14"/>
      <c r="J496" s="137"/>
      <c r="K496" s="137"/>
      <c r="L496" s="138"/>
    </row>
    <row r="497" spans="3:12" x14ac:dyDescent="0.2">
      <c r="C497" s="137"/>
      <c r="D497" s="137"/>
      <c r="E497" s="138"/>
      <c r="F497" s="19"/>
      <c r="G497" s="19"/>
      <c r="H497" s="14"/>
      <c r="J497" s="137"/>
      <c r="K497" s="137"/>
      <c r="L497" s="138"/>
    </row>
    <row r="498" spans="3:12" x14ac:dyDescent="0.2">
      <c r="C498" s="137"/>
      <c r="D498" s="137"/>
      <c r="E498" s="138"/>
      <c r="F498" s="19"/>
      <c r="G498" s="19"/>
      <c r="H498" s="14"/>
      <c r="J498" s="137"/>
      <c r="K498" s="137"/>
      <c r="L498" s="138"/>
    </row>
    <row r="499" spans="3:12" x14ac:dyDescent="0.2">
      <c r="C499" s="137"/>
      <c r="D499" s="137"/>
      <c r="E499" s="138"/>
      <c r="F499" s="19"/>
      <c r="G499" s="19"/>
      <c r="H499" s="14"/>
      <c r="J499" s="137"/>
      <c r="K499" s="137"/>
      <c r="L499" s="138"/>
    </row>
    <row r="500" spans="3:12" x14ac:dyDescent="0.2">
      <c r="C500" s="137"/>
      <c r="D500" s="137"/>
      <c r="E500" s="138"/>
      <c r="F500" s="19"/>
      <c r="G500" s="19"/>
      <c r="H500" s="14"/>
      <c r="J500" s="137"/>
      <c r="K500" s="137"/>
      <c r="L500" s="138"/>
    </row>
    <row r="501" spans="3:12" x14ac:dyDescent="0.2">
      <c r="C501" s="137"/>
      <c r="D501" s="137"/>
      <c r="E501" s="138"/>
      <c r="F501" s="19"/>
      <c r="G501" s="19"/>
      <c r="H501" s="14"/>
      <c r="J501" s="137"/>
      <c r="K501" s="137"/>
      <c r="L501" s="138"/>
    </row>
    <row r="502" spans="3:12" x14ac:dyDescent="0.2">
      <c r="C502" s="137"/>
      <c r="D502" s="137"/>
      <c r="E502" s="138"/>
      <c r="F502" s="19"/>
      <c r="G502" s="19"/>
      <c r="H502" s="14"/>
      <c r="J502" s="137"/>
      <c r="K502" s="137"/>
      <c r="L502" s="138"/>
    </row>
    <row r="503" spans="3:12" x14ac:dyDescent="0.2">
      <c r="C503" s="137"/>
      <c r="D503" s="137"/>
      <c r="E503" s="138"/>
      <c r="F503" s="19"/>
      <c r="G503" s="19"/>
      <c r="H503" s="14"/>
      <c r="J503" s="137"/>
      <c r="K503" s="137"/>
      <c r="L503" s="138"/>
    </row>
    <row r="504" spans="3:12" x14ac:dyDescent="0.2">
      <c r="C504" s="137"/>
      <c r="D504" s="137"/>
      <c r="E504" s="138"/>
      <c r="F504" s="19"/>
      <c r="G504" s="19"/>
      <c r="H504" s="14"/>
      <c r="J504" s="137"/>
      <c r="K504" s="137"/>
      <c r="L504" s="138"/>
    </row>
    <row r="505" spans="3:12" x14ac:dyDescent="0.2">
      <c r="C505" s="137"/>
      <c r="D505" s="137"/>
      <c r="E505" s="138"/>
      <c r="F505" s="19"/>
      <c r="G505" s="19"/>
      <c r="H505" s="14"/>
      <c r="J505" s="137"/>
      <c r="K505" s="137"/>
      <c r="L505" s="138"/>
    </row>
    <row r="506" spans="3:12" x14ac:dyDescent="0.2">
      <c r="C506" s="137"/>
      <c r="D506" s="137"/>
      <c r="E506" s="138"/>
      <c r="F506" s="19"/>
      <c r="G506" s="19"/>
      <c r="H506" s="14"/>
      <c r="J506" s="137"/>
      <c r="K506" s="137"/>
      <c r="L506" s="138"/>
    </row>
    <row r="507" spans="3:12" x14ac:dyDescent="0.2">
      <c r="C507" s="137"/>
      <c r="D507" s="137"/>
      <c r="E507" s="138"/>
      <c r="F507" s="19"/>
      <c r="G507" s="19"/>
      <c r="H507" s="14"/>
      <c r="J507" s="137"/>
      <c r="K507" s="137"/>
      <c r="L507" s="138"/>
    </row>
    <row r="508" spans="3:12" x14ac:dyDescent="0.2">
      <c r="C508" s="137"/>
      <c r="D508" s="137"/>
      <c r="E508" s="138"/>
      <c r="F508" s="19"/>
      <c r="G508" s="19"/>
      <c r="H508" s="14"/>
      <c r="J508" s="137"/>
      <c r="K508" s="137"/>
      <c r="L508" s="138"/>
    </row>
    <row r="509" spans="3:12" x14ac:dyDescent="0.2">
      <c r="C509" s="137"/>
      <c r="D509" s="137"/>
      <c r="E509" s="138"/>
      <c r="F509" s="19"/>
      <c r="G509" s="19"/>
      <c r="H509" s="14"/>
      <c r="J509" s="137"/>
      <c r="K509" s="137"/>
      <c r="L509" s="138"/>
    </row>
    <row r="510" spans="3:12" x14ac:dyDescent="0.2">
      <c r="C510" s="137"/>
      <c r="D510" s="137"/>
      <c r="E510" s="138"/>
      <c r="F510" s="19"/>
      <c r="G510" s="19"/>
      <c r="H510" s="14"/>
      <c r="J510" s="137"/>
      <c r="K510" s="137"/>
      <c r="L510" s="138"/>
    </row>
    <row r="511" spans="3:12" x14ac:dyDescent="0.2">
      <c r="C511" s="137"/>
      <c r="D511" s="137"/>
      <c r="E511" s="138"/>
      <c r="F511" s="19"/>
      <c r="G511" s="19"/>
      <c r="H511" s="14"/>
      <c r="J511" s="137"/>
      <c r="K511" s="137"/>
      <c r="L511" s="138"/>
    </row>
    <row r="512" spans="3:12" x14ac:dyDescent="0.2">
      <c r="C512" s="137"/>
      <c r="D512" s="137"/>
      <c r="E512" s="138"/>
      <c r="F512" s="19"/>
      <c r="G512" s="19"/>
      <c r="H512" s="14"/>
      <c r="J512" s="137"/>
      <c r="K512" s="137"/>
      <c r="L512" s="138"/>
    </row>
    <row r="513" spans="3:12" x14ac:dyDescent="0.2">
      <c r="C513" s="137"/>
      <c r="D513" s="137"/>
      <c r="E513" s="138"/>
      <c r="F513" s="19"/>
      <c r="G513" s="19"/>
      <c r="H513" s="14"/>
      <c r="J513" s="137"/>
      <c r="K513" s="137"/>
      <c r="L513" s="138"/>
    </row>
    <row r="514" spans="3:12" x14ac:dyDescent="0.2">
      <c r="C514" s="137"/>
      <c r="D514" s="137"/>
      <c r="E514" s="138"/>
      <c r="F514" s="19"/>
      <c r="G514" s="19"/>
      <c r="H514" s="14"/>
      <c r="J514" s="137"/>
      <c r="K514" s="137"/>
      <c r="L514" s="138"/>
    </row>
    <row r="515" spans="3:12" x14ac:dyDescent="0.2">
      <c r="C515" s="137"/>
      <c r="D515" s="137"/>
      <c r="E515" s="138"/>
      <c r="F515" s="19"/>
      <c r="G515" s="19"/>
      <c r="H515" s="14"/>
      <c r="J515" s="137"/>
      <c r="K515" s="137"/>
      <c r="L515" s="138"/>
    </row>
    <row r="516" spans="3:12" x14ac:dyDescent="0.2">
      <c r="C516" s="137"/>
      <c r="D516" s="137"/>
      <c r="E516" s="138"/>
      <c r="F516" s="19"/>
      <c r="G516" s="19"/>
      <c r="H516" s="14"/>
      <c r="J516" s="137"/>
      <c r="K516" s="137"/>
      <c r="L516" s="138"/>
    </row>
    <row r="517" spans="3:12" x14ac:dyDescent="0.2">
      <c r="C517" s="137"/>
      <c r="D517" s="137"/>
      <c r="E517" s="138"/>
      <c r="F517" s="19"/>
      <c r="G517" s="19"/>
      <c r="H517" s="14"/>
      <c r="J517" s="137"/>
      <c r="K517" s="137"/>
      <c r="L517" s="138"/>
    </row>
    <row r="518" spans="3:12" x14ac:dyDescent="0.2">
      <c r="C518" s="137"/>
      <c r="D518" s="137"/>
      <c r="E518" s="138"/>
      <c r="F518" s="19"/>
      <c r="G518" s="19"/>
      <c r="H518" s="14"/>
      <c r="J518" s="137"/>
      <c r="K518" s="137"/>
      <c r="L518" s="138"/>
    </row>
    <row r="519" spans="3:12" x14ac:dyDescent="0.2">
      <c r="C519" s="137"/>
      <c r="D519" s="137"/>
      <c r="E519" s="138"/>
      <c r="F519" s="19"/>
      <c r="G519" s="19"/>
      <c r="H519" s="14"/>
      <c r="J519" s="137"/>
      <c r="K519" s="137"/>
      <c r="L519" s="138"/>
    </row>
    <row r="520" spans="3:12" x14ac:dyDescent="0.2">
      <c r="C520" s="137"/>
      <c r="D520" s="137"/>
      <c r="E520" s="138"/>
      <c r="F520" s="19"/>
      <c r="G520" s="19"/>
      <c r="H520" s="14"/>
      <c r="J520" s="137"/>
      <c r="K520" s="137"/>
      <c r="L520" s="138"/>
    </row>
    <row r="521" spans="3:12" x14ac:dyDescent="0.2">
      <c r="C521" s="137"/>
      <c r="D521" s="137"/>
      <c r="E521" s="138"/>
      <c r="F521" s="19"/>
      <c r="G521" s="19"/>
      <c r="H521" s="14"/>
      <c r="J521" s="137"/>
      <c r="K521" s="137"/>
      <c r="L521" s="138"/>
    </row>
    <row r="522" spans="3:12" x14ac:dyDescent="0.2">
      <c r="C522" s="137"/>
      <c r="D522" s="137"/>
      <c r="E522" s="138"/>
      <c r="F522" s="19"/>
      <c r="G522" s="19"/>
      <c r="H522" s="14"/>
      <c r="J522" s="137"/>
      <c r="K522" s="137"/>
      <c r="L522" s="138"/>
    </row>
    <row r="523" spans="3:12" x14ac:dyDescent="0.2">
      <c r="C523" s="137"/>
      <c r="D523" s="137"/>
      <c r="E523" s="138"/>
      <c r="F523" s="19"/>
      <c r="G523" s="19"/>
      <c r="H523" s="14"/>
      <c r="J523" s="137"/>
      <c r="K523" s="137"/>
      <c r="L523" s="138"/>
    </row>
    <row r="524" spans="3:12" x14ac:dyDescent="0.2">
      <c r="C524" s="137"/>
      <c r="D524" s="137"/>
      <c r="E524" s="138"/>
      <c r="F524" s="19"/>
      <c r="G524" s="19"/>
      <c r="H524" s="14"/>
      <c r="J524" s="137"/>
      <c r="K524" s="137"/>
      <c r="L524" s="138"/>
    </row>
    <row r="525" spans="3:12" x14ac:dyDescent="0.2">
      <c r="C525" s="137"/>
      <c r="D525" s="137"/>
      <c r="E525" s="138"/>
      <c r="F525" s="19"/>
      <c r="G525" s="19"/>
      <c r="H525" s="14"/>
      <c r="J525" s="137"/>
      <c r="K525" s="137"/>
      <c r="L525" s="138"/>
    </row>
    <row r="526" spans="3:12" x14ac:dyDescent="0.2">
      <c r="C526" s="137"/>
      <c r="D526" s="137"/>
      <c r="E526" s="138"/>
      <c r="F526" s="19"/>
      <c r="G526" s="19"/>
      <c r="H526" s="14"/>
      <c r="J526" s="137"/>
      <c r="K526" s="137"/>
      <c r="L526" s="138"/>
    </row>
    <row r="527" spans="3:12" x14ac:dyDescent="0.2">
      <c r="C527" s="137"/>
      <c r="D527" s="137"/>
      <c r="E527" s="138"/>
      <c r="F527" s="19"/>
      <c r="G527" s="19"/>
      <c r="H527" s="14"/>
      <c r="J527" s="137"/>
      <c r="K527" s="137"/>
      <c r="L527" s="138"/>
    </row>
    <row r="528" spans="3:12" x14ac:dyDescent="0.2">
      <c r="C528" s="137"/>
      <c r="D528" s="137"/>
      <c r="E528" s="138"/>
      <c r="F528" s="19"/>
      <c r="G528" s="19"/>
      <c r="H528" s="14"/>
      <c r="J528" s="137"/>
      <c r="K528" s="137"/>
      <c r="L528" s="138"/>
    </row>
    <row r="529" spans="3:12" x14ac:dyDescent="0.2">
      <c r="C529" s="137"/>
      <c r="D529" s="137"/>
      <c r="E529" s="138"/>
      <c r="F529" s="19"/>
      <c r="G529" s="19"/>
      <c r="H529" s="14"/>
      <c r="J529" s="137"/>
      <c r="K529" s="137"/>
      <c r="L529" s="138"/>
    </row>
    <row r="530" spans="3:12" x14ac:dyDescent="0.2">
      <c r="C530" s="137"/>
      <c r="D530" s="137"/>
      <c r="E530" s="138"/>
      <c r="F530" s="19"/>
      <c r="G530" s="19"/>
      <c r="H530" s="14"/>
      <c r="J530" s="137"/>
      <c r="K530" s="137"/>
      <c r="L530" s="138"/>
    </row>
    <row r="531" spans="3:12" x14ac:dyDescent="0.2">
      <c r="C531" s="137"/>
      <c r="D531" s="137"/>
      <c r="E531" s="138"/>
      <c r="F531" s="19"/>
      <c r="G531" s="19"/>
      <c r="H531" s="14"/>
      <c r="J531" s="137"/>
      <c r="K531" s="137"/>
      <c r="L531" s="138"/>
    </row>
    <row r="532" spans="3:12" x14ac:dyDescent="0.2">
      <c r="C532" s="137"/>
      <c r="D532" s="137"/>
      <c r="E532" s="138"/>
      <c r="F532" s="19"/>
      <c r="G532" s="19"/>
      <c r="H532" s="14"/>
      <c r="J532" s="137"/>
      <c r="K532" s="137"/>
      <c r="L532" s="138"/>
    </row>
    <row r="533" spans="3:12" x14ac:dyDescent="0.2">
      <c r="C533" s="137"/>
      <c r="D533" s="137"/>
      <c r="E533" s="138"/>
      <c r="F533" s="19"/>
      <c r="G533" s="19"/>
      <c r="H533" s="14"/>
      <c r="J533" s="137"/>
      <c r="K533" s="137"/>
      <c r="L533" s="138"/>
    </row>
    <row r="534" spans="3:12" x14ac:dyDescent="0.2">
      <c r="C534" s="137"/>
      <c r="D534" s="137"/>
      <c r="E534" s="138"/>
      <c r="F534" s="19"/>
      <c r="G534" s="19"/>
      <c r="H534" s="14"/>
      <c r="J534" s="137"/>
      <c r="K534" s="137"/>
      <c r="L534" s="138"/>
    </row>
    <row r="535" spans="3:12" x14ac:dyDescent="0.2">
      <c r="C535" s="137"/>
      <c r="D535" s="137"/>
      <c r="E535" s="138"/>
      <c r="F535" s="19"/>
      <c r="G535" s="19"/>
      <c r="H535" s="14"/>
      <c r="J535" s="137"/>
      <c r="K535" s="137"/>
      <c r="L535" s="138"/>
    </row>
    <row r="536" spans="3:12" x14ac:dyDescent="0.2">
      <c r="C536" s="137"/>
      <c r="D536" s="137"/>
      <c r="E536" s="138"/>
      <c r="F536" s="19"/>
      <c r="G536" s="19"/>
      <c r="H536" s="14"/>
      <c r="J536" s="137"/>
      <c r="K536" s="137"/>
      <c r="L536" s="138"/>
    </row>
    <row r="537" spans="3:12" x14ac:dyDescent="0.2">
      <c r="C537" s="137"/>
      <c r="D537" s="137"/>
      <c r="E537" s="138"/>
      <c r="F537" s="19"/>
      <c r="G537" s="19"/>
      <c r="H537" s="14"/>
      <c r="J537" s="137"/>
      <c r="K537" s="137"/>
      <c r="L537" s="138"/>
    </row>
    <row r="538" spans="3:12" x14ac:dyDescent="0.2">
      <c r="C538" s="137"/>
      <c r="D538" s="137"/>
      <c r="E538" s="138"/>
      <c r="F538" s="19"/>
      <c r="G538" s="19"/>
      <c r="H538" s="14"/>
      <c r="J538" s="137"/>
      <c r="K538" s="137"/>
      <c r="L538" s="138"/>
    </row>
    <row r="539" spans="3:12" x14ac:dyDescent="0.2">
      <c r="C539" s="137"/>
      <c r="D539" s="137"/>
      <c r="E539" s="138"/>
      <c r="F539" s="19"/>
      <c r="G539" s="19"/>
      <c r="H539" s="14"/>
      <c r="J539" s="137"/>
      <c r="K539" s="137"/>
      <c r="L539" s="138"/>
    </row>
    <row r="540" spans="3:12" x14ac:dyDescent="0.2">
      <c r="C540" s="137"/>
      <c r="D540" s="137"/>
      <c r="E540" s="138"/>
      <c r="F540" s="19"/>
      <c r="G540" s="19"/>
      <c r="H540" s="14"/>
      <c r="J540" s="137"/>
      <c r="K540" s="137"/>
      <c r="L540" s="138"/>
    </row>
    <row r="541" spans="3:12" x14ac:dyDescent="0.2">
      <c r="C541" s="137"/>
      <c r="D541" s="137"/>
      <c r="E541" s="138"/>
      <c r="F541" s="19"/>
      <c r="G541" s="19"/>
      <c r="H541" s="14"/>
      <c r="J541" s="137"/>
      <c r="K541" s="137"/>
      <c r="L541" s="138"/>
    </row>
    <row r="542" spans="3:12" x14ac:dyDescent="0.2">
      <c r="C542" s="137"/>
      <c r="D542" s="137"/>
      <c r="E542" s="138"/>
      <c r="F542" s="19"/>
      <c r="G542" s="19"/>
      <c r="H542" s="14"/>
      <c r="J542" s="137"/>
      <c r="K542" s="137"/>
      <c r="L542" s="138"/>
    </row>
    <row r="543" spans="3:12" x14ac:dyDescent="0.2">
      <c r="C543" s="137"/>
      <c r="D543" s="137"/>
      <c r="E543" s="138"/>
      <c r="F543" s="19"/>
      <c r="G543" s="19"/>
      <c r="H543" s="14"/>
      <c r="J543" s="137"/>
      <c r="K543" s="137"/>
      <c r="L543" s="138"/>
    </row>
    <row r="544" spans="3:12" x14ac:dyDescent="0.2">
      <c r="C544" s="137"/>
      <c r="D544" s="137"/>
      <c r="E544" s="138"/>
      <c r="F544" s="19"/>
      <c r="G544" s="19"/>
      <c r="H544" s="14"/>
      <c r="J544" s="137"/>
      <c r="K544" s="137"/>
      <c r="L544" s="138"/>
    </row>
    <row r="545" spans="3:12" x14ac:dyDescent="0.2">
      <c r="C545" s="137"/>
      <c r="D545" s="137"/>
      <c r="E545" s="138"/>
      <c r="F545" s="19"/>
      <c r="G545" s="19"/>
      <c r="H545" s="14"/>
      <c r="J545" s="137"/>
      <c r="K545" s="137"/>
      <c r="L545" s="138"/>
    </row>
    <row r="546" spans="3:12" x14ac:dyDescent="0.2">
      <c r="C546" s="137"/>
      <c r="D546" s="137"/>
      <c r="E546" s="138"/>
      <c r="F546" s="19"/>
      <c r="G546" s="19"/>
      <c r="H546" s="14"/>
      <c r="J546" s="137"/>
      <c r="K546" s="137"/>
      <c r="L546" s="138"/>
    </row>
    <row r="547" spans="3:12" x14ac:dyDescent="0.2">
      <c r="C547" s="137"/>
      <c r="D547" s="137"/>
      <c r="E547" s="138"/>
      <c r="F547" s="19"/>
      <c r="G547" s="19"/>
      <c r="H547" s="14"/>
      <c r="J547" s="137"/>
      <c r="K547" s="137"/>
      <c r="L547" s="138"/>
    </row>
    <row r="548" spans="3:12" x14ac:dyDescent="0.2">
      <c r="C548" s="137"/>
      <c r="D548" s="137"/>
      <c r="E548" s="138"/>
      <c r="F548" s="19"/>
      <c r="G548" s="19"/>
      <c r="H548" s="14"/>
      <c r="J548" s="137"/>
      <c r="K548" s="137"/>
      <c r="L548" s="138"/>
    </row>
    <row r="549" spans="3:12" x14ac:dyDescent="0.2">
      <c r="C549" s="137"/>
      <c r="D549" s="137"/>
      <c r="E549" s="138"/>
      <c r="F549" s="19"/>
      <c r="G549" s="19"/>
      <c r="H549" s="14"/>
      <c r="J549" s="137"/>
      <c r="K549" s="137"/>
      <c r="L549" s="138"/>
    </row>
    <row r="550" spans="3:12" x14ac:dyDescent="0.2">
      <c r="C550" s="137"/>
      <c r="D550" s="137"/>
      <c r="E550" s="138"/>
      <c r="F550" s="19"/>
      <c r="G550" s="19"/>
      <c r="H550" s="14"/>
      <c r="J550" s="137"/>
      <c r="K550" s="137"/>
      <c r="L550" s="138"/>
    </row>
    <row r="551" spans="3:12" x14ac:dyDescent="0.2">
      <c r="C551" s="137"/>
      <c r="D551" s="137"/>
      <c r="E551" s="138"/>
      <c r="F551" s="19"/>
      <c r="G551" s="19"/>
      <c r="H551" s="14"/>
      <c r="J551" s="137"/>
      <c r="K551" s="137"/>
      <c r="L551" s="138"/>
    </row>
    <row r="552" spans="3:12" x14ac:dyDescent="0.2">
      <c r="C552" s="137"/>
      <c r="D552" s="137"/>
      <c r="E552" s="138"/>
      <c r="F552" s="19"/>
      <c r="G552" s="19"/>
      <c r="H552" s="14"/>
      <c r="J552" s="137"/>
      <c r="K552" s="137"/>
      <c r="L552" s="138"/>
    </row>
    <row r="553" spans="3:12" x14ac:dyDescent="0.2">
      <c r="C553" s="137"/>
      <c r="D553" s="137"/>
      <c r="E553" s="138"/>
      <c r="F553" s="19"/>
      <c r="G553" s="19"/>
      <c r="H553" s="14"/>
      <c r="J553" s="137"/>
      <c r="K553" s="137"/>
      <c r="L553" s="138"/>
    </row>
    <row r="554" spans="3:12" x14ac:dyDescent="0.2">
      <c r="C554" s="137"/>
      <c r="D554" s="137"/>
      <c r="E554" s="138"/>
      <c r="F554" s="19"/>
      <c r="G554" s="19"/>
      <c r="H554" s="14"/>
      <c r="J554" s="137"/>
      <c r="K554" s="137"/>
      <c r="L554" s="138"/>
    </row>
    <row r="555" spans="3:12" x14ac:dyDescent="0.2">
      <c r="C555" s="137"/>
      <c r="D555" s="137"/>
      <c r="E555" s="138"/>
      <c r="F555" s="19"/>
      <c r="G555" s="19"/>
      <c r="H555" s="14"/>
      <c r="J555" s="137"/>
      <c r="K555" s="137"/>
      <c r="L555" s="138"/>
    </row>
    <row r="556" spans="3:12" x14ac:dyDescent="0.2">
      <c r="C556" s="137"/>
      <c r="D556" s="137"/>
      <c r="E556" s="138"/>
      <c r="F556" s="19"/>
      <c r="G556" s="19"/>
      <c r="H556" s="14"/>
      <c r="J556" s="137"/>
      <c r="K556" s="137"/>
      <c r="L556" s="138"/>
    </row>
    <row r="557" spans="3:12" x14ac:dyDescent="0.2">
      <c r="C557" s="137"/>
      <c r="D557" s="137"/>
      <c r="E557" s="138"/>
      <c r="F557" s="19"/>
      <c r="G557" s="19"/>
      <c r="H557" s="14"/>
      <c r="J557" s="137"/>
      <c r="K557" s="137"/>
      <c r="L557" s="138"/>
    </row>
    <row r="558" spans="3:12" x14ac:dyDescent="0.2">
      <c r="C558" s="137"/>
      <c r="D558" s="137"/>
      <c r="E558" s="138"/>
      <c r="F558" s="19"/>
      <c r="G558" s="19"/>
      <c r="H558" s="14"/>
      <c r="J558" s="137"/>
      <c r="K558" s="137"/>
      <c r="L558" s="138"/>
    </row>
    <row r="559" spans="3:12" x14ac:dyDescent="0.2">
      <c r="C559" s="137"/>
      <c r="D559" s="137"/>
      <c r="E559" s="138"/>
      <c r="F559" s="19"/>
      <c r="G559" s="19"/>
      <c r="H559" s="14"/>
      <c r="J559" s="137"/>
      <c r="K559" s="137"/>
      <c r="L559" s="138"/>
    </row>
    <row r="560" spans="3:12" x14ac:dyDescent="0.2">
      <c r="C560" s="137"/>
      <c r="D560" s="137"/>
      <c r="E560" s="138"/>
      <c r="F560" s="19"/>
      <c r="G560" s="19"/>
      <c r="H560" s="14"/>
      <c r="J560" s="137"/>
      <c r="K560" s="137"/>
      <c r="L560" s="138"/>
    </row>
    <row r="561" spans="3:12" x14ac:dyDescent="0.2">
      <c r="C561" s="137"/>
      <c r="D561" s="137"/>
      <c r="E561" s="138"/>
      <c r="F561" s="19"/>
      <c r="G561" s="19"/>
      <c r="H561" s="14"/>
      <c r="J561" s="137"/>
      <c r="K561" s="137"/>
      <c r="L561" s="138"/>
    </row>
    <row r="562" spans="3:12" x14ac:dyDescent="0.2">
      <c r="C562" s="137"/>
      <c r="D562" s="137"/>
      <c r="E562" s="138"/>
      <c r="F562" s="19"/>
      <c r="G562" s="19"/>
      <c r="H562" s="14"/>
      <c r="J562" s="137"/>
      <c r="K562" s="137"/>
      <c r="L562" s="138"/>
    </row>
    <row r="563" spans="3:12" x14ac:dyDescent="0.2">
      <c r="C563" s="137"/>
      <c r="D563" s="137"/>
      <c r="E563" s="138"/>
      <c r="F563" s="19"/>
      <c r="G563" s="19"/>
      <c r="H563" s="14"/>
      <c r="J563" s="137"/>
      <c r="K563" s="137"/>
      <c r="L563" s="138"/>
    </row>
    <row r="564" spans="3:12" x14ac:dyDescent="0.2">
      <c r="C564" s="137"/>
      <c r="D564" s="137"/>
      <c r="E564" s="138"/>
      <c r="F564" s="19"/>
      <c r="G564" s="19"/>
      <c r="H564" s="14"/>
      <c r="J564" s="137"/>
      <c r="K564" s="137"/>
      <c r="L564" s="138"/>
    </row>
    <row r="565" spans="3:12" x14ac:dyDescent="0.2">
      <c r="C565" s="137"/>
      <c r="D565" s="137"/>
      <c r="E565" s="138"/>
      <c r="F565" s="19"/>
      <c r="G565" s="19"/>
      <c r="H565" s="14"/>
      <c r="J565" s="137"/>
      <c r="K565" s="137"/>
      <c r="L565" s="138"/>
    </row>
    <row r="566" spans="3:12" x14ac:dyDescent="0.2">
      <c r="C566" s="137"/>
      <c r="D566" s="137"/>
      <c r="E566" s="138"/>
      <c r="F566" s="19"/>
      <c r="G566" s="19"/>
      <c r="H566" s="14"/>
      <c r="J566" s="137"/>
      <c r="K566" s="137"/>
      <c r="L566" s="138"/>
    </row>
    <row r="567" spans="3:12" x14ac:dyDescent="0.2">
      <c r="C567" s="137"/>
      <c r="D567" s="137"/>
      <c r="E567" s="138"/>
      <c r="F567" s="19"/>
      <c r="G567" s="19"/>
      <c r="H567" s="14"/>
      <c r="J567" s="137"/>
      <c r="K567" s="137"/>
      <c r="L567" s="138"/>
    </row>
    <row r="568" spans="3:12" x14ac:dyDescent="0.2">
      <c r="C568" s="137"/>
      <c r="D568" s="137"/>
      <c r="E568" s="138"/>
      <c r="F568" s="19"/>
      <c r="G568" s="19"/>
      <c r="H568" s="14"/>
      <c r="J568" s="137"/>
      <c r="K568" s="137"/>
      <c r="L568" s="138"/>
    </row>
    <row r="569" spans="3:12" x14ac:dyDescent="0.2">
      <c r="C569" s="137"/>
      <c r="D569" s="137"/>
      <c r="E569" s="138"/>
      <c r="F569" s="19"/>
      <c r="G569" s="19"/>
      <c r="H569" s="14"/>
      <c r="J569" s="137"/>
      <c r="K569" s="137"/>
      <c r="L569" s="138"/>
    </row>
    <row r="570" spans="3:12" x14ac:dyDescent="0.2">
      <c r="C570" s="137"/>
      <c r="D570" s="137"/>
      <c r="E570" s="138"/>
      <c r="F570" s="19"/>
      <c r="G570" s="19"/>
      <c r="H570" s="14"/>
      <c r="J570" s="137"/>
      <c r="K570" s="137"/>
      <c r="L570" s="138"/>
    </row>
    <row r="571" spans="3:12" x14ac:dyDescent="0.2">
      <c r="C571" s="137"/>
      <c r="D571" s="137"/>
      <c r="E571" s="138"/>
      <c r="F571" s="19"/>
      <c r="G571" s="19"/>
      <c r="H571" s="14"/>
      <c r="J571" s="137"/>
      <c r="K571" s="137"/>
      <c r="L571" s="138"/>
    </row>
    <row r="572" spans="3:12" x14ac:dyDescent="0.2">
      <c r="C572" s="137"/>
      <c r="D572" s="137"/>
      <c r="E572" s="138"/>
      <c r="F572" s="19"/>
      <c r="G572" s="19"/>
      <c r="H572" s="14"/>
      <c r="J572" s="137"/>
      <c r="K572" s="137"/>
      <c r="L572" s="138"/>
    </row>
    <row r="573" spans="3:12" x14ac:dyDescent="0.2">
      <c r="C573" s="137"/>
      <c r="D573" s="137"/>
      <c r="E573" s="138"/>
      <c r="F573" s="19"/>
      <c r="G573" s="19"/>
      <c r="H573" s="14"/>
      <c r="J573" s="137"/>
      <c r="K573" s="137"/>
      <c r="L573" s="138"/>
    </row>
    <row r="574" spans="3:12" x14ac:dyDescent="0.2">
      <c r="C574" s="137"/>
      <c r="D574" s="137"/>
      <c r="E574" s="138"/>
      <c r="F574" s="19"/>
      <c r="G574" s="19"/>
      <c r="H574" s="14"/>
      <c r="J574" s="137"/>
      <c r="K574" s="137"/>
      <c r="L574" s="138"/>
    </row>
    <row r="575" spans="3:12" x14ac:dyDescent="0.2">
      <c r="C575" s="137"/>
      <c r="D575" s="137"/>
      <c r="E575" s="138"/>
      <c r="F575" s="19"/>
      <c r="G575" s="19"/>
      <c r="H575" s="14"/>
      <c r="J575" s="137"/>
      <c r="K575" s="137"/>
      <c r="L575" s="138"/>
    </row>
    <row r="576" spans="3:12" x14ac:dyDescent="0.2">
      <c r="C576" s="137"/>
      <c r="D576" s="137"/>
      <c r="E576" s="138"/>
      <c r="F576" s="19"/>
      <c r="G576" s="19"/>
      <c r="H576" s="14"/>
      <c r="J576" s="137"/>
      <c r="K576" s="137"/>
      <c r="L576" s="138"/>
    </row>
    <row r="577" spans="3:12" x14ac:dyDescent="0.2">
      <c r="C577" s="137"/>
      <c r="D577" s="137"/>
      <c r="E577" s="138"/>
      <c r="F577" s="19"/>
      <c r="G577" s="19"/>
      <c r="H577" s="14"/>
      <c r="J577" s="137"/>
      <c r="K577" s="137"/>
      <c r="L577" s="138"/>
    </row>
    <row r="578" spans="3:12" x14ac:dyDescent="0.2">
      <c r="C578" s="137"/>
      <c r="D578" s="137"/>
      <c r="E578" s="138"/>
      <c r="F578" s="19"/>
      <c r="G578" s="19"/>
      <c r="H578" s="14"/>
      <c r="J578" s="137"/>
      <c r="K578" s="137"/>
      <c r="L578" s="138"/>
    </row>
    <row r="579" spans="3:12" x14ac:dyDescent="0.2">
      <c r="C579" s="137"/>
      <c r="D579" s="137"/>
      <c r="E579" s="138"/>
      <c r="F579" s="19"/>
      <c r="G579" s="19"/>
      <c r="H579" s="14"/>
      <c r="J579" s="137"/>
      <c r="K579" s="137"/>
      <c r="L579" s="138"/>
    </row>
    <row r="580" spans="3:12" x14ac:dyDescent="0.2">
      <c r="C580" s="137"/>
      <c r="D580" s="137"/>
      <c r="E580" s="138"/>
      <c r="F580" s="19"/>
      <c r="G580" s="19"/>
      <c r="H580" s="14"/>
      <c r="J580" s="137"/>
      <c r="K580" s="137"/>
      <c r="L580" s="138"/>
    </row>
    <row r="581" spans="3:12" x14ac:dyDescent="0.2">
      <c r="C581" s="137"/>
      <c r="D581" s="137"/>
      <c r="E581" s="138"/>
      <c r="F581" s="19"/>
      <c r="G581" s="19"/>
      <c r="H581" s="14"/>
      <c r="J581" s="137"/>
      <c r="K581" s="137"/>
      <c r="L581" s="138"/>
    </row>
    <row r="582" spans="3:12" x14ac:dyDescent="0.2">
      <c r="C582" s="137"/>
      <c r="D582" s="137"/>
      <c r="E582" s="138"/>
      <c r="F582" s="19"/>
      <c r="G582" s="19"/>
      <c r="H582" s="14"/>
      <c r="J582" s="137"/>
      <c r="K582" s="137"/>
      <c r="L582" s="138"/>
    </row>
    <row r="583" spans="3:12" x14ac:dyDescent="0.2">
      <c r="C583" s="137"/>
      <c r="D583" s="137"/>
      <c r="E583" s="138"/>
      <c r="F583" s="19"/>
      <c r="G583" s="19"/>
      <c r="H583" s="14"/>
      <c r="J583" s="137"/>
      <c r="K583" s="137"/>
      <c r="L583" s="138"/>
    </row>
    <row r="584" spans="3:12" x14ac:dyDescent="0.2">
      <c r="C584" s="137"/>
      <c r="D584" s="137"/>
      <c r="E584" s="138"/>
      <c r="F584" s="19"/>
      <c r="G584" s="19"/>
      <c r="H584" s="14"/>
      <c r="J584" s="137"/>
      <c r="K584" s="137"/>
      <c r="L584" s="138"/>
    </row>
    <row r="585" spans="3:12" x14ac:dyDescent="0.2">
      <c r="C585" s="137"/>
      <c r="D585" s="137"/>
      <c r="E585" s="138"/>
      <c r="F585" s="19"/>
      <c r="G585" s="19"/>
      <c r="H585" s="14"/>
      <c r="J585" s="137"/>
      <c r="K585" s="137"/>
      <c r="L585" s="138"/>
    </row>
    <row r="586" spans="3:12" x14ac:dyDescent="0.2">
      <c r="C586" s="137"/>
      <c r="D586" s="137"/>
      <c r="E586" s="138"/>
      <c r="F586" s="19"/>
      <c r="G586" s="19"/>
      <c r="H586" s="14"/>
      <c r="J586" s="137"/>
      <c r="K586" s="137"/>
      <c r="L586" s="138"/>
    </row>
    <row r="587" spans="3:12" x14ac:dyDescent="0.2">
      <c r="C587" s="137"/>
      <c r="D587" s="137"/>
      <c r="E587" s="138"/>
      <c r="F587" s="19"/>
      <c r="G587" s="19"/>
      <c r="H587" s="14"/>
      <c r="J587" s="137"/>
      <c r="K587" s="137"/>
      <c r="L587" s="138"/>
    </row>
    <row r="588" spans="3:12" x14ac:dyDescent="0.2">
      <c r="C588" s="137"/>
      <c r="D588" s="137"/>
      <c r="E588" s="138"/>
      <c r="F588" s="19"/>
      <c r="G588" s="19"/>
      <c r="H588" s="14"/>
      <c r="J588" s="137"/>
      <c r="K588" s="137"/>
      <c r="L588" s="138"/>
    </row>
    <row r="589" spans="3:12" x14ac:dyDescent="0.2">
      <c r="C589" s="137"/>
      <c r="D589" s="137"/>
      <c r="E589" s="138"/>
      <c r="F589" s="19"/>
      <c r="G589" s="19"/>
      <c r="H589" s="14"/>
      <c r="J589" s="137"/>
      <c r="K589" s="137"/>
      <c r="L589" s="138"/>
    </row>
    <row r="590" spans="3:12" x14ac:dyDescent="0.2">
      <c r="C590" s="137"/>
      <c r="D590" s="137"/>
      <c r="E590" s="138"/>
      <c r="F590" s="19"/>
      <c r="G590" s="19"/>
      <c r="H590" s="14"/>
      <c r="J590" s="137"/>
      <c r="K590" s="137"/>
      <c r="L590" s="138"/>
    </row>
    <row r="591" spans="3:12" x14ac:dyDescent="0.2">
      <c r="C591" s="137"/>
      <c r="D591" s="137"/>
      <c r="E591" s="138"/>
      <c r="F591" s="19"/>
      <c r="G591" s="19"/>
      <c r="H591" s="14"/>
      <c r="J591" s="137"/>
      <c r="K591" s="137"/>
      <c r="L591" s="138"/>
    </row>
    <row r="592" spans="3:12" x14ac:dyDescent="0.2">
      <c r="C592" s="137"/>
      <c r="D592" s="137"/>
      <c r="E592" s="138"/>
      <c r="F592" s="19"/>
      <c r="G592" s="19"/>
      <c r="H592" s="14"/>
      <c r="J592" s="137"/>
      <c r="K592" s="137"/>
      <c r="L592" s="138"/>
    </row>
    <row r="593" spans="3:12" x14ac:dyDescent="0.2">
      <c r="C593" s="137"/>
      <c r="D593" s="137"/>
      <c r="E593" s="138"/>
      <c r="F593" s="19"/>
      <c r="G593" s="19"/>
      <c r="H593" s="14"/>
      <c r="J593" s="137"/>
      <c r="K593" s="137"/>
      <c r="L593" s="138"/>
    </row>
    <row r="594" spans="3:12" x14ac:dyDescent="0.2">
      <c r="C594" s="137"/>
      <c r="D594" s="137"/>
      <c r="E594" s="138"/>
      <c r="F594" s="19"/>
      <c r="G594" s="19"/>
      <c r="H594" s="14"/>
      <c r="J594" s="137"/>
      <c r="K594" s="137"/>
      <c r="L594" s="138"/>
    </row>
    <row r="595" spans="3:12" x14ac:dyDescent="0.2">
      <c r="C595" s="137"/>
      <c r="D595" s="137"/>
      <c r="E595" s="138"/>
      <c r="F595" s="19"/>
      <c r="G595" s="19"/>
      <c r="H595" s="14"/>
      <c r="J595" s="137"/>
      <c r="K595" s="137"/>
      <c r="L595" s="138"/>
    </row>
    <row r="596" spans="3:12" x14ac:dyDescent="0.2">
      <c r="C596" s="137"/>
      <c r="D596" s="137"/>
      <c r="E596" s="138"/>
      <c r="F596" s="19"/>
      <c r="G596" s="19"/>
      <c r="H596" s="14"/>
      <c r="J596" s="137"/>
      <c r="K596" s="137"/>
      <c r="L596" s="138"/>
    </row>
    <row r="597" spans="3:12" x14ac:dyDescent="0.2">
      <c r="C597" s="137"/>
      <c r="D597" s="137"/>
      <c r="E597" s="138"/>
      <c r="F597" s="19"/>
      <c r="G597" s="19"/>
      <c r="H597" s="14"/>
      <c r="J597" s="137"/>
      <c r="K597" s="137"/>
      <c r="L597" s="138"/>
    </row>
    <row r="598" spans="3:12" x14ac:dyDescent="0.2">
      <c r="C598" s="137"/>
      <c r="D598" s="137"/>
      <c r="E598" s="138"/>
      <c r="F598" s="19"/>
      <c r="G598" s="19"/>
      <c r="H598" s="14"/>
      <c r="J598" s="137"/>
      <c r="K598" s="137"/>
      <c r="L598" s="138"/>
    </row>
    <row r="599" spans="3:12" x14ac:dyDescent="0.2">
      <c r="C599" s="137"/>
      <c r="D599" s="137"/>
      <c r="E599" s="138"/>
      <c r="F599" s="19"/>
      <c r="G599" s="19"/>
      <c r="H599" s="14"/>
      <c r="J599" s="137"/>
      <c r="K599" s="137"/>
      <c r="L599" s="138"/>
    </row>
    <row r="600" spans="3:12" x14ac:dyDescent="0.2">
      <c r="C600" s="137"/>
      <c r="D600" s="137"/>
      <c r="E600" s="138"/>
      <c r="F600" s="19"/>
      <c r="G600" s="19"/>
      <c r="H600" s="14"/>
      <c r="J600" s="137"/>
      <c r="K600" s="137"/>
      <c r="L600" s="138"/>
    </row>
    <row r="601" spans="3:12" x14ac:dyDescent="0.2">
      <c r="C601" s="137"/>
      <c r="D601" s="137"/>
      <c r="E601" s="138"/>
      <c r="F601" s="19"/>
      <c r="G601" s="19"/>
      <c r="H601" s="14"/>
      <c r="J601" s="137"/>
      <c r="K601" s="137"/>
      <c r="L601" s="138"/>
    </row>
    <row r="602" spans="3:12" x14ac:dyDescent="0.2">
      <c r="C602" s="137"/>
      <c r="D602" s="137"/>
      <c r="E602" s="138"/>
      <c r="F602" s="19"/>
      <c r="G602" s="19"/>
      <c r="H602" s="14"/>
      <c r="J602" s="137"/>
      <c r="K602" s="137"/>
      <c r="L602" s="138"/>
    </row>
    <row r="603" spans="3:12" x14ac:dyDescent="0.2">
      <c r="C603" s="137"/>
      <c r="D603" s="137"/>
      <c r="E603" s="138"/>
      <c r="F603" s="19"/>
      <c r="G603" s="19"/>
      <c r="H603" s="14"/>
      <c r="J603" s="137"/>
      <c r="K603" s="137"/>
      <c r="L603" s="138"/>
    </row>
    <row r="604" spans="3:12" x14ac:dyDescent="0.2">
      <c r="C604" s="137"/>
      <c r="D604" s="137"/>
      <c r="E604" s="138"/>
      <c r="F604" s="19"/>
      <c r="G604" s="19"/>
      <c r="H604" s="14"/>
      <c r="J604" s="137"/>
      <c r="K604" s="137"/>
      <c r="L604" s="138"/>
    </row>
    <row r="605" spans="3:12" x14ac:dyDescent="0.2">
      <c r="C605" s="137"/>
      <c r="D605" s="137"/>
      <c r="E605" s="138"/>
      <c r="F605" s="19"/>
      <c r="G605" s="19"/>
      <c r="H605" s="14"/>
      <c r="J605" s="137"/>
      <c r="K605" s="137"/>
      <c r="L605" s="138"/>
    </row>
    <row r="606" spans="3:12" x14ac:dyDescent="0.2">
      <c r="C606" s="137"/>
      <c r="D606" s="137"/>
      <c r="E606" s="138"/>
      <c r="F606" s="19"/>
      <c r="G606" s="19"/>
      <c r="H606" s="14"/>
      <c r="J606" s="137"/>
      <c r="K606" s="137"/>
      <c r="L606" s="138"/>
    </row>
    <row r="607" spans="3:12" x14ac:dyDescent="0.2">
      <c r="C607" s="137"/>
      <c r="D607" s="137"/>
      <c r="E607" s="138"/>
      <c r="F607" s="19"/>
      <c r="G607" s="19"/>
      <c r="H607" s="14"/>
      <c r="J607" s="137"/>
      <c r="K607" s="137"/>
      <c r="L607" s="138"/>
    </row>
    <row r="608" spans="3:12" x14ac:dyDescent="0.2">
      <c r="C608" s="137"/>
      <c r="D608" s="137"/>
      <c r="E608" s="138"/>
      <c r="F608" s="19"/>
      <c r="G608" s="19"/>
      <c r="H608" s="14"/>
      <c r="J608" s="137"/>
      <c r="K608" s="137"/>
      <c r="L608" s="138"/>
    </row>
    <row r="609" spans="3:12" x14ac:dyDescent="0.2">
      <c r="C609" s="137"/>
      <c r="D609" s="137"/>
      <c r="E609" s="138"/>
      <c r="F609" s="19"/>
      <c r="G609" s="19"/>
      <c r="H609" s="14"/>
      <c r="J609" s="137"/>
      <c r="K609" s="137"/>
      <c r="L609" s="138"/>
    </row>
    <row r="610" spans="3:12" x14ac:dyDescent="0.2">
      <c r="C610" s="137"/>
      <c r="D610" s="137"/>
      <c r="E610" s="138"/>
      <c r="F610" s="19"/>
      <c r="G610" s="19"/>
      <c r="H610" s="14"/>
      <c r="J610" s="137"/>
      <c r="K610" s="137"/>
      <c r="L610" s="138"/>
    </row>
    <row r="611" spans="3:12" x14ac:dyDescent="0.2">
      <c r="C611" s="137"/>
      <c r="D611" s="137"/>
      <c r="E611" s="138"/>
      <c r="F611" s="19"/>
      <c r="G611" s="19"/>
      <c r="H611" s="14"/>
      <c r="J611" s="137"/>
      <c r="K611" s="137"/>
      <c r="L611" s="138"/>
    </row>
    <row r="612" spans="3:12" x14ac:dyDescent="0.2">
      <c r="C612" s="137"/>
      <c r="D612" s="137"/>
      <c r="E612" s="138"/>
      <c r="F612" s="19"/>
      <c r="G612" s="19"/>
      <c r="H612" s="14"/>
      <c r="J612" s="137"/>
      <c r="K612" s="137"/>
      <c r="L612" s="138"/>
    </row>
    <row r="613" spans="3:12" x14ac:dyDescent="0.2">
      <c r="C613" s="137"/>
      <c r="D613" s="137"/>
      <c r="E613" s="138"/>
      <c r="F613" s="19"/>
      <c r="G613" s="19"/>
      <c r="H613" s="14"/>
      <c r="J613" s="137"/>
      <c r="K613" s="137"/>
      <c r="L613" s="138"/>
    </row>
    <row r="614" spans="3:12" x14ac:dyDescent="0.2">
      <c r="C614" s="137"/>
      <c r="D614" s="137"/>
      <c r="E614" s="138"/>
      <c r="F614" s="19"/>
      <c r="G614" s="19"/>
      <c r="H614" s="14"/>
      <c r="J614" s="137"/>
      <c r="K614" s="137"/>
      <c r="L614" s="138"/>
    </row>
    <row r="615" spans="3:12" x14ac:dyDescent="0.2">
      <c r="C615" s="137"/>
      <c r="D615" s="137"/>
      <c r="E615" s="138"/>
      <c r="F615" s="19"/>
      <c r="G615" s="19"/>
      <c r="H615" s="14"/>
      <c r="J615" s="137"/>
      <c r="K615" s="137"/>
      <c r="L615" s="138"/>
    </row>
    <row r="616" spans="3:12" x14ac:dyDescent="0.2">
      <c r="C616" s="137"/>
      <c r="D616" s="137"/>
      <c r="E616" s="138"/>
      <c r="F616" s="19"/>
      <c r="G616" s="19"/>
      <c r="H616" s="14"/>
      <c r="J616" s="137"/>
      <c r="K616" s="137"/>
      <c r="L616" s="138"/>
    </row>
    <row r="617" spans="3:12" x14ac:dyDescent="0.2">
      <c r="C617" s="137"/>
      <c r="D617" s="137"/>
      <c r="E617" s="138"/>
      <c r="F617" s="19"/>
      <c r="G617" s="19"/>
      <c r="H617" s="14"/>
      <c r="J617" s="137"/>
      <c r="K617" s="137"/>
      <c r="L617" s="138"/>
    </row>
    <row r="618" spans="3:12" x14ac:dyDescent="0.2">
      <c r="C618" s="137"/>
      <c r="D618" s="137"/>
      <c r="E618" s="138"/>
      <c r="F618" s="19"/>
      <c r="G618" s="19"/>
      <c r="H618" s="14"/>
      <c r="J618" s="137"/>
      <c r="K618" s="137"/>
      <c r="L618" s="138"/>
    </row>
    <row r="619" spans="3:12" x14ac:dyDescent="0.2">
      <c r="C619" s="137"/>
      <c r="D619" s="137"/>
      <c r="E619" s="138"/>
      <c r="F619" s="19"/>
      <c r="G619" s="19"/>
      <c r="H619" s="14"/>
      <c r="J619" s="137"/>
      <c r="K619" s="137"/>
      <c r="L619" s="138"/>
    </row>
    <row r="620" spans="3:12" x14ac:dyDescent="0.2">
      <c r="C620" s="137"/>
      <c r="D620" s="137"/>
      <c r="E620" s="138"/>
      <c r="F620" s="19"/>
      <c r="G620" s="19"/>
      <c r="H620" s="14"/>
      <c r="J620" s="137"/>
      <c r="K620" s="137"/>
      <c r="L620" s="138"/>
    </row>
    <row r="621" spans="3:12" x14ac:dyDescent="0.2">
      <c r="C621" s="137"/>
      <c r="D621" s="137"/>
      <c r="E621" s="138"/>
      <c r="F621" s="19"/>
      <c r="G621" s="19"/>
      <c r="H621" s="14"/>
      <c r="J621" s="137"/>
      <c r="K621" s="137"/>
      <c r="L621" s="138"/>
    </row>
    <row r="622" spans="3:12" x14ac:dyDescent="0.2">
      <c r="C622" s="137"/>
      <c r="D622" s="137"/>
      <c r="E622" s="138"/>
      <c r="F622" s="19"/>
      <c r="G622" s="19"/>
      <c r="H622" s="14"/>
      <c r="J622" s="137"/>
      <c r="K622" s="137"/>
      <c r="L622" s="138"/>
    </row>
    <row r="623" spans="3:12" x14ac:dyDescent="0.2">
      <c r="C623" s="137"/>
      <c r="D623" s="137"/>
      <c r="E623" s="138"/>
      <c r="F623" s="19"/>
      <c r="G623" s="19"/>
      <c r="H623" s="14"/>
      <c r="J623" s="137"/>
      <c r="K623" s="137"/>
      <c r="L623" s="138"/>
    </row>
    <row r="624" spans="3:12" x14ac:dyDescent="0.2">
      <c r="C624" s="137"/>
      <c r="D624" s="137"/>
      <c r="E624" s="138"/>
      <c r="F624" s="19"/>
      <c r="G624" s="19"/>
      <c r="H624" s="14"/>
      <c r="J624" s="137"/>
      <c r="K624" s="137"/>
      <c r="L624" s="138"/>
    </row>
    <row r="625" spans="3:12" x14ac:dyDescent="0.2">
      <c r="C625" s="137"/>
      <c r="D625" s="137"/>
      <c r="E625" s="138"/>
      <c r="F625" s="19"/>
      <c r="G625" s="19"/>
      <c r="H625" s="14"/>
      <c r="J625" s="137"/>
      <c r="K625" s="137"/>
      <c r="L625" s="138"/>
    </row>
    <row r="626" spans="3:12" x14ac:dyDescent="0.2">
      <c r="C626" s="137"/>
      <c r="D626" s="137"/>
      <c r="E626" s="138"/>
      <c r="F626" s="19"/>
      <c r="G626" s="19"/>
      <c r="H626" s="14"/>
      <c r="J626" s="137"/>
      <c r="K626" s="137"/>
      <c r="L626" s="138"/>
    </row>
    <row r="627" spans="3:12" x14ac:dyDescent="0.2">
      <c r="C627" s="137"/>
      <c r="D627" s="137"/>
      <c r="E627" s="138"/>
      <c r="F627" s="19"/>
      <c r="G627" s="19"/>
      <c r="H627" s="14"/>
      <c r="J627" s="137"/>
      <c r="K627" s="137"/>
      <c r="L627" s="138"/>
    </row>
    <row r="628" spans="3:12" x14ac:dyDescent="0.2">
      <c r="C628" s="137"/>
      <c r="D628" s="137"/>
      <c r="E628" s="138"/>
      <c r="F628" s="19"/>
      <c r="G628" s="19"/>
      <c r="H628" s="14"/>
      <c r="J628" s="137"/>
      <c r="K628" s="137"/>
      <c r="L628" s="138"/>
    </row>
    <row r="629" spans="3:12" x14ac:dyDescent="0.2">
      <c r="C629" s="137"/>
      <c r="D629" s="137"/>
      <c r="E629" s="138"/>
      <c r="F629" s="19"/>
      <c r="G629" s="19"/>
      <c r="H629" s="14"/>
      <c r="J629" s="137"/>
      <c r="K629" s="137"/>
      <c r="L629" s="138"/>
    </row>
    <row r="630" spans="3:12" x14ac:dyDescent="0.2">
      <c r="C630" s="137"/>
      <c r="D630" s="137"/>
      <c r="E630" s="138"/>
      <c r="F630" s="19"/>
      <c r="G630" s="19"/>
      <c r="H630" s="14"/>
      <c r="J630" s="137"/>
      <c r="K630" s="137"/>
      <c r="L630" s="138"/>
    </row>
    <row r="631" spans="3:12" x14ac:dyDescent="0.2">
      <c r="C631" s="137"/>
      <c r="D631" s="137"/>
      <c r="E631" s="138"/>
      <c r="F631" s="19"/>
      <c r="G631" s="19"/>
      <c r="H631" s="14"/>
      <c r="J631" s="137"/>
      <c r="K631" s="137"/>
      <c r="L631" s="138"/>
    </row>
    <row r="632" spans="3:12" x14ac:dyDescent="0.2">
      <c r="C632" s="137"/>
      <c r="D632" s="137"/>
      <c r="E632" s="138"/>
      <c r="F632" s="19"/>
      <c r="G632" s="19"/>
      <c r="H632" s="14"/>
      <c r="J632" s="137"/>
      <c r="K632" s="137"/>
      <c r="L632" s="138"/>
    </row>
    <row r="633" spans="3:12" x14ac:dyDescent="0.2">
      <c r="C633" s="137"/>
      <c r="D633" s="137"/>
      <c r="E633" s="138"/>
      <c r="F633" s="19"/>
      <c r="G633" s="19"/>
      <c r="H633" s="14"/>
      <c r="J633" s="137"/>
      <c r="K633" s="137"/>
      <c r="L633" s="138"/>
    </row>
    <row r="634" spans="3:12" x14ac:dyDescent="0.2">
      <c r="C634" s="137"/>
      <c r="D634" s="137"/>
      <c r="E634" s="138"/>
      <c r="F634" s="19"/>
      <c r="G634" s="19"/>
      <c r="H634" s="14"/>
      <c r="J634" s="137"/>
      <c r="K634" s="137"/>
      <c r="L634" s="138"/>
    </row>
    <row r="635" spans="3:12" x14ac:dyDescent="0.2">
      <c r="C635" s="137"/>
      <c r="D635" s="137"/>
      <c r="E635" s="138"/>
      <c r="F635" s="19"/>
      <c r="G635" s="19"/>
      <c r="H635" s="14"/>
      <c r="J635" s="137"/>
      <c r="K635" s="137"/>
      <c r="L635" s="138"/>
    </row>
    <row r="636" spans="3:12" x14ac:dyDescent="0.2">
      <c r="C636" s="137"/>
      <c r="D636" s="137"/>
      <c r="E636" s="138"/>
      <c r="F636" s="19"/>
      <c r="G636" s="19"/>
      <c r="H636" s="14"/>
      <c r="J636" s="137"/>
      <c r="K636" s="137"/>
      <c r="L636" s="138"/>
    </row>
    <row r="637" spans="3:12" x14ac:dyDescent="0.2">
      <c r="C637" s="137"/>
      <c r="D637" s="137"/>
      <c r="E637" s="138"/>
      <c r="F637" s="19"/>
      <c r="G637" s="19"/>
      <c r="H637" s="14"/>
      <c r="J637" s="137"/>
      <c r="K637" s="137"/>
      <c r="L637" s="138"/>
    </row>
    <row r="638" spans="3:12" x14ac:dyDescent="0.2">
      <c r="C638" s="137"/>
      <c r="D638" s="137"/>
      <c r="E638" s="138"/>
      <c r="F638" s="19"/>
      <c r="G638" s="19"/>
      <c r="H638" s="14"/>
      <c r="J638" s="137"/>
      <c r="K638" s="137"/>
      <c r="L638" s="138"/>
    </row>
    <row r="639" spans="3:12" x14ac:dyDescent="0.2">
      <c r="C639" s="137"/>
      <c r="D639" s="137"/>
      <c r="E639" s="138"/>
      <c r="F639" s="19"/>
      <c r="G639" s="19"/>
      <c r="H639" s="14"/>
      <c r="J639" s="137"/>
      <c r="K639" s="137"/>
      <c r="L639" s="138"/>
    </row>
    <row r="640" spans="3:12" x14ac:dyDescent="0.2">
      <c r="C640" s="137"/>
      <c r="D640" s="137"/>
      <c r="E640" s="138"/>
      <c r="F640" s="19"/>
      <c r="G640" s="19"/>
      <c r="H640" s="14"/>
      <c r="J640" s="137"/>
      <c r="K640" s="137"/>
      <c r="L640" s="138"/>
    </row>
    <row r="641" spans="3:12" x14ac:dyDescent="0.2">
      <c r="C641" s="137"/>
      <c r="D641" s="137"/>
      <c r="E641" s="138"/>
      <c r="F641" s="19"/>
      <c r="G641" s="19"/>
      <c r="H641" s="14"/>
      <c r="J641" s="137"/>
      <c r="K641" s="137"/>
      <c r="L641" s="138"/>
    </row>
    <row r="642" spans="3:12" x14ac:dyDescent="0.2">
      <c r="C642" s="137"/>
      <c r="D642" s="137"/>
      <c r="E642" s="138"/>
      <c r="F642" s="19"/>
      <c r="G642" s="19"/>
      <c r="H642" s="14"/>
      <c r="J642" s="137"/>
      <c r="K642" s="137"/>
      <c r="L642" s="138"/>
    </row>
    <row r="643" spans="3:12" x14ac:dyDescent="0.2">
      <c r="C643" s="137"/>
      <c r="D643" s="137"/>
      <c r="E643" s="138"/>
      <c r="F643" s="19"/>
      <c r="G643" s="19"/>
      <c r="H643" s="14"/>
      <c r="J643" s="137"/>
      <c r="K643" s="137"/>
      <c r="L643" s="138"/>
    </row>
    <row r="644" spans="3:12" x14ac:dyDescent="0.2">
      <c r="C644" s="137"/>
      <c r="D644" s="137"/>
      <c r="E644" s="138"/>
      <c r="F644" s="19"/>
      <c r="G644" s="19"/>
      <c r="H644" s="14"/>
      <c r="J644" s="137"/>
      <c r="K644" s="137"/>
      <c r="L644" s="138"/>
    </row>
    <row r="645" spans="3:12" x14ac:dyDescent="0.2">
      <c r="C645" s="137"/>
      <c r="D645" s="137"/>
      <c r="E645" s="138"/>
      <c r="F645" s="19"/>
      <c r="G645" s="19"/>
      <c r="H645" s="14"/>
      <c r="J645" s="137"/>
      <c r="K645" s="137"/>
      <c r="L645" s="138"/>
    </row>
    <row r="646" spans="3:12" x14ac:dyDescent="0.2">
      <c r="C646" s="137"/>
      <c r="D646" s="137"/>
      <c r="E646" s="138"/>
      <c r="F646" s="19"/>
      <c r="G646" s="19"/>
      <c r="H646" s="14"/>
      <c r="J646" s="137"/>
      <c r="K646" s="137"/>
      <c r="L646" s="138"/>
    </row>
    <row r="647" spans="3:12" x14ac:dyDescent="0.2">
      <c r="C647" s="137"/>
      <c r="D647" s="137"/>
      <c r="E647" s="138"/>
      <c r="F647" s="19"/>
      <c r="G647" s="19"/>
      <c r="H647" s="14"/>
      <c r="J647" s="137"/>
      <c r="K647" s="137"/>
      <c r="L647" s="138"/>
    </row>
    <row r="648" spans="3:12" x14ac:dyDescent="0.2">
      <c r="C648" s="137"/>
      <c r="D648" s="137"/>
      <c r="E648" s="138"/>
      <c r="F648" s="19"/>
      <c r="G648" s="19"/>
      <c r="H648" s="14"/>
      <c r="J648" s="137"/>
      <c r="K648" s="137"/>
      <c r="L648" s="138"/>
    </row>
    <row r="649" spans="3:12" x14ac:dyDescent="0.2">
      <c r="C649" s="137"/>
      <c r="D649" s="137"/>
      <c r="E649" s="138"/>
      <c r="F649" s="19"/>
      <c r="G649" s="19"/>
      <c r="H649" s="14"/>
      <c r="J649" s="137"/>
      <c r="K649" s="137"/>
      <c r="L649" s="138"/>
    </row>
    <row r="650" spans="3:12" x14ac:dyDescent="0.2">
      <c r="C650" s="137"/>
      <c r="D650" s="137"/>
      <c r="E650" s="138"/>
      <c r="F650" s="19"/>
      <c r="G650" s="19"/>
      <c r="H650" s="14"/>
      <c r="J650" s="137"/>
      <c r="K650" s="137"/>
      <c r="L650" s="138"/>
    </row>
    <row r="651" spans="3:12" x14ac:dyDescent="0.2">
      <c r="C651" s="137"/>
      <c r="D651" s="137"/>
      <c r="E651" s="138"/>
      <c r="F651" s="19"/>
      <c r="G651" s="19"/>
      <c r="H651" s="14"/>
      <c r="J651" s="137"/>
      <c r="K651" s="137"/>
      <c r="L651" s="138"/>
    </row>
    <row r="652" spans="3:12" x14ac:dyDescent="0.2">
      <c r="C652" s="137"/>
      <c r="D652" s="137"/>
      <c r="E652" s="138"/>
      <c r="F652" s="19"/>
      <c r="G652" s="19"/>
      <c r="H652" s="14"/>
      <c r="J652" s="137"/>
      <c r="K652" s="137"/>
      <c r="L652" s="138"/>
    </row>
    <row r="653" spans="3:12" x14ac:dyDescent="0.2">
      <c r="C653" s="137"/>
      <c r="D653" s="137"/>
      <c r="E653" s="138"/>
      <c r="F653" s="19"/>
      <c r="G653" s="19"/>
      <c r="H653" s="14"/>
      <c r="J653" s="137"/>
      <c r="K653" s="137"/>
      <c r="L653" s="138"/>
    </row>
    <row r="654" spans="3:12" x14ac:dyDescent="0.2">
      <c r="C654" s="137"/>
      <c r="D654" s="137"/>
      <c r="E654" s="138"/>
      <c r="F654" s="19"/>
      <c r="G654" s="19"/>
      <c r="H654" s="14"/>
      <c r="J654" s="137"/>
      <c r="K654" s="137"/>
      <c r="L654" s="138"/>
    </row>
    <row r="655" spans="3:12" x14ac:dyDescent="0.2">
      <c r="C655" s="137"/>
      <c r="D655" s="137"/>
      <c r="E655" s="138"/>
      <c r="F655" s="19"/>
      <c r="G655" s="19"/>
      <c r="H655" s="14"/>
      <c r="J655" s="137"/>
      <c r="K655" s="137"/>
      <c r="L655" s="138"/>
    </row>
    <row r="656" spans="3:12" x14ac:dyDescent="0.2">
      <c r="C656" s="137"/>
      <c r="D656" s="137"/>
      <c r="E656" s="138"/>
      <c r="F656" s="19"/>
      <c r="G656" s="19"/>
      <c r="H656" s="14"/>
      <c r="J656" s="137"/>
      <c r="K656" s="137"/>
      <c r="L656" s="138"/>
    </row>
    <row r="657" spans="3:12" x14ac:dyDescent="0.2">
      <c r="C657" s="137"/>
      <c r="D657" s="137"/>
      <c r="E657" s="138"/>
      <c r="F657" s="19"/>
      <c r="G657" s="19"/>
      <c r="H657" s="14"/>
      <c r="J657" s="137"/>
      <c r="K657" s="137"/>
      <c r="L657" s="138"/>
    </row>
    <row r="658" spans="3:12" x14ac:dyDescent="0.2">
      <c r="C658" s="137"/>
      <c r="D658" s="137"/>
      <c r="E658" s="138"/>
      <c r="F658" s="19"/>
      <c r="G658" s="19"/>
      <c r="H658" s="14"/>
      <c r="J658" s="137"/>
      <c r="K658" s="137"/>
      <c r="L658" s="138"/>
    </row>
    <row r="659" spans="3:12" x14ac:dyDescent="0.2">
      <c r="C659" s="137"/>
      <c r="D659" s="137"/>
      <c r="E659" s="138"/>
      <c r="F659" s="19"/>
      <c r="G659" s="19"/>
      <c r="H659" s="14"/>
      <c r="J659" s="137"/>
      <c r="K659" s="137"/>
      <c r="L659" s="138"/>
    </row>
    <row r="660" spans="3:12" x14ac:dyDescent="0.2">
      <c r="C660" s="137"/>
      <c r="D660" s="137"/>
      <c r="E660" s="138"/>
      <c r="F660" s="19"/>
      <c r="G660" s="19"/>
      <c r="H660" s="14"/>
      <c r="J660" s="137"/>
      <c r="K660" s="137"/>
      <c r="L660" s="138"/>
    </row>
    <row r="661" spans="3:12" x14ac:dyDescent="0.2">
      <c r="C661" s="137"/>
      <c r="D661" s="137"/>
      <c r="E661" s="138"/>
      <c r="F661" s="19"/>
      <c r="G661" s="19"/>
      <c r="H661" s="14"/>
      <c r="J661" s="137"/>
      <c r="K661" s="137"/>
      <c r="L661" s="138"/>
    </row>
    <row r="662" spans="3:12" x14ac:dyDescent="0.2">
      <c r="C662" s="137"/>
      <c r="D662" s="137"/>
      <c r="E662" s="138"/>
      <c r="F662" s="19"/>
      <c r="G662" s="19"/>
      <c r="H662" s="14"/>
      <c r="J662" s="137"/>
      <c r="K662" s="137"/>
      <c r="L662" s="138"/>
    </row>
    <row r="663" spans="3:12" x14ac:dyDescent="0.2">
      <c r="C663" s="137"/>
      <c r="D663" s="137"/>
      <c r="E663" s="138"/>
      <c r="F663" s="19"/>
      <c r="G663" s="19"/>
      <c r="H663" s="14"/>
      <c r="J663" s="137"/>
      <c r="K663" s="137"/>
      <c r="L663" s="138"/>
    </row>
    <row r="664" spans="3:12" x14ac:dyDescent="0.2">
      <c r="C664" s="137"/>
      <c r="D664" s="137"/>
      <c r="E664" s="138"/>
      <c r="F664" s="19"/>
      <c r="G664" s="19"/>
      <c r="H664" s="14"/>
      <c r="J664" s="137"/>
      <c r="K664" s="137"/>
      <c r="L664" s="138"/>
    </row>
    <row r="665" spans="3:12" x14ac:dyDescent="0.2">
      <c r="C665" s="137"/>
      <c r="D665" s="137"/>
      <c r="E665" s="138"/>
      <c r="F665" s="19"/>
      <c r="G665" s="19"/>
      <c r="H665" s="14"/>
      <c r="J665" s="137"/>
      <c r="K665" s="137"/>
      <c r="L665" s="138"/>
    </row>
    <row r="666" spans="3:12" x14ac:dyDescent="0.2">
      <c r="C666" s="137"/>
      <c r="D666" s="137"/>
      <c r="E666" s="138"/>
      <c r="F666" s="19"/>
      <c r="G666" s="19"/>
      <c r="H666" s="14"/>
      <c r="J666" s="137"/>
      <c r="K666" s="137"/>
      <c r="L666" s="138"/>
    </row>
    <row r="667" spans="3:12" x14ac:dyDescent="0.2">
      <c r="C667" s="137"/>
      <c r="D667" s="137"/>
      <c r="E667" s="138"/>
      <c r="F667" s="19"/>
      <c r="G667" s="19"/>
      <c r="H667" s="14"/>
      <c r="J667" s="137"/>
      <c r="K667" s="137"/>
      <c r="L667" s="138"/>
    </row>
    <row r="668" spans="3:12" x14ac:dyDescent="0.2">
      <c r="C668" s="137"/>
      <c r="D668" s="137"/>
      <c r="E668" s="138"/>
      <c r="F668" s="19"/>
      <c r="G668" s="19"/>
      <c r="H668" s="14"/>
      <c r="J668" s="137"/>
      <c r="K668" s="137"/>
      <c r="L668" s="138"/>
    </row>
    <row r="669" spans="3:12" x14ac:dyDescent="0.2">
      <c r="C669" s="137"/>
      <c r="D669" s="137"/>
      <c r="E669" s="138"/>
      <c r="F669" s="19"/>
      <c r="G669" s="19"/>
      <c r="H669" s="14"/>
      <c r="J669" s="137"/>
      <c r="K669" s="137"/>
      <c r="L669" s="138"/>
    </row>
    <row r="670" spans="3:12" x14ac:dyDescent="0.2">
      <c r="C670" s="137"/>
      <c r="D670" s="137"/>
      <c r="E670" s="138"/>
      <c r="F670" s="19"/>
      <c r="G670" s="19"/>
      <c r="H670" s="14"/>
      <c r="J670" s="137"/>
      <c r="K670" s="137"/>
      <c r="L670" s="138"/>
    </row>
    <row r="671" spans="3:12" x14ac:dyDescent="0.2">
      <c r="C671" s="137"/>
      <c r="D671" s="137"/>
      <c r="E671" s="138"/>
      <c r="F671" s="19"/>
      <c r="G671" s="19"/>
      <c r="H671" s="14"/>
      <c r="J671" s="137"/>
      <c r="K671" s="137"/>
      <c r="L671" s="138"/>
    </row>
    <row r="672" spans="3:12" x14ac:dyDescent="0.2">
      <c r="C672" s="137"/>
      <c r="D672" s="137"/>
      <c r="E672" s="138"/>
      <c r="F672" s="19"/>
      <c r="G672" s="19"/>
      <c r="H672" s="14"/>
      <c r="J672" s="137"/>
      <c r="K672" s="137"/>
      <c r="L672" s="138"/>
    </row>
    <row r="673" spans="3:12" x14ac:dyDescent="0.2">
      <c r="C673" s="137"/>
      <c r="D673" s="137"/>
      <c r="E673" s="138"/>
      <c r="F673" s="19"/>
      <c r="G673" s="19"/>
      <c r="H673" s="14"/>
      <c r="J673" s="137"/>
      <c r="K673" s="137"/>
      <c r="L673" s="138"/>
    </row>
    <row r="674" spans="3:12" x14ac:dyDescent="0.2">
      <c r="C674" s="137"/>
      <c r="D674" s="137"/>
      <c r="E674" s="138"/>
      <c r="F674" s="19"/>
      <c r="G674" s="19"/>
      <c r="H674" s="14"/>
      <c r="J674" s="137"/>
      <c r="K674" s="137"/>
      <c r="L674" s="138"/>
    </row>
    <row r="675" spans="3:12" x14ac:dyDescent="0.2">
      <c r="C675" s="137"/>
      <c r="D675" s="137"/>
      <c r="E675" s="138"/>
      <c r="F675" s="19"/>
      <c r="G675" s="19"/>
      <c r="H675" s="14"/>
      <c r="J675" s="137"/>
      <c r="K675" s="137"/>
      <c r="L675" s="138"/>
    </row>
    <row r="676" spans="3:12" x14ac:dyDescent="0.2">
      <c r="C676" s="137"/>
      <c r="D676" s="137"/>
      <c r="E676" s="138"/>
      <c r="F676" s="19"/>
      <c r="G676" s="19"/>
      <c r="H676" s="14"/>
      <c r="J676" s="137"/>
      <c r="K676" s="137"/>
      <c r="L676" s="138"/>
    </row>
    <row r="677" spans="3:12" x14ac:dyDescent="0.2">
      <c r="C677" s="137"/>
      <c r="D677" s="137"/>
      <c r="E677" s="138"/>
      <c r="F677" s="19"/>
      <c r="G677" s="19"/>
      <c r="H677" s="14"/>
      <c r="J677" s="137"/>
      <c r="K677" s="137"/>
      <c r="L677" s="138"/>
    </row>
    <row r="678" spans="3:12" x14ac:dyDescent="0.2">
      <c r="C678" s="137"/>
      <c r="D678" s="137"/>
      <c r="E678" s="138"/>
      <c r="F678" s="19"/>
      <c r="G678" s="19"/>
      <c r="H678" s="14"/>
      <c r="J678" s="137"/>
      <c r="K678" s="137"/>
      <c r="L678" s="138"/>
    </row>
    <row r="679" spans="3:12" x14ac:dyDescent="0.2">
      <c r="C679" s="137"/>
      <c r="D679" s="137"/>
      <c r="E679" s="138"/>
      <c r="F679" s="19"/>
      <c r="G679" s="19"/>
      <c r="H679" s="14"/>
      <c r="J679" s="137"/>
      <c r="K679" s="137"/>
      <c r="L679" s="138"/>
    </row>
    <row r="680" spans="3:12" x14ac:dyDescent="0.2">
      <c r="C680" s="137"/>
      <c r="D680" s="137"/>
      <c r="E680" s="138"/>
      <c r="F680" s="19"/>
      <c r="G680" s="19"/>
      <c r="H680" s="14"/>
      <c r="J680" s="137"/>
      <c r="K680" s="137"/>
      <c r="L680" s="138"/>
    </row>
    <row r="681" spans="3:12" x14ac:dyDescent="0.2">
      <c r="C681" s="137"/>
      <c r="D681" s="137"/>
      <c r="E681" s="138"/>
      <c r="F681" s="19"/>
      <c r="G681" s="19"/>
      <c r="H681" s="14"/>
      <c r="J681" s="137"/>
      <c r="K681" s="137"/>
      <c r="L681" s="138"/>
    </row>
    <row r="682" spans="3:12" x14ac:dyDescent="0.2">
      <c r="C682" s="137"/>
      <c r="D682" s="137"/>
      <c r="E682" s="138"/>
      <c r="F682" s="19"/>
      <c r="G682" s="19"/>
      <c r="H682" s="14"/>
      <c r="J682" s="137"/>
      <c r="K682" s="137"/>
      <c r="L682" s="138"/>
    </row>
    <row r="683" spans="3:12" x14ac:dyDescent="0.2">
      <c r="C683" s="137"/>
      <c r="D683" s="137"/>
      <c r="E683" s="138"/>
      <c r="F683" s="19"/>
      <c r="G683" s="19"/>
      <c r="H683" s="14"/>
      <c r="J683" s="137"/>
      <c r="K683" s="137"/>
      <c r="L683" s="138"/>
    </row>
    <row r="684" spans="3:12" x14ac:dyDescent="0.2">
      <c r="C684" s="137"/>
      <c r="D684" s="137"/>
      <c r="E684" s="138"/>
      <c r="F684" s="19"/>
      <c r="G684" s="19"/>
      <c r="H684" s="14"/>
      <c r="J684" s="137"/>
      <c r="K684" s="137"/>
      <c r="L684" s="138"/>
    </row>
    <row r="685" spans="3:12" x14ac:dyDescent="0.2">
      <c r="C685" s="137"/>
      <c r="D685" s="137"/>
      <c r="E685" s="138"/>
      <c r="F685" s="19"/>
      <c r="G685" s="19"/>
      <c r="H685" s="14"/>
      <c r="J685" s="137"/>
      <c r="K685" s="137"/>
      <c r="L685" s="138"/>
    </row>
    <row r="686" spans="3:12" x14ac:dyDescent="0.2">
      <c r="C686" s="137"/>
      <c r="D686" s="137"/>
      <c r="E686" s="138"/>
      <c r="F686" s="19"/>
      <c r="G686" s="19"/>
      <c r="H686" s="14"/>
      <c r="J686" s="137"/>
      <c r="K686" s="137"/>
      <c r="L686" s="138"/>
    </row>
    <row r="687" spans="3:12" x14ac:dyDescent="0.2">
      <c r="C687" s="137"/>
      <c r="D687" s="137"/>
      <c r="E687" s="138"/>
      <c r="F687" s="19"/>
      <c r="G687" s="19"/>
      <c r="H687" s="14"/>
      <c r="J687" s="137"/>
      <c r="K687" s="137"/>
      <c r="L687" s="138"/>
    </row>
    <row r="688" spans="3:12" x14ac:dyDescent="0.2">
      <c r="C688" s="137"/>
      <c r="D688" s="137"/>
      <c r="E688" s="138"/>
      <c r="F688" s="19"/>
      <c r="G688" s="19"/>
      <c r="H688" s="14"/>
      <c r="J688" s="137"/>
      <c r="K688" s="137"/>
      <c r="L688" s="138"/>
    </row>
    <row r="689" spans="3:12" x14ac:dyDescent="0.2">
      <c r="C689" s="137"/>
      <c r="D689" s="137"/>
      <c r="E689" s="138"/>
      <c r="F689" s="19"/>
      <c r="G689" s="19"/>
      <c r="H689" s="14"/>
      <c r="J689" s="137"/>
      <c r="K689" s="137"/>
      <c r="L689" s="138"/>
    </row>
    <row r="690" spans="3:12" x14ac:dyDescent="0.2">
      <c r="C690" s="137"/>
      <c r="D690" s="137"/>
      <c r="E690" s="138"/>
      <c r="F690" s="19"/>
      <c r="G690" s="19"/>
      <c r="H690" s="14"/>
      <c r="J690" s="137"/>
      <c r="K690" s="137"/>
      <c r="L690" s="138"/>
    </row>
    <row r="691" spans="3:12" x14ac:dyDescent="0.2">
      <c r="C691" s="137"/>
      <c r="D691" s="137"/>
      <c r="E691" s="138"/>
      <c r="F691" s="19"/>
      <c r="G691" s="19"/>
      <c r="H691" s="14"/>
      <c r="J691" s="137"/>
      <c r="K691" s="137"/>
      <c r="L691" s="138"/>
    </row>
    <row r="692" spans="3:12" x14ac:dyDescent="0.2">
      <c r="C692" s="137"/>
      <c r="D692" s="137"/>
      <c r="E692" s="138"/>
      <c r="F692" s="19"/>
      <c r="G692" s="19"/>
      <c r="H692" s="14"/>
      <c r="J692" s="137"/>
      <c r="K692" s="137"/>
      <c r="L692" s="138"/>
    </row>
    <row r="693" spans="3:12" x14ac:dyDescent="0.2">
      <c r="C693" s="137"/>
      <c r="D693" s="137"/>
      <c r="E693" s="138"/>
      <c r="F693" s="19"/>
      <c r="G693" s="19"/>
      <c r="H693" s="14"/>
      <c r="J693" s="137"/>
      <c r="K693" s="137"/>
      <c r="L693" s="138"/>
    </row>
    <row r="694" spans="3:12" x14ac:dyDescent="0.2">
      <c r="C694" s="137"/>
      <c r="D694" s="137"/>
      <c r="E694" s="138"/>
      <c r="F694" s="19"/>
      <c r="G694" s="19"/>
      <c r="H694" s="14"/>
      <c r="J694" s="137"/>
      <c r="K694" s="137"/>
      <c r="L694" s="138"/>
    </row>
    <row r="695" spans="3:12" x14ac:dyDescent="0.2">
      <c r="C695" s="137"/>
      <c r="D695" s="137"/>
      <c r="E695" s="138"/>
      <c r="F695" s="19"/>
      <c r="G695" s="19"/>
      <c r="H695" s="14"/>
      <c r="J695" s="137"/>
      <c r="K695" s="137"/>
      <c r="L695" s="138"/>
    </row>
    <row r="696" spans="3:12" x14ac:dyDescent="0.2">
      <c r="C696" s="137"/>
      <c r="D696" s="137"/>
      <c r="E696" s="138"/>
      <c r="F696" s="19"/>
      <c r="G696" s="19"/>
      <c r="H696" s="14"/>
      <c r="J696" s="137"/>
      <c r="K696" s="137"/>
      <c r="L696" s="138"/>
    </row>
    <row r="697" spans="3:12" x14ac:dyDescent="0.2">
      <c r="C697" s="137"/>
      <c r="D697" s="137"/>
      <c r="E697" s="138"/>
      <c r="F697" s="19"/>
      <c r="G697" s="19"/>
      <c r="H697" s="14"/>
      <c r="J697" s="137"/>
      <c r="K697" s="137"/>
      <c r="L697" s="138"/>
    </row>
    <row r="698" spans="3:12" x14ac:dyDescent="0.2">
      <c r="C698" s="137"/>
      <c r="D698" s="137"/>
      <c r="E698" s="138"/>
      <c r="F698" s="19"/>
      <c r="G698" s="19"/>
      <c r="H698" s="14"/>
      <c r="J698" s="137"/>
      <c r="K698" s="137"/>
      <c r="L698" s="138"/>
    </row>
    <row r="699" spans="3:12" x14ac:dyDescent="0.2">
      <c r="C699" s="137"/>
      <c r="D699" s="137"/>
      <c r="E699" s="138"/>
      <c r="F699" s="19"/>
      <c r="G699" s="19"/>
      <c r="H699" s="14"/>
      <c r="J699" s="137"/>
      <c r="K699" s="137"/>
      <c r="L699" s="138"/>
    </row>
    <row r="700" spans="3:12" x14ac:dyDescent="0.2">
      <c r="C700" s="137"/>
      <c r="D700" s="137"/>
      <c r="E700" s="138"/>
      <c r="F700" s="19"/>
      <c r="G700" s="19"/>
      <c r="H700" s="14"/>
      <c r="J700" s="137"/>
      <c r="K700" s="137"/>
      <c r="L700" s="138"/>
    </row>
    <row r="701" spans="3:12" x14ac:dyDescent="0.2">
      <c r="C701" s="137"/>
      <c r="D701" s="137"/>
      <c r="E701" s="138"/>
      <c r="F701" s="19"/>
      <c r="G701" s="19"/>
      <c r="H701" s="14"/>
      <c r="J701" s="137"/>
      <c r="K701" s="137"/>
      <c r="L701" s="138"/>
    </row>
    <row r="702" spans="3:12" x14ac:dyDescent="0.2">
      <c r="C702" s="137"/>
      <c r="D702" s="137"/>
      <c r="E702" s="138"/>
      <c r="F702" s="19"/>
      <c r="G702" s="19"/>
      <c r="H702" s="14"/>
      <c r="J702" s="137"/>
      <c r="K702" s="137"/>
      <c r="L702" s="138"/>
    </row>
    <row r="703" spans="3:12" x14ac:dyDescent="0.2">
      <c r="C703" s="137"/>
      <c r="D703" s="137"/>
      <c r="E703" s="138"/>
      <c r="F703" s="19"/>
      <c r="G703" s="19"/>
      <c r="H703" s="14"/>
      <c r="J703" s="137"/>
      <c r="K703" s="137"/>
      <c r="L703" s="138"/>
    </row>
    <row r="704" spans="3:12" x14ac:dyDescent="0.2">
      <c r="C704" s="137"/>
      <c r="D704" s="137"/>
      <c r="E704" s="138"/>
      <c r="F704" s="19"/>
      <c r="G704" s="19"/>
      <c r="H704" s="14"/>
      <c r="J704" s="137"/>
      <c r="K704" s="137"/>
      <c r="L704" s="138"/>
    </row>
    <row r="705" spans="3:12" x14ac:dyDescent="0.2">
      <c r="C705" s="137"/>
      <c r="D705" s="137"/>
      <c r="E705" s="138"/>
      <c r="F705" s="19"/>
      <c r="G705" s="19"/>
      <c r="H705" s="14"/>
      <c r="J705" s="137"/>
      <c r="K705" s="137"/>
      <c r="L705" s="138"/>
    </row>
    <row r="706" spans="3:12" x14ac:dyDescent="0.2">
      <c r="C706" s="137"/>
      <c r="D706" s="137"/>
      <c r="E706" s="138"/>
      <c r="F706" s="19"/>
      <c r="G706" s="19"/>
      <c r="H706" s="14"/>
      <c r="J706" s="137"/>
      <c r="K706" s="137"/>
      <c r="L706" s="138"/>
    </row>
    <row r="707" spans="3:12" x14ac:dyDescent="0.2">
      <c r="C707" s="137"/>
      <c r="D707" s="137"/>
      <c r="E707" s="138"/>
      <c r="F707" s="19"/>
      <c r="G707" s="19"/>
      <c r="H707" s="14"/>
      <c r="J707" s="137"/>
      <c r="K707" s="137"/>
      <c r="L707" s="138"/>
    </row>
    <row r="708" spans="3:12" x14ac:dyDescent="0.2">
      <c r="C708" s="137"/>
      <c r="D708" s="137"/>
      <c r="E708" s="138"/>
      <c r="F708" s="19"/>
      <c r="G708" s="19"/>
      <c r="H708" s="14"/>
      <c r="J708" s="137"/>
      <c r="K708" s="137"/>
      <c r="L708" s="138"/>
    </row>
    <row r="709" spans="3:12" x14ac:dyDescent="0.2">
      <c r="C709" s="137"/>
      <c r="D709" s="137"/>
      <c r="E709" s="138"/>
      <c r="F709" s="19"/>
      <c r="G709" s="19"/>
      <c r="H709" s="14"/>
      <c r="J709" s="137"/>
      <c r="K709" s="137"/>
      <c r="L709" s="138"/>
    </row>
    <row r="710" spans="3:12" x14ac:dyDescent="0.2">
      <c r="C710" s="137"/>
      <c r="D710" s="137"/>
      <c r="E710" s="138"/>
      <c r="F710" s="19"/>
      <c r="G710" s="19"/>
      <c r="H710" s="14"/>
      <c r="J710" s="137"/>
      <c r="K710" s="137"/>
      <c r="L710" s="138"/>
    </row>
    <row r="711" spans="3:12" x14ac:dyDescent="0.2">
      <c r="C711" s="137"/>
      <c r="D711" s="137"/>
      <c r="E711" s="138"/>
      <c r="F711" s="19"/>
      <c r="G711" s="19"/>
      <c r="H711" s="14"/>
      <c r="J711" s="137"/>
      <c r="K711" s="137"/>
      <c r="L711" s="138"/>
    </row>
    <row r="712" spans="3:12" x14ac:dyDescent="0.2">
      <c r="C712" s="137"/>
      <c r="D712" s="137"/>
      <c r="E712" s="138"/>
      <c r="F712" s="19"/>
      <c r="G712" s="19"/>
      <c r="H712" s="14"/>
      <c r="J712" s="137"/>
      <c r="K712" s="137"/>
      <c r="L712" s="138"/>
    </row>
    <row r="713" spans="3:12" x14ac:dyDescent="0.2">
      <c r="C713" s="137"/>
      <c r="D713" s="137"/>
      <c r="E713" s="138"/>
      <c r="F713" s="19"/>
      <c r="G713" s="19"/>
      <c r="H713" s="14"/>
      <c r="J713" s="137"/>
      <c r="K713" s="137"/>
      <c r="L713" s="138"/>
    </row>
    <row r="714" spans="3:12" x14ac:dyDescent="0.2">
      <c r="C714" s="137"/>
      <c r="D714" s="137"/>
      <c r="E714" s="138"/>
      <c r="F714" s="19"/>
      <c r="G714" s="19"/>
      <c r="H714" s="14"/>
      <c r="J714" s="137"/>
      <c r="K714" s="137"/>
      <c r="L714" s="138"/>
    </row>
    <row r="715" spans="3:12" x14ac:dyDescent="0.2">
      <c r="C715" s="137"/>
      <c r="D715" s="137"/>
      <c r="E715" s="138"/>
      <c r="F715" s="19"/>
      <c r="G715" s="19"/>
      <c r="H715" s="14"/>
      <c r="J715" s="137"/>
      <c r="K715" s="137"/>
      <c r="L715" s="138"/>
    </row>
    <row r="716" spans="3:12" x14ac:dyDescent="0.2">
      <c r="C716" s="137"/>
      <c r="D716" s="137"/>
      <c r="E716" s="138"/>
      <c r="F716" s="19"/>
      <c r="G716" s="19"/>
      <c r="H716" s="14"/>
      <c r="J716" s="137"/>
      <c r="K716" s="137"/>
      <c r="L716" s="138"/>
    </row>
    <row r="717" spans="3:12" x14ac:dyDescent="0.2">
      <c r="C717" s="137"/>
      <c r="D717" s="137"/>
      <c r="E717" s="138"/>
      <c r="F717" s="19"/>
      <c r="G717" s="19"/>
      <c r="H717" s="14"/>
      <c r="J717" s="137"/>
      <c r="K717" s="137"/>
      <c r="L717" s="138"/>
    </row>
    <row r="718" spans="3:12" x14ac:dyDescent="0.2">
      <c r="C718" s="137"/>
      <c r="D718" s="137"/>
      <c r="E718" s="138"/>
      <c r="F718" s="19"/>
      <c r="G718" s="19"/>
      <c r="H718" s="14"/>
      <c r="J718" s="137"/>
      <c r="K718" s="137"/>
      <c r="L718" s="138"/>
    </row>
    <row r="719" spans="3:12" x14ac:dyDescent="0.2">
      <c r="C719" s="137"/>
      <c r="D719" s="137"/>
      <c r="E719" s="138"/>
      <c r="F719" s="19"/>
      <c r="G719" s="19"/>
      <c r="H719" s="14"/>
      <c r="J719" s="137"/>
      <c r="K719" s="137"/>
      <c r="L719" s="138"/>
    </row>
    <row r="720" spans="3:12" x14ac:dyDescent="0.2">
      <c r="C720" s="137"/>
      <c r="D720" s="137"/>
      <c r="E720" s="138"/>
      <c r="F720" s="19"/>
      <c r="G720" s="19"/>
      <c r="H720" s="14"/>
      <c r="J720" s="137"/>
      <c r="K720" s="137"/>
      <c r="L720" s="138"/>
    </row>
    <row r="721" spans="3:12" x14ac:dyDescent="0.2">
      <c r="C721" s="137"/>
      <c r="D721" s="137"/>
      <c r="E721" s="138"/>
      <c r="F721" s="19"/>
      <c r="G721" s="19"/>
      <c r="H721" s="14"/>
      <c r="J721" s="137"/>
      <c r="K721" s="137"/>
      <c r="L721" s="138"/>
    </row>
    <row r="722" spans="3:12" x14ac:dyDescent="0.2">
      <c r="C722" s="137"/>
      <c r="D722" s="137"/>
      <c r="E722" s="138"/>
      <c r="F722" s="19"/>
      <c r="G722" s="19"/>
      <c r="H722" s="14"/>
      <c r="J722" s="137"/>
      <c r="K722" s="137"/>
      <c r="L722" s="138"/>
    </row>
    <row r="723" spans="3:12" x14ac:dyDescent="0.2">
      <c r="C723" s="137"/>
      <c r="D723" s="137"/>
      <c r="E723" s="138"/>
      <c r="F723" s="19"/>
      <c r="G723" s="19"/>
      <c r="H723" s="14"/>
      <c r="J723" s="137"/>
      <c r="K723" s="137"/>
      <c r="L723" s="138"/>
    </row>
    <row r="724" spans="3:12" x14ac:dyDescent="0.2">
      <c r="C724" s="137"/>
      <c r="D724" s="137"/>
      <c r="E724" s="138"/>
      <c r="F724" s="19"/>
      <c r="G724" s="19"/>
      <c r="H724" s="14"/>
      <c r="J724" s="137"/>
      <c r="K724" s="137"/>
      <c r="L724" s="138"/>
    </row>
    <row r="725" spans="3:12" x14ac:dyDescent="0.2">
      <c r="C725" s="137"/>
      <c r="D725" s="137"/>
      <c r="E725" s="138"/>
      <c r="F725" s="19"/>
      <c r="G725" s="19"/>
      <c r="H725" s="14"/>
      <c r="J725" s="137"/>
      <c r="K725" s="137"/>
      <c r="L725" s="138"/>
    </row>
    <row r="726" spans="3:12" x14ac:dyDescent="0.2">
      <c r="C726" s="137"/>
      <c r="D726" s="137"/>
      <c r="E726" s="138"/>
      <c r="F726" s="19"/>
      <c r="G726" s="19"/>
      <c r="H726" s="14"/>
      <c r="J726" s="137"/>
      <c r="K726" s="137"/>
      <c r="L726" s="138"/>
    </row>
    <row r="727" spans="3:12" x14ac:dyDescent="0.2">
      <c r="C727" s="137"/>
      <c r="D727" s="137"/>
      <c r="E727" s="138"/>
      <c r="F727" s="19"/>
      <c r="G727" s="19"/>
      <c r="H727" s="14"/>
      <c r="J727" s="137"/>
      <c r="K727" s="137"/>
      <c r="L727" s="138"/>
    </row>
    <row r="728" spans="3:12" x14ac:dyDescent="0.2">
      <c r="C728" s="137"/>
      <c r="D728" s="137"/>
      <c r="E728" s="138"/>
      <c r="F728" s="19"/>
      <c r="G728" s="19"/>
      <c r="H728" s="14"/>
      <c r="J728" s="137"/>
      <c r="K728" s="137"/>
      <c r="L728" s="138"/>
    </row>
    <row r="729" spans="3:12" x14ac:dyDescent="0.2">
      <c r="C729" s="137"/>
      <c r="D729" s="137"/>
      <c r="E729" s="138"/>
      <c r="F729" s="19"/>
      <c r="G729" s="19"/>
      <c r="H729" s="14"/>
      <c r="J729" s="137"/>
      <c r="K729" s="137"/>
      <c r="L729" s="138"/>
    </row>
    <row r="730" spans="3:12" x14ac:dyDescent="0.2">
      <c r="C730" s="137"/>
      <c r="D730" s="137"/>
      <c r="E730" s="138"/>
      <c r="F730" s="19"/>
      <c r="G730" s="19"/>
      <c r="H730" s="14"/>
      <c r="J730" s="137"/>
      <c r="K730" s="137"/>
      <c r="L730" s="138"/>
    </row>
    <row r="731" spans="3:12" x14ac:dyDescent="0.2">
      <c r="C731" s="137"/>
      <c r="D731" s="137"/>
      <c r="E731" s="138"/>
      <c r="F731" s="19"/>
      <c r="G731" s="19"/>
      <c r="H731" s="14"/>
      <c r="J731" s="137"/>
      <c r="K731" s="137"/>
      <c r="L731" s="138"/>
    </row>
    <row r="732" spans="3:12" x14ac:dyDescent="0.2">
      <c r="C732" s="137"/>
      <c r="D732" s="137"/>
      <c r="E732" s="138"/>
      <c r="F732" s="19"/>
      <c r="G732" s="19"/>
      <c r="H732" s="14"/>
      <c r="J732" s="137"/>
      <c r="K732" s="137"/>
      <c r="L732" s="138"/>
    </row>
    <row r="733" spans="3:12" x14ac:dyDescent="0.2">
      <c r="C733" s="137"/>
      <c r="D733" s="137"/>
      <c r="E733" s="138"/>
      <c r="F733" s="19"/>
      <c r="G733" s="19"/>
      <c r="H733" s="14"/>
      <c r="J733" s="137"/>
      <c r="K733" s="137"/>
      <c r="L733" s="138"/>
    </row>
    <row r="734" spans="3:12" x14ac:dyDescent="0.2">
      <c r="C734" s="137"/>
      <c r="D734" s="137"/>
      <c r="E734" s="138"/>
      <c r="F734" s="19"/>
      <c r="G734" s="19"/>
      <c r="H734" s="14"/>
      <c r="J734" s="137"/>
      <c r="K734" s="137"/>
      <c r="L734" s="138"/>
    </row>
    <row r="735" spans="3:12" x14ac:dyDescent="0.2">
      <c r="C735" s="137"/>
      <c r="D735" s="137"/>
      <c r="E735" s="138"/>
      <c r="F735" s="19"/>
      <c r="G735" s="19"/>
      <c r="H735" s="14"/>
      <c r="J735" s="137"/>
      <c r="K735" s="137"/>
      <c r="L735" s="138"/>
    </row>
    <row r="736" spans="3:12" x14ac:dyDescent="0.2">
      <c r="C736" s="137"/>
      <c r="D736" s="137"/>
      <c r="E736" s="138"/>
      <c r="F736" s="19"/>
      <c r="G736" s="19"/>
      <c r="H736" s="14"/>
      <c r="J736" s="137"/>
      <c r="K736" s="137"/>
      <c r="L736" s="138"/>
    </row>
    <row r="737" spans="3:12" x14ac:dyDescent="0.2">
      <c r="C737" s="137"/>
      <c r="D737" s="137"/>
      <c r="E737" s="138"/>
      <c r="F737" s="19"/>
      <c r="G737" s="19"/>
      <c r="H737" s="14"/>
      <c r="J737" s="137"/>
      <c r="K737" s="137"/>
      <c r="L737" s="138"/>
    </row>
    <row r="738" spans="3:12" x14ac:dyDescent="0.2">
      <c r="C738" s="137"/>
      <c r="D738" s="137"/>
      <c r="E738" s="138"/>
      <c r="F738" s="19"/>
      <c r="G738" s="19"/>
      <c r="H738" s="14"/>
      <c r="J738" s="137"/>
      <c r="K738" s="137"/>
      <c r="L738" s="138"/>
    </row>
    <row r="739" spans="3:12" x14ac:dyDescent="0.2">
      <c r="C739" s="137"/>
      <c r="D739" s="137"/>
      <c r="E739" s="138"/>
      <c r="F739" s="19"/>
      <c r="G739" s="19"/>
      <c r="H739" s="14"/>
      <c r="J739" s="137"/>
      <c r="K739" s="137"/>
      <c r="L739" s="138"/>
    </row>
    <row r="740" spans="3:12" x14ac:dyDescent="0.2">
      <c r="C740" s="137"/>
      <c r="D740" s="137"/>
      <c r="E740" s="138"/>
      <c r="F740" s="19"/>
      <c r="G740" s="19"/>
      <c r="H740" s="14"/>
      <c r="J740" s="137"/>
      <c r="K740" s="137"/>
      <c r="L740" s="138"/>
    </row>
    <row r="741" spans="3:12" x14ac:dyDescent="0.2">
      <c r="C741" s="137"/>
      <c r="D741" s="137"/>
      <c r="E741" s="138"/>
      <c r="F741" s="19"/>
      <c r="G741" s="19"/>
      <c r="H741" s="14"/>
      <c r="J741" s="137"/>
      <c r="K741" s="137"/>
      <c r="L741" s="138"/>
    </row>
    <row r="742" spans="3:12" x14ac:dyDescent="0.2">
      <c r="C742" s="137"/>
      <c r="D742" s="137"/>
      <c r="E742" s="138"/>
      <c r="F742" s="19"/>
      <c r="G742" s="19"/>
      <c r="H742" s="14"/>
      <c r="J742" s="137"/>
      <c r="K742" s="137"/>
      <c r="L742" s="138"/>
    </row>
    <row r="743" spans="3:12" x14ac:dyDescent="0.2">
      <c r="C743" s="137"/>
      <c r="D743" s="137"/>
      <c r="E743" s="138"/>
      <c r="F743" s="19"/>
      <c r="G743" s="19"/>
      <c r="H743" s="14"/>
      <c r="J743" s="137"/>
      <c r="K743" s="137"/>
      <c r="L743" s="138"/>
    </row>
    <row r="744" spans="3:12" x14ac:dyDescent="0.2">
      <c r="C744" s="137"/>
      <c r="D744" s="137"/>
      <c r="E744" s="138"/>
      <c r="F744" s="19"/>
      <c r="G744" s="19"/>
      <c r="H744" s="14"/>
      <c r="J744" s="137"/>
      <c r="K744" s="137"/>
      <c r="L744" s="138"/>
    </row>
    <row r="745" spans="3:12" x14ac:dyDescent="0.2">
      <c r="C745" s="137"/>
      <c r="D745" s="137"/>
      <c r="E745" s="138"/>
      <c r="F745" s="19"/>
      <c r="G745" s="19"/>
      <c r="H745" s="14"/>
      <c r="J745" s="137"/>
      <c r="K745" s="137"/>
      <c r="L745" s="138"/>
    </row>
    <row r="746" spans="3:12" x14ac:dyDescent="0.2">
      <c r="C746" s="137"/>
      <c r="D746" s="137"/>
      <c r="E746" s="138"/>
      <c r="F746" s="19"/>
      <c r="G746" s="19"/>
      <c r="H746" s="14"/>
      <c r="J746" s="137"/>
      <c r="K746" s="137"/>
      <c r="L746" s="138"/>
    </row>
    <row r="747" spans="3:12" x14ac:dyDescent="0.2">
      <c r="C747" s="137"/>
      <c r="D747" s="137"/>
      <c r="E747" s="138"/>
      <c r="F747" s="19"/>
      <c r="G747" s="19"/>
      <c r="H747" s="14"/>
      <c r="J747" s="137"/>
      <c r="K747" s="137"/>
      <c r="L747" s="138"/>
    </row>
    <row r="748" spans="3:12" x14ac:dyDescent="0.2">
      <c r="C748" s="137"/>
      <c r="D748" s="137"/>
      <c r="E748" s="138"/>
      <c r="F748" s="19"/>
      <c r="G748" s="19"/>
      <c r="H748" s="14"/>
      <c r="J748" s="137"/>
      <c r="K748" s="137"/>
      <c r="L748" s="138"/>
    </row>
    <row r="749" spans="3:12" x14ac:dyDescent="0.2">
      <c r="C749" s="137"/>
      <c r="D749" s="137"/>
      <c r="E749" s="138"/>
      <c r="F749" s="19"/>
      <c r="G749" s="19"/>
      <c r="H749" s="14"/>
      <c r="J749" s="137"/>
      <c r="K749" s="137"/>
      <c r="L749" s="138"/>
    </row>
    <row r="750" spans="3:12" x14ac:dyDescent="0.2">
      <c r="C750" s="137"/>
      <c r="D750" s="137"/>
      <c r="E750" s="138"/>
      <c r="F750" s="19"/>
      <c r="G750" s="19"/>
      <c r="H750" s="14"/>
      <c r="J750" s="137"/>
      <c r="K750" s="137"/>
      <c r="L750" s="138"/>
    </row>
    <row r="751" spans="3:12" x14ac:dyDescent="0.2">
      <c r="C751" s="137"/>
      <c r="D751" s="137"/>
      <c r="E751" s="138"/>
      <c r="F751" s="19"/>
      <c r="G751" s="19"/>
      <c r="H751" s="14"/>
      <c r="J751" s="137"/>
      <c r="K751" s="137"/>
      <c r="L751" s="138"/>
    </row>
    <row r="752" spans="3:12" x14ac:dyDescent="0.2">
      <c r="C752" s="137"/>
      <c r="D752" s="137"/>
      <c r="E752" s="138"/>
      <c r="F752" s="19"/>
      <c r="G752" s="19"/>
      <c r="H752" s="14"/>
      <c r="J752" s="137"/>
      <c r="K752" s="137"/>
      <c r="L752" s="138"/>
    </row>
    <row r="753" spans="3:12" x14ac:dyDescent="0.2">
      <c r="C753" s="137"/>
      <c r="D753" s="137"/>
      <c r="E753" s="138"/>
      <c r="F753" s="19"/>
      <c r="G753" s="19"/>
      <c r="H753" s="14"/>
      <c r="J753" s="137"/>
      <c r="K753" s="137"/>
      <c r="L753" s="138"/>
    </row>
    <row r="754" spans="3:12" x14ac:dyDescent="0.2">
      <c r="C754" s="137"/>
      <c r="D754" s="137"/>
      <c r="E754" s="138"/>
      <c r="F754" s="19"/>
      <c r="G754" s="19"/>
      <c r="H754" s="14"/>
      <c r="J754" s="137"/>
      <c r="K754" s="137"/>
      <c r="L754" s="138"/>
    </row>
    <row r="755" spans="3:12" x14ac:dyDescent="0.2">
      <c r="C755" s="137"/>
      <c r="D755" s="137"/>
      <c r="E755" s="138"/>
      <c r="F755" s="19"/>
      <c r="G755" s="19"/>
      <c r="H755" s="14"/>
      <c r="J755" s="137"/>
      <c r="K755" s="137"/>
      <c r="L755" s="138"/>
    </row>
    <row r="756" spans="3:12" x14ac:dyDescent="0.2">
      <c r="C756" s="137"/>
      <c r="D756" s="137"/>
      <c r="E756" s="138"/>
      <c r="F756" s="19"/>
      <c r="G756" s="19"/>
      <c r="H756" s="14"/>
      <c r="J756" s="137"/>
      <c r="K756" s="137"/>
      <c r="L756" s="138"/>
    </row>
    <row r="757" spans="3:12" x14ac:dyDescent="0.2">
      <c r="C757" s="137"/>
      <c r="D757" s="137"/>
      <c r="E757" s="138"/>
      <c r="F757" s="19"/>
      <c r="G757" s="19"/>
      <c r="H757" s="14"/>
      <c r="J757" s="137"/>
      <c r="K757" s="137"/>
      <c r="L757" s="138"/>
    </row>
    <row r="758" spans="3:12" x14ac:dyDescent="0.2">
      <c r="C758" s="137"/>
      <c r="D758" s="137"/>
      <c r="E758" s="138"/>
      <c r="F758" s="19"/>
      <c r="G758" s="19"/>
      <c r="H758" s="14"/>
      <c r="J758" s="137"/>
      <c r="K758" s="137"/>
      <c r="L758" s="138"/>
    </row>
    <row r="759" spans="3:12" x14ac:dyDescent="0.2">
      <c r="C759" s="137"/>
      <c r="D759" s="137"/>
      <c r="E759" s="138"/>
      <c r="F759" s="19"/>
      <c r="G759" s="19"/>
      <c r="H759" s="14"/>
      <c r="J759" s="137"/>
      <c r="K759" s="137"/>
      <c r="L759" s="138"/>
    </row>
    <row r="760" spans="3:12" x14ac:dyDescent="0.2">
      <c r="C760" s="137"/>
      <c r="D760" s="137"/>
      <c r="E760" s="138"/>
      <c r="F760" s="19"/>
      <c r="G760" s="19"/>
      <c r="H760" s="14"/>
      <c r="J760" s="137"/>
      <c r="K760" s="137"/>
      <c r="L760" s="138"/>
    </row>
    <row r="761" spans="3:12" x14ac:dyDescent="0.2">
      <c r="C761" s="137"/>
      <c r="D761" s="137"/>
      <c r="E761" s="138"/>
      <c r="F761" s="19"/>
      <c r="G761" s="19"/>
      <c r="H761" s="14"/>
      <c r="J761" s="137"/>
      <c r="K761" s="137"/>
      <c r="L761" s="138"/>
    </row>
    <row r="762" spans="3:12" x14ac:dyDescent="0.2">
      <c r="C762" s="137"/>
      <c r="D762" s="137"/>
      <c r="E762" s="138"/>
      <c r="F762" s="19"/>
      <c r="G762" s="19"/>
      <c r="H762" s="14"/>
      <c r="J762" s="137"/>
      <c r="K762" s="137"/>
      <c r="L762" s="138"/>
    </row>
    <row r="763" spans="3:12" x14ac:dyDescent="0.2">
      <c r="C763" s="137"/>
      <c r="D763" s="137"/>
      <c r="E763" s="138"/>
      <c r="F763" s="19"/>
      <c r="G763" s="19"/>
      <c r="H763" s="14"/>
      <c r="J763" s="137"/>
      <c r="K763" s="137"/>
      <c r="L763" s="138"/>
    </row>
    <row r="764" spans="3:12" x14ac:dyDescent="0.2">
      <c r="C764" s="137"/>
      <c r="D764" s="137"/>
      <c r="E764" s="138"/>
      <c r="F764" s="19"/>
      <c r="G764" s="19"/>
      <c r="H764" s="14"/>
      <c r="J764" s="137"/>
      <c r="K764" s="137"/>
      <c r="L764" s="138"/>
    </row>
    <row r="765" spans="3:12" x14ac:dyDescent="0.2">
      <c r="C765" s="137"/>
      <c r="D765" s="137"/>
      <c r="E765" s="138"/>
      <c r="F765" s="19"/>
      <c r="G765" s="19"/>
      <c r="H765" s="14"/>
      <c r="J765" s="137"/>
      <c r="K765" s="137"/>
      <c r="L765" s="138"/>
    </row>
    <row r="766" spans="3:12" x14ac:dyDescent="0.2">
      <c r="C766" s="137"/>
      <c r="D766" s="137"/>
      <c r="E766" s="138"/>
      <c r="F766" s="19"/>
      <c r="G766" s="19"/>
      <c r="H766" s="14"/>
      <c r="J766" s="137"/>
      <c r="K766" s="137"/>
      <c r="L766" s="138"/>
    </row>
    <row r="767" spans="3:12" x14ac:dyDescent="0.2">
      <c r="C767" s="137"/>
      <c r="D767" s="137"/>
      <c r="E767" s="138"/>
      <c r="F767" s="19"/>
      <c r="G767" s="19"/>
      <c r="H767" s="14"/>
      <c r="J767" s="137"/>
      <c r="K767" s="137"/>
      <c r="L767" s="138"/>
    </row>
    <row r="768" spans="3:12" x14ac:dyDescent="0.2">
      <c r="C768" s="137"/>
      <c r="D768" s="137"/>
      <c r="E768" s="138"/>
      <c r="F768" s="19"/>
      <c r="G768" s="19"/>
      <c r="H768" s="14"/>
      <c r="J768" s="137"/>
      <c r="K768" s="137"/>
      <c r="L768" s="138"/>
    </row>
    <row r="769" spans="3:12" x14ac:dyDescent="0.2">
      <c r="C769" s="137"/>
      <c r="D769" s="137"/>
      <c r="E769" s="138"/>
      <c r="F769" s="19"/>
      <c r="G769" s="19"/>
      <c r="H769" s="14"/>
      <c r="J769" s="137"/>
      <c r="K769" s="137"/>
      <c r="L769" s="138"/>
    </row>
    <row r="770" spans="3:12" x14ac:dyDescent="0.2">
      <c r="C770" s="137"/>
      <c r="D770" s="137"/>
      <c r="E770" s="138"/>
      <c r="F770" s="19"/>
      <c r="G770" s="19"/>
      <c r="H770" s="14"/>
      <c r="J770" s="137"/>
      <c r="K770" s="137"/>
      <c r="L770" s="138"/>
    </row>
    <row r="771" spans="3:12" x14ac:dyDescent="0.2">
      <c r="C771" s="137"/>
      <c r="D771" s="137"/>
      <c r="E771" s="138"/>
      <c r="F771" s="19"/>
      <c r="G771" s="19"/>
      <c r="H771" s="14"/>
      <c r="J771" s="137"/>
      <c r="K771" s="137"/>
      <c r="L771" s="138"/>
    </row>
    <row r="772" spans="3:12" x14ac:dyDescent="0.2">
      <c r="C772" s="137"/>
      <c r="D772" s="137"/>
      <c r="E772" s="138"/>
      <c r="F772" s="19"/>
      <c r="G772" s="19"/>
      <c r="H772" s="14"/>
      <c r="J772" s="137"/>
      <c r="K772" s="137"/>
      <c r="L772" s="138"/>
    </row>
    <row r="773" spans="3:12" x14ac:dyDescent="0.2">
      <c r="C773" s="137"/>
      <c r="D773" s="137"/>
      <c r="E773" s="138"/>
      <c r="F773" s="19"/>
      <c r="G773" s="19"/>
      <c r="H773" s="14"/>
      <c r="J773" s="137"/>
      <c r="K773" s="137"/>
      <c r="L773" s="138"/>
    </row>
    <row r="774" spans="3:12" x14ac:dyDescent="0.2">
      <c r="C774" s="137"/>
      <c r="D774" s="137"/>
      <c r="E774" s="138"/>
      <c r="F774" s="19"/>
      <c r="G774" s="19"/>
      <c r="H774" s="14"/>
      <c r="J774" s="137"/>
      <c r="K774" s="137"/>
      <c r="L774" s="138"/>
    </row>
    <row r="775" spans="3:12" x14ac:dyDescent="0.2">
      <c r="C775" s="137"/>
      <c r="D775" s="137"/>
      <c r="E775" s="138"/>
      <c r="F775" s="19"/>
      <c r="G775" s="19"/>
      <c r="H775" s="14"/>
      <c r="J775" s="137"/>
      <c r="K775" s="137"/>
      <c r="L775" s="138"/>
    </row>
    <row r="776" spans="3:12" x14ac:dyDescent="0.2">
      <c r="C776" s="137"/>
      <c r="D776" s="137"/>
      <c r="E776" s="138"/>
      <c r="F776" s="19"/>
      <c r="G776" s="19"/>
      <c r="H776" s="14"/>
      <c r="J776" s="137"/>
      <c r="K776" s="137"/>
      <c r="L776" s="138"/>
    </row>
    <row r="777" spans="3:12" x14ac:dyDescent="0.2">
      <c r="C777" s="137"/>
      <c r="D777" s="137"/>
      <c r="E777" s="138"/>
      <c r="F777" s="19"/>
      <c r="G777" s="19"/>
      <c r="H777" s="14"/>
      <c r="J777" s="137"/>
      <c r="K777" s="137"/>
      <c r="L777" s="138"/>
    </row>
    <row r="778" spans="3:12" x14ac:dyDescent="0.2">
      <c r="C778" s="137"/>
      <c r="D778" s="137"/>
      <c r="E778" s="138"/>
      <c r="F778" s="19"/>
      <c r="G778" s="19"/>
      <c r="H778" s="14"/>
      <c r="J778" s="137"/>
      <c r="K778" s="137"/>
      <c r="L778" s="138"/>
    </row>
    <row r="779" spans="3:12" x14ac:dyDescent="0.2">
      <c r="C779" s="137"/>
      <c r="D779" s="137"/>
      <c r="E779" s="138"/>
      <c r="F779" s="19"/>
      <c r="G779" s="19"/>
      <c r="H779" s="14"/>
      <c r="J779" s="137"/>
      <c r="K779" s="137"/>
      <c r="L779" s="138"/>
    </row>
    <row r="780" spans="3:12" x14ac:dyDescent="0.2">
      <c r="C780" s="137"/>
      <c r="D780" s="137"/>
      <c r="E780" s="138"/>
      <c r="F780" s="19"/>
      <c r="G780" s="19"/>
      <c r="H780" s="14"/>
      <c r="J780" s="137"/>
      <c r="K780" s="137"/>
      <c r="L780" s="138"/>
    </row>
    <row r="781" spans="3:12" x14ac:dyDescent="0.2">
      <c r="C781" s="137"/>
      <c r="D781" s="137"/>
      <c r="E781" s="138"/>
      <c r="F781" s="19"/>
      <c r="G781" s="19"/>
      <c r="H781" s="14"/>
      <c r="J781" s="137"/>
      <c r="K781" s="137"/>
      <c r="L781" s="138"/>
    </row>
    <row r="782" spans="3:12" x14ac:dyDescent="0.2">
      <c r="C782" s="137"/>
      <c r="D782" s="137"/>
      <c r="E782" s="138"/>
      <c r="F782" s="19"/>
      <c r="G782" s="19"/>
      <c r="H782" s="14"/>
      <c r="J782" s="137"/>
      <c r="K782" s="137"/>
      <c r="L782" s="138"/>
    </row>
    <row r="783" spans="3:12" x14ac:dyDescent="0.2">
      <c r="C783" s="137"/>
      <c r="D783" s="137"/>
      <c r="E783" s="138"/>
      <c r="F783" s="19"/>
      <c r="G783" s="19"/>
      <c r="H783" s="14"/>
      <c r="J783" s="137"/>
      <c r="K783" s="137"/>
      <c r="L783" s="138"/>
    </row>
    <row r="784" spans="3:12" x14ac:dyDescent="0.2">
      <c r="C784" s="137"/>
      <c r="D784" s="137"/>
      <c r="E784" s="138"/>
      <c r="F784" s="19"/>
      <c r="G784" s="19"/>
      <c r="H784" s="14"/>
      <c r="J784" s="137"/>
      <c r="K784" s="137"/>
      <c r="L784" s="138"/>
    </row>
    <row r="785" spans="3:12" x14ac:dyDescent="0.2">
      <c r="C785" s="137"/>
      <c r="D785" s="137"/>
      <c r="E785" s="138"/>
      <c r="F785" s="19"/>
      <c r="G785" s="19"/>
      <c r="H785" s="14"/>
      <c r="J785" s="137"/>
      <c r="K785" s="137"/>
      <c r="L785" s="138"/>
    </row>
    <row r="786" spans="3:12" x14ac:dyDescent="0.2">
      <c r="C786" s="137"/>
      <c r="D786" s="137"/>
      <c r="E786" s="138"/>
      <c r="F786" s="19"/>
      <c r="G786" s="19"/>
      <c r="H786" s="14"/>
      <c r="J786" s="137"/>
      <c r="K786" s="137"/>
      <c r="L786" s="138"/>
    </row>
    <row r="787" spans="3:12" x14ac:dyDescent="0.2">
      <c r="C787" s="137"/>
      <c r="D787" s="137"/>
      <c r="E787" s="138"/>
      <c r="F787" s="19"/>
      <c r="G787" s="19"/>
      <c r="H787" s="14"/>
      <c r="J787" s="137"/>
      <c r="K787" s="137"/>
      <c r="L787" s="138"/>
    </row>
    <row r="788" spans="3:12" x14ac:dyDescent="0.2">
      <c r="C788" s="137"/>
      <c r="D788" s="137"/>
      <c r="E788" s="138"/>
      <c r="F788" s="19"/>
      <c r="G788" s="19"/>
      <c r="H788" s="14"/>
      <c r="J788" s="137"/>
      <c r="K788" s="137"/>
      <c r="L788" s="138"/>
    </row>
    <row r="789" spans="3:12" x14ac:dyDescent="0.2">
      <c r="C789" s="137"/>
      <c r="D789" s="137"/>
      <c r="E789" s="138"/>
      <c r="F789" s="19"/>
      <c r="G789" s="19"/>
      <c r="H789" s="14"/>
      <c r="J789" s="137"/>
      <c r="K789" s="137"/>
      <c r="L789" s="138"/>
    </row>
    <row r="790" spans="3:12" x14ac:dyDescent="0.2">
      <c r="C790" s="137"/>
      <c r="D790" s="137"/>
      <c r="E790" s="138"/>
      <c r="F790" s="19"/>
      <c r="G790" s="19"/>
      <c r="H790" s="14"/>
      <c r="J790" s="137"/>
      <c r="K790" s="137"/>
      <c r="L790" s="138"/>
    </row>
    <row r="791" spans="3:12" x14ac:dyDescent="0.2">
      <c r="C791" s="137"/>
      <c r="D791" s="137"/>
      <c r="E791" s="138"/>
      <c r="F791" s="19"/>
      <c r="G791" s="19"/>
      <c r="H791" s="14"/>
      <c r="J791" s="137"/>
      <c r="K791" s="137"/>
      <c r="L791" s="138"/>
    </row>
    <row r="792" spans="3:12" x14ac:dyDescent="0.2">
      <c r="C792" s="137"/>
      <c r="D792" s="137"/>
      <c r="E792" s="138"/>
      <c r="F792" s="19"/>
      <c r="G792" s="19"/>
      <c r="H792" s="14"/>
      <c r="J792" s="137"/>
      <c r="K792" s="137"/>
      <c r="L792" s="138"/>
    </row>
    <row r="793" spans="3:12" x14ac:dyDescent="0.2">
      <c r="C793" s="137"/>
      <c r="D793" s="137"/>
      <c r="E793" s="138"/>
      <c r="F793" s="19"/>
      <c r="G793" s="19"/>
      <c r="H793" s="14"/>
      <c r="J793" s="137"/>
      <c r="K793" s="137"/>
      <c r="L793" s="138"/>
    </row>
    <row r="794" spans="3:12" x14ac:dyDescent="0.2">
      <c r="C794" s="137"/>
      <c r="D794" s="137"/>
      <c r="E794" s="138"/>
      <c r="F794" s="19"/>
      <c r="G794" s="19"/>
      <c r="H794" s="14"/>
      <c r="J794" s="137"/>
      <c r="K794" s="137"/>
      <c r="L794" s="138"/>
    </row>
    <row r="795" spans="3:12" x14ac:dyDescent="0.2">
      <c r="C795" s="137"/>
      <c r="D795" s="137"/>
      <c r="E795" s="138"/>
      <c r="F795" s="19"/>
      <c r="G795" s="19"/>
      <c r="H795" s="14"/>
      <c r="J795" s="137"/>
      <c r="K795" s="137"/>
      <c r="L795" s="138"/>
    </row>
    <row r="796" spans="3:12" x14ac:dyDescent="0.2">
      <c r="C796" s="137"/>
      <c r="D796" s="137"/>
      <c r="E796" s="138"/>
      <c r="F796" s="19"/>
      <c r="G796" s="19"/>
      <c r="H796" s="14"/>
      <c r="J796" s="137"/>
      <c r="K796" s="137"/>
      <c r="L796" s="138"/>
    </row>
    <row r="797" spans="3:12" x14ac:dyDescent="0.2">
      <c r="C797" s="137"/>
      <c r="D797" s="137"/>
      <c r="E797" s="138"/>
      <c r="F797" s="19"/>
      <c r="G797" s="19"/>
      <c r="H797" s="14"/>
      <c r="J797" s="137"/>
      <c r="K797" s="137"/>
      <c r="L797" s="138"/>
    </row>
    <row r="798" spans="3:12" x14ac:dyDescent="0.2">
      <c r="C798" s="137"/>
      <c r="D798" s="137"/>
      <c r="E798" s="138"/>
      <c r="F798" s="19"/>
      <c r="G798" s="19"/>
      <c r="H798" s="14"/>
      <c r="J798" s="137"/>
      <c r="K798" s="137"/>
      <c r="L798" s="138"/>
    </row>
    <row r="799" spans="3:12" x14ac:dyDescent="0.2">
      <c r="C799" s="137"/>
      <c r="D799" s="137"/>
      <c r="E799" s="138"/>
      <c r="F799" s="19"/>
      <c r="G799" s="19"/>
      <c r="H799" s="14"/>
      <c r="J799" s="137"/>
      <c r="K799" s="137"/>
      <c r="L799" s="138"/>
    </row>
    <row r="800" spans="3:12" x14ac:dyDescent="0.2">
      <c r="C800" s="137"/>
      <c r="D800" s="137"/>
      <c r="E800" s="138"/>
      <c r="F800" s="19"/>
      <c r="G800" s="19"/>
      <c r="H800" s="14"/>
      <c r="J800" s="137"/>
      <c r="K800" s="137"/>
      <c r="L800" s="138"/>
    </row>
    <row r="801" spans="3:12" x14ac:dyDescent="0.2">
      <c r="C801" s="137"/>
      <c r="D801" s="137"/>
      <c r="E801" s="138"/>
      <c r="F801" s="19"/>
      <c r="G801" s="19"/>
      <c r="H801" s="14"/>
      <c r="J801" s="137"/>
      <c r="K801" s="137"/>
      <c r="L801" s="138"/>
    </row>
    <row r="802" spans="3:12" x14ac:dyDescent="0.2">
      <c r="C802" s="137"/>
      <c r="D802" s="137"/>
      <c r="E802" s="138"/>
      <c r="F802" s="19"/>
      <c r="G802" s="19"/>
      <c r="H802" s="14"/>
      <c r="J802" s="137"/>
      <c r="K802" s="137"/>
      <c r="L802" s="138"/>
    </row>
    <row r="803" spans="3:12" x14ac:dyDescent="0.2">
      <c r="C803" s="137"/>
      <c r="D803" s="137"/>
      <c r="E803" s="138"/>
      <c r="F803" s="19"/>
      <c r="G803" s="19"/>
      <c r="H803" s="14"/>
      <c r="J803" s="137"/>
      <c r="K803" s="137"/>
      <c r="L803" s="138"/>
    </row>
    <row r="804" spans="3:12" x14ac:dyDescent="0.2">
      <c r="C804" s="137"/>
      <c r="D804" s="137"/>
      <c r="E804" s="138"/>
      <c r="F804" s="19"/>
      <c r="G804" s="19"/>
      <c r="H804" s="14"/>
      <c r="J804" s="137"/>
      <c r="K804" s="137"/>
      <c r="L804" s="138"/>
    </row>
    <row r="805" spans="3:12" x14ac:dyDescent="0.2">
      <c r="C805" s="137"/>
      <c r="D805" s="137"/>
      <c r="E805" s="138"/>
      <c r="F805" s="19"/>
      <c r="G805" s="19"/>
      <c r="H805" s="14"/>
      <c r="J805" s="137"/>
      <c r="K805" s="137"/>
      <c r="L805" s="138"/>
    </row>
    <row r="806" spans="3:12" x14ac:dyDescent="0.2">
      <c r="C806" s="137"/>
      <c r="D806" s="137"/>
      <c r="E806" s="138"/>
      <c r="F806" s="19"/>
      <c r="G806" s="19"/>
      <c r="H806" s="14"/>
      <c r="J806" s="137"/>
      <c r="K806" s="137"/>
      <c r="L806" s="138"/>
    </row>
    <row r="807" spans="3:12" x14ac:dyDescent="0.2">
      <c r="C807" s="137"/>
      <c r="D807" s="137"/>
      <c r="E807" s="138"/>
      <c r="F807" s="19"/>
      <c r="G807" s="19"/>
      <c r="H807" s="14"/>
      <c r="J807" s="137"/>
      <c r="K807" s="137"/>
      <c r="L807" s="138"/>
    </row>
    <row r="808" spans="3:12" x14ac:dyDescent="0.2">
      <c r="C808" s="137"/>
      <c r="D808" s="137"/>
      <c r="E808" s="138"/>
      <c r="F808" s="19"/>
      <c r="G808" s="19"/>
      <c r="H808" s="14"/>
      <c r="J808" s="137"/>
      <c r="K808" s="137"/>
      <c r="L808" s="138"/>
    </row>
    <row r="809" spans="3:12" x14ac:dyDescent="0.2">
      <c r="C809" s="137"/>
      <c r="D809" s="137"/>
      <c r="E809" s="138"/>
      <c r="F809" s="19"/>
      <c r="G809" s="19"/>
      <c r="H809" s="14"/>
      <c r="J809" s="137"/>
      <c r="K809" s="137"/>
      <c r="L809" s="138"/>
    </row>
    <row r="810" spans="3:12" x14ac:dyDescent="0.2">
      <c r="C810" s="137"/>
      <c r="D810" s="137"/>
      <c r="E810" s="138"/>
      <c r="F810" s="19"/>
      <c r="G810" s="19"/>
      <c r="H810" s="14"/>
      <c r="J810" s="137"/>
      <c r="K810" s="137"/>
      <c r="L810" s="138"/>
    </row>
    <row r="811" spans="3:12" x14ac:dyDescent="0.2">
      <c r="C811" s="137"/>
      <c r="D811" s="137"/>
      <c r="E811" s="138"/>
      <c r="F811" s="19"/>
      <c r="G811" s="19"/>
      <c r="H811" s="14"/>
      <c r="J811" s="137"/>
      <c r="K811" s="137"/>
      <c r="L811" s="138"/>
    </row>
    <row r="812" spans="3:12" x14ac:dyDescent="0.2">
      <c r="C812" s="137"/>
      <c r="D812" s="137"/>
      <c r="E812" s="138"/>
      <c r="F812" s="19"/>
      <c r="G812" s="19"/>
      <c r="H812" s="14"/>
      <c r="J812" s="137"/>
      <c r="K812" s="137"/>
      <c r="L812" s="138"/>
    </row>
    <row r="813" spans="3:12" x14ac:dyDescent="0.2">
      <c r="C813" s="137"/>
      <c r="D813" s="137"/>
      <c r="E813" s="138"/>
      <c r="F813" s="19"/>
      <c r="G813" s="19"/>
      <c r="H813" s="14"/>
      <c r="J813" s="137"/>
      <c r="K813" s="137"/>
      <c r="L813" s="138"/>
    </row>
    <row r="814" spans="3:12" x14ac:dyDescent="0.2">
      <c r="C814" s="137"/>
      <c r="D814" s="137"/>
      <c r="E814" s="138"/>
      <c r="F814" s="19"/>
      <c r="G814" s="19"/>
      <c r="H814" s="14"/>
      <c r="J814" s="137"/>
      <c r="K814" s="137"/>
      <c r="L814" s="138"/>
    </row>
    <row r="815" spans="3:12" x14ac:dyDescent="0.2">
      <c r="C815" s="137"/>
      <c r="D815" s="137"/>
      <c r="E815" s="138"/>
      <c r="F815" s="19"/>
      <c r="G815" s="19"/>
      <c r="H815" s="14"/>
      <c r="J815" s="137"/>
      <c r="K815" s="137"/>
      <c r="L815" s="138"/>
    </row>
    <row r="816" spans="3:12" x14ac:dyDescent="0.2">
      <c r="C816" s="137"/>
      <c r="D816" s="137"/>
      <c r="E816" s="138"/>
      <c r="F816" s="19"/>
      <c r="G816" s="19"/>
      <c r="H816" s="14"/>
      <c r="J816" s="137"/>
      <c r="K816" s="137"/>
      <c r="L816" s="138"/>
    </row>
    <row r="817" spans="3:12" x14ac:dyDescent="0.2">
      <c r="C817" s="137"/>
      <c r="D817" s="137"/>
      <c r="E817" s="138"/>
      <c r="F817" s="19"/>
      <c r="G817" s="19"/>
      <c r="H817" s="14"/>
      <c r="J817" s="137"/>
      <c r="K817" s="137"/>
      <c r="L817" s="138"/>
    </row>
    <row r="818" spans="3:12" x14ac:dyDescent="0.2">
      <c r="C818" s="137"/>
      <c r="D818" s="137"/>
      <c r="E818" s="138"/>
      <c r="F818" s="19"/>
      <c r="G818" s="19"/>
      <c r="H818" s="14"/>
      <c r="J818" s="137"/>
      <c r="K818" s="137"/>
      <c r="L818" s="138"/>
    </row>
    <row r="819" spans="3:12" x14ac:dyDescent="0.2">
      <c r="C819" s="137"/>
      <c r="D819" s="137"/>
      <c r="E819" s="138"/>
      <c r="F819" s="19"/>
      <c r="G819" s="19"/>
      <c r="H819" s="14"/>
      <c r="J819" s="137"/>
      <c r="K819" s="137"/>
      <c r="L819" s="138"/>
    </row>
    <row r="820" spans="3:12" x14ac:dyDescent="0.2">
      <c r="C820" s="137"/>
      <c r="D820" s="137"/>
      <c r="E820" s="138"/>
      <c r="F820" s="19"/>
      <c r="G820" s="19"/>
      <c r="H820" s="14"/>
      <c r="J820" s="137"/>
      <c r="K820" s="137"/>
      <c r="L820" s="138"/>
    </row>
    <row r="821" spans="3:12" x14ac:dyDescent="0.2">
      <c r="C821" s="137"/>
      <c r="D821" s="137"/>
      <c r="E821" s="138"/>
      <c r="F821" s="19"/>
      <c r="G821" s="19"/>
      <c r="H821" s="14"/>
      <c r="J821" s="137"/>
      <c r="K821" s="137"/>
      <c r="L821" s="138"/>
    </row>
    <row r="822" spans="3:12" x14ac:dyDescent="0.2">
      <c r="C822" s="137"/>
      <c r="D822" s="137"/>
      <c r="E822" s="138"/>
      <c r="F822" s="19"/>
      <c r="G822" s="19"/>
      <c r="H822" s="14"/>
      <c r="J822" s="137"/>
      <c r="K822" s="137"/>
      <c r="L822" s="138"/>
    </row>
    <row r="823" spans="3:12" x14ac:dyDescent="0.2">
      <c r="C823" s="137"/>
      <c r="D823" s="137"/>
      <c r="E823" s="138"/>
      <c r="F823" s="19"/>
      <c r="G823" s="19"/>
      <c r="H823" s="14"/>
      <c r="J823" s="137"/>
      <c r="K823" s="137"/>
      <c r="L823" s="138"/>
    </row>
    <row r="824" spans="3:12" x14ac:dyDescent="0.2">
      <c r="C824" s="137"/>
      <c r="D824" s="137"/>
      <c r="E824" s="138"/>
      <c r="F824" s="19"/>
      <c r="G824" s="19"/>
      <c r="H824" s="14"/>
      <c r="J824" s="137"/>
      <c r="K824" s="137"/>
      <c r="L824" s="138"/>
    </row>
    <row r="825" spans="3:12" x14ac:dyDescent="0.2">
      <c r="C825" s="137"/>
      <c r="D825" s="137"/>
      <c r="E825" s="138"/>
      <c r="F825" s="19"/>
      <c r="G825" s="19"/>
      <c r="H825" s="14"/>
      <c r="J825" s="137"/>
      <c r="K825" s="137"/>
      <c r="L825" s="138"/>
    </row>
    <row r="826" spans="3:12" x14ac:dyDescent="0.2">
      <c r="C826" s="137"/>
      <c r="D826" s="137"/>
      <c r="E826" s="138"/>
      <c r="F826" s="19"/>
      <c r="G826" s="19"/>
      <c r="H826" s="14"/>
      <c r="J826" s="137"/>
      <c r="K826" s="137"/>
      <c r="L826" s="138"/>
    </row>
    <row r="827" spans="3:12" x14ac:dyDescent="0.2">
      <c r="C827" s="137"/>
      <c r="D827" s="137"/>
      <c r="E827" s="138"/>
      <c r="F827" s="19"/>
      <c r="G827" s="19"/>
      <c r="H827" s="14"/>
      <c r="J827" s="137"/>
      <c r="K827" s="137"/>
      <c r="L827" s="138"/>
    </row>
    <row r="828" spans="3:12" x14ac:dyDescent="0.2">
      <c r="C828" s="137"/>
      <c r="D828" s="137"/>
      <c r="E828" s="138"/>
      <c r="F828" s="19"/>
      <c r="G828" s="19"/>
      <c r="H828" s="14"/>
      <c r="J828" s="137"/>
      <c r="K828" s="137"/>
      <c r="L828" s="138"/>
    </row>
    <row r="829" spans="3:12" x14ac:dyDescent="0.2">
      <c r="C829" s="137"/>
      <c r="D829" s="137"/>
      <c r="E829" s="138"/>
      <c r="F829" s="19"/>
      <c r="G829" s="19"/>
      <c r="H829" s="14"/>
      <c r="J829" s="137"/>
      <c r="K829" s="137"/>
      <c r="L829" s="138"/>
    </row>
    <row r="830" spans="3:12" x14ac:dyDescent="0.2">
      <c r="C830" s="137"/>
      <c r="D830" s="137"/>
      <c r="E830" s="138"/>
      <c r="F830" s="19"/>
      <c r="G830" s="19"/>
      <c r="H830" s="14"/>
      <c r="J830" s="137"/>
      <c r="K830" s="137"/>
      <c r="L830" s="138"/>
    </row>
    <row r="831" spans="3:12" x14ac:dyDescent="0.2">
      <c r="C831" s="137"/>
      <c r="D831" s="137"/>
      <c r="E831" s="138"/>
      <c r="F831" s="19"/>
      <c r="G831" s="19"/>
      <c r="H831" s="14"/>
      <c r="J831" s="137"/>
      <c r="K831" s="137"/>
      <c r="L831" s="138"/>
    </row>
    <row r="832" spans="3:12" x14ac:dyDescent="0.2">
      <c r="C832" s="137"/>
      <c r="D832" s="137"/>
      <c r="E832" s="138"/>
      <c r="F832" s="19"/>
      <c r="G832" s="19"/>
      <c r="H832" s="14"/>
      <c r="J832" s="137"/>
      <c r="K832" s="137"/>
      <c r="L832" s="138"/>
    </row>
    <row r="833" spans="3:12" x14ac:dyDescent="0.2">
      <c r="C833" s="137"/>
      <c r="D833" s="137"/>
      <c r="E833" s="138"/>
      <c r="F833" s="19"/>
      <c r="G833" s="19"/>
      <c r="H833" s="14"/>
      <c r="J833" s="137"/>
      <c r="K833" s="137"/>
      <c r="L833" s="138"/>
    </row>
    <row r="834" spans="3:12" x14ac:dyDescent="0.2">
      <c r="C834" s="137"/>
      <c r="D834" s="137"/>
      <c r="E834" s="138"/>
      <c r="F834" s="19"/>
      <c r="G834" s="19"/>
      <c r="H834" s="14"/>
      <c r="J834" s="137"/>
      <c r="K834" s="137"/>
      <c r="L834" s="138"/>
    </row>
    <row r="835" spans="3:12" x14ac:dyDescent="0.2">
      <c r="C835" s="137"/>
      <c r="D835" s="137"/>
      <c r="E835" s="138"/>
      <c r="F835" s="19"/>
      <c r="G835" s="19"/>
      <c r="H835" s="14"/>
      <c r="J835" s="137"/>
      <c r="K835" s="137"/>
      <c r="L835" s="138"/>
    </row>
    <row r="836" spans="3:12" x14ac:dyDescent="0.2">
      <c r="C836" s="137"/>
      <c r="D836" s="137"/>
      <c r="E836" s="138"/>
      <c r="F836" s="19"/>
      <c r="G836" s="19"/>
      <c r="H836" s="14"/>
      <c r="J836" s="137"/>
      <c r="K836" s="137"/>
      <c r="L836" s="138"/>
    </row>
    <row r="837" spans="3:12" x14ac:dyDescent="0.2">
      <c r="C837" s="137"/>
      <c r="D837" s="137"/>
      <c r="E837" s="138"/>
      <c r="F837" s="19"/>
      <c r="G837" s="19"/>
      <c r="H837" s="14"/>
      <c r="J837" s="137"/>
      <c r="K837" s="137"/>
      <c r="L837" s="138"/>
    </row>
    <row r="838" spans="3:12" x14ac:dyDescent="0.2">
      <c r="C838" s="137"/>
      <c r="D838" s="137"/>
      <c r="E838" s="138"/>
      <c r="F838" s="19"/>
      <c r="G838" s="19"/>
      <c r="H838" s="14"/>
      <c r="J838" s="137"/>
      <c r="K838" s="137"/>
      <c r="L838" s="138"/>
    </row>
    <row r="839" spans="3:12" x14ac:dyDescent="0.2">
      <c r="C839" s="137"/>
      <c r="D839" s="137"/>
      <c r="E839" s="138"/>
      <c r="F839" s="19"/>
      <c r="G839" s="19"/>
      <c r="H839" s="14"/>
      <c r="J839" s="137"/>
      <c r="K839" s="137"/>
      <c r="L839" s="138"/>
    </row>
    <row r="840" spans="3:12" x14ac:dyDescent="0.2">
      <c r="C840" s="137"/>
      <c r="D840" s="137"/>
      <c r="E840" s="138"/>
      <c r="F840" s="19"/>
      <c r="G840" s="19"/>
      <c r="H840" s="14"/>
      <c r="J840" s="137"/>
      <c r="K840" s="137"/>
      <c r="L840" s="138"/>
    </row>
    <row r="841" spans="3:12" x14ac:dyDescent="0.2">
      <c r="C841" s="137"/>
      <c r="D841" s="137"/>
      <c r="E841" s="138"/>
      <c r="F841" s="19"/>
      <c r="G841" s="19"/>
      <c r="H841" s="14"/>
      <c r="J841" s="137"/>
      <c r="K841" s="137"/>
      <c r="L841" s="138"/>
    </row>
    <row r="842" spans="3:12" x14ac:dyDescent="0.2">
      <c r="C842" s="137"/>
      <c r="D842" s="137"/>
      <c r="E842" s="138"/>
      <c r="F842" s="19"/>
      <c r="G842" s="19"/>
      <c r="H842" s="14"/>
      <c r="J842" s="137"/>
      <c r="K842" s="137"/>
      <c r="L842" s="138"/>
    </row>
    <row r="843" spans="3:12" x14ac:dyDescent="0.2">
      <c r="C843" s="137"/>
      <c r="D843" s="137"/>
      <c r="E843" s="138"/>
      <c r="F843" s="19"/>
      <c r="G843" s="19"/>
      <c r="H843" s="14"/>
      <c r="J843" s="137"/>
      <c r="K843" s="137"/>
      <c r="L843" s="138"/>
    </row>
    <row r="844" spans="3:12" x14ac:dyDescent="0.2">
      <c r="C844" s="137"/>
      <c r="D844" s="137"/>
      <c r="E844" s="138"/>
      <c r="F844" s="19"/>
      <c r="G844" s="19"/>
      <c r="H844" s="14"/>
      <c r="J844" s="137"/>
      <c r="K844" s="137"/>
      <c r="L844" s="138"/>
    </row>
    <row r="845" spans="3:12" x14ac:dyDescent="0.2">
      <c r="C845" s="137"/>
      <c r="D845" s="137"/>
      <c r="E845" s="138"/>
      <c r="F845" s="19"/>
      <c r="G845" s="19"/>
      <c r="H845" s="14"/>
      <c r="J845" s="137"/>
      <c r="K845" s="137"/>
      <c r="L845" s="138"/>
    </row>
    <row r="846" spans="3:12" x14ac:dyDescent="0.2">
      <c r="C846" s="137"/>
      <c r="D846" s="137"/>
      <c r="E846" s="138"/>
      <c r="F846" s="19"/>
      <c r="G846" s="19"/>
      <c r="H846" s="14"/>
      <c r="J846" s="137"/>
      <c r="K846" s="137"/>
      <c r="L846" s="138"/>
    </row>
    <row r="847" spans="3:12" x14ac:dyDescent="0.2">
      <c r="C847" s="137"/>
      <c r="D847" s="137"/>
      <c r="E847" s="138"/>
      <c r="F847" s="19"/>
      <c r="G847" s="19"/>
      <c r="H847" s="14"/>
      <c r="J847" s="137"/>
      <c r="K847" s="137"/>
      <c r="L847" s="138"/>
    </row>
    <row r="848" spans="3:12" x14ac:dyDescent="0.2">
      <c r="C848" s="137"/>
      <c r="D848" s="137"/>
      <c r="E848" s="138"/>
      <c r="F848" s="19"/>
      <c r="G848" s="19"/>
      <c r="H848" s="14"/>
      <c r="J848" s="137"/>
      <c r="K848" s="137"/>
      <c r="L848" s="138"/>
    </row>
    <row r="849" spans="3:12" x14ac:dyDescent="0.2">
      <c r="C849" s="137"/>
      <c r="D849" s="137"/>
      <c r="E849" s="138"/>
      <c r="F849" s="19"/>
      <c r="G849" s="19"/>
      <c r="H849" s="14"/>
      <c r="J849" s="137"/>
      <c r="K849" s="137"/>
      <c r="L849" s="138"/>
    </row>
    <row r="850" spans="3:12" x14ac:dyDescent="0.2">
      <c r="C850" s="137"/>
      <c r="D850" s="137"/>
      <c r="E850" s="138"/>
      <c r="F850" s="19"/>
      <c r="G850" s="19"/>
      <c r="H850" s="14"/>
      <c r="J850" s="137"/>
      <c r="K850" s="137"/>
      <c r="L850" s="138"/>
    </row>
    <row r="851" spans="3:12" x14ac:dyDescent="0.2">
      <c r="C851" s="137"/>
      <c r="D851" s="137"/>
      <c r="E851" s="138"/>
      <c r="F851" s="19"/>
      <c r="G851" s="19"/>
      <c r="H851" s="14"/>
      <c r="J851" s="137"/>
      <c r="K851" s="137"/>
      <c r="L851" s="138"/>
    </row>
    <row r="852" spans="3:12" x14ac:dyDescent="0.2">
      <c r="C852" s="137"/>
      <c r="D852" s="137"/>
      <c r="E852" s="138"/>
      <c r="F852" s="19"/>
      <c r="G852" s="19"/>
      <c r="H852" s="14"/>
      <c r="J852" s="137"/>
      <c r="K852" s="137"/>
      <c r="L852" s="138"/>
    </row>
    <row r="853" spans="3:12" x14ac:dyDescent="0.2">
      <c r="C853" s="137"/>
      <c r="D853" s="137"/>
      <c r="E853" s="138"/>
      <c r="F853" s="19"/>
      <c r="G853" s="19"/>
      <c r="H853" s="14"/>
      <c r="J853" s="137"/>
      <c r="K853" s="137"/>
      <c r="L853" s="138"/>
    </row>
    <row r="854" spans="3:12" x14ac:dyDescent="0.2">
      <c r="C854" s="137"/>
      <c r="D854" s="137"/>
      <c r="E854" s="138"/>
      <c r="F854" s="19"/>
      <c r="G854" s="19"/>
      <c r="H854" s="14"/>
      <c r="J854" s="137"/>
      <c r="K854" s="137"/>
      <c r="L854" s="138"/>
    </row>
    <row r="855" spans="3:12" x14ac:dyDescent="0.2">
      <c r="C855" s="137"/>
      <c r="D855" s="137"/>
      <c r="E855" s="138"/>
      <c r="F855" s="19"/>
      <c r="G855" s="19"/>
      <c r="H855" s="14"/>
      <c r="J855" s="137"/>
      <c r="K855" s="137"/>
      <c r="L855" s="138"/>
    </row>
    <row r="856" spans="3:12" x14ac:dyDescent="0.2">
      <c r="C856" s="137"/>
      <c r="D856" s="137"/>
      <c r="E856" s="138"/>
      <c r="F856" s="19"/>
      <c r="G856" s="19"/>
      <c r="H856" s="14"/>
      <c r="J856" s="137"/>
      <c r="K856" s="137"/>
      <c r="L856" s="138"/>
    </row>
    <row r="857" spans="3:12" x14ac:dyDescent="0.2">
      <c r="C857" s="137"/>
      <c r="D857" s="137"/>
      <c r="E857" s="138"/>
      <c r="F857" s="19"/>
      <c r="G857" s="19"/>
      <c r="H857" s="14"/>
      <c r="J857" s="137"/>
      <c r="K857" s="137"/>
      <c r="L857" s="138"/>
    </row>
    <row r="858" spans="3:12" x14ac:dyDescent="0.2">
      <c r="C858" s="137"/>
      <c r="D858" s="137"/>
      <c r="E858" s="138"/>
      <c r="F858" s="19"/>
      <c r="G858" s="19"/>
      <c r="H858" s="14"/>
      <c r="J858" s="137"/>
      <c r="K858" s="137"/>
      <c r="L858" s="138"/>
    </row>
    <row r="859" spans="3:12" x14ac:dyDescent="0.2">
      <c r="C859" s="137"/>
      <c r="D859" s="137"/>
      <c r="E859" s="138"/>
      <c r="F859" s="19"/>
      <c r="G859" s="19"/>
      <c r="H859" s="14"/>
      <c r="J859" s="137"/>
      <c r="K859" s="137"/>
      <c r="L859" s="138"/>
    </row>
    <row r="860" spans="3:12" x14ac:dyDescent="0.2">
      <c r="C860" s="137"/>
      <c r="D860" s="137"/>
      <c r="E860" s="138"/>
      <c r="F860" s="19"/>
      <c r="G860" s="19"/>
      <c r="H860" s="14"/>
      <c r="J860" s="137"/>
      <c r="K860" s="137"/>
      <c r="L860" s="138"/>
    </row>
    <row r="861" spans="3:12" x14ac:dyDescent="0.2">
      <c r="C861" s="137"/>
      <c r="D861" s="137"/>
      <c r="E861" s="138"/>
      <c r="F861" s="19"/>
      <c r="G861" s="19"/>
      <c r="H861" s="14"/>
      <c r="J861" s="137"/>
      <c r="K861" s="137"/>
      <c r="L861" s="138"/>
    </row>
    <row r="862" spans="3:12" x14ac:dyDescent="0.2">
      <c r="C862" s="137"/>
      <c r="D862" s="137"/>
      <c r="E862" s="138"/>
      <c r="F862" s="19"/>
      <c r="G862" s="19"/>
      <c r="H862" s="14"/>
      <c r="J862" s="137"/>
      <c r="K862" s="137"/>
      <c r="L862" s="138"/>
    </row>
    <row r="863" spans="3:12" x14ac:dyDescent="0.2">
      <c r="C863" s="137"/>
      <c r="D863" s="137"/>
      <c r="E863" s="138"/>
      <c r="F863" s="19"/>
      <c r="G863" s="19"/>
      <c r="H863" s="14"/>
      <c r="J863" s="137"/>
      <c r="K863" s="137"/>
      <c r="L863" s="138"/>
    </row>
    <row r="864" spans="3:12" x14ac:dyDescent="0.2">
      <c r="C864" s="137"/>
      <c r="D864" s="137"/>
      <c r="E864" s="138"/>
      <c r="F864" s="19"/>
      <c r="G864" s="19"/>
      <c r="H864" s="14"/>
      <c r="J864" s="137"/>
      <c r="K864" s="137"/>
      <c r="L864" s="138"/>
    </row>
    <row r="865" spans="3:12" x14ac:dyDescent="0.2">
      <c r="C865" s="137"/>
      <c r="D865" s="137"/>
      <c r="E865" s="138"/>
      <c r="F865" s="19"/>
      <c r="G865" s="19"/>
      <c r="H865" s="14"/>
      <c r="J865" s="137"/>
      <c r="K865" s="137"/>
      <c r="L865" s="138"/>
    </row>
    <row r="866" spans="3:12" x14ac:dyDescent="0.2">
      <c r="C866" s="137"/>
      <c r="D866" s="137"/>
      <c r="E866" s="138"/>
      <c r="F866" s="19"/>
      <c r="G866" s="19"/>
      <c r="H866" s="14"/>
      <c r="J866" s="137"/>
      <c r="K866" s="137"/>
      <c r="L866" s="138"/>
    </row>
    <row r="867" spans="3:12" x14ac:dyDescent="0.2">
      <c r="C867" s="137"/>
      <c r="D867" s="137"/>
      <c r="E867" s="138"/>
      <c r="F867" s="19"/>
      <c r="G867" s="19"/>
      <c r="H867" s="14"/>
      <c r="J867" s="137"/>
      <c r="K867" s="137"/>
      <c r="L867" s="138"/>
    </row>
    <row r="868" spans="3:12" x14ac:dyDescent="0.2">
      <c r="C868" s="137"/>
      <c r="D868" s="137"/>
      <c r="E868" s="138"/>
      <c r="F868" s="19"/>
      <c r="G868" s="19"/>
      <c r="H868" s="14"/>
      <c r="J868" s="137"/>
      <c r="K868" s="137"/>
      <c r="L868" s="138"/>
    </row>
    <row r="869" spans="3:12" x14ac:dyDescent="0.2">
      <c r="C869" s="137"/>
      <c r="D869" s="137"/>
      <c r="E869" s="138"/>
      <c r="F869" s="19"/>
      <c r="G869" s="19"/>
      <c r="H869" s="14"/>
      <c r="J869" s="137"/>
      <c r="K869" s="137"/>
      <c r="L869" s="138"/>
    </row>
    <row r="870" spans="3:12" x14ac:dyDescent="0.2">
      <c r="C870" s="137"/>
      <c r="D870" s="137"/>
      <c r="E870" s="138"/>
      <c r="F870" s="19"/>
      <c r="G870" s="19"/>
      <c r="H870" s="14"/>
      <c r="J870" s="137"/>
      <c r="K870" s="137"/>
      <c r="L870" s="138"/>
    </row>
    <row r="871" spans="3:12" x14ac:dyDescent="0.2">
      <c r="C871" s="137"/>
      <c r="D871" s="137"/>
      <c r="E871" s="138"/>
      <c r="F871" s="19"/>
      <c r="G871" s="19"/>
      <c r="H871" s="14"/>
      <c r="J871" s="137"/>
      <c r="K871" s="137"/>
      <c r="L871" s="138"/>
    </row>
    <row r="872" spans="3:12" x14ac:dyDescent="0.2">
      <c r="C872" s="137"/>
      <c r="D872" s="137"/>
      <c r="E872" s="138"/>
      <c r="F872" s="19"/>
      <c r="G872" s="19"/>
      <c r="H872" s="14"/>
      <c r="J872" s="137"/>
      <c r="K872" s="137"/>
      <c r="L872" s="138"/>
    </row>
    <row r="873" spans="3:12" x14ac:dyDescent="0.2">
      <c r="C873" s="137"/>
      <c r="D873" s="137"/>
      <c r="E873" s="138"/>
      <c r="F873" s="19"/>
      <c r="G873" s="19"/>
      <c r="H873" s="14"/>
      <c r="J873" s="137"/>
      <c r="K873" s="137"/>
      <c r="L873" s="138"/>
    </row>
    <row r="874" spans="3:12" x14ac:dyDescent="0.2">
      <c r="C874" s="137"/>
      <c r="D874" s="137"/>
      <c r="E874" s="138"/>
      <c r="F874" s="19"/>
      <c r="G874" s="19"/>
      <c r="H874" s="14"/>
      <c r="J874" s="137"/>
      <c r="K874" s="137"/>
      <c r="L874" s="138"/>
    </row>
    <row r="875" spans="3:12" x14ac:dyDescent="0.2">
      <c r="C875" s="137"/>
      <c r="D875" s="137"/>
      <c r="E875" s="138"/>
      <c r="F875" s="19"/>
      <c r="G875" s="19"/>
      <c r="H875" s="14"/>
      <c r="J875" s="137"/>
      <c r="K875" s="137"/>
      <c r="L875" s="138"/>
    </row>
    <row r="876" spans="3:12" x14ac:dyDescent="0.2">
      <c r="C876" s="137"/>
      <c r="D876" s="137"/>
      <c r="E876" s="138"/>
      <c r="F876" s="19"/>
      <c r="G876" s="19"/>
      <c r="H876" s="14"/>
      <c r="J876" s="137"/>
      <c r="K876" s="137"/>
      <c r="L876" s="138"/>
    </row>
    <row r="877" spans="3:12" x14ac:dyDescent="0.2">
      <c r="C877" s="137"/>
      <c r="D877" s="137"/>
      <c r="E877" s="138"/>
      <c r="F877" s="19"/>
      <c r="G877" s="19"/>
      <c r="H877" s="14"/>
      <c r="J877" s="137"/>
      <c r="K877" s="137"/>
      <c r="L877" s="138"/>
    </row>
    <row r="878" spans="3:12" x14ac:dyDescent="0.2">
      <c r="C878" s="137"/>
      <c r="D878" s="137"/>
      <c r="E878" s="138"/>
      <c r="F878" s="19"/>
      <c r="G878" s="19"/>
      <c r="H878" s="14"/>
      <c r="J878" s="137"/>
      <c r="K878" s="137"/>
      <c r="L878" s="138"/>
    </row>
    <row r="879" spans="3:12" x14ac:dyDescent="0.2">
      <c r="C879" s="137"/>
      <c r="D879" s="137"/>
      <c r="E879" s="138"/>
      <c r="F879" s="19"/>
      <c r="G879" s="19"/>
      <c r="H879" s="14"/>
      <c r="J879" s="137"/>
      <c r="K879" s="137"/>
      <c r="L879" s="138"/>
    </row>
    <row r="880" spans="3:12" x14ac:dyDescent="0.2">
      <c r="C880" s="137"/>
      <c r="D880" s="137"/>
      <c r="E880" s="138"/>
      <c r="F880" s="19"/>
      <c r="G880" s="19"/>
      <c r="H880" s="14"/>
      <c r="J880" s="137"/>
      <c r="K880" s="137"/>
      <c r="L880" s="138"/>
    </row>
    <row r="881" spans="3:12" x14ac:dyDescent="0.2">
      <c r="C881" s="137"/>
      <c r="D881" s="137"/>
      <c r="E881" s="138"/>
      <c r="F881" s="19"/>
      <c r="G881" s="19"/>
      <c r="H881" s="14"/>
      <c r="J881" s="137"/>
      <c r="K881" s="137"/>
      <c r="L881" s="138"/>
    </row>
    <row r="882" spans="3:12" x14ac:dyDescent="0.2">
      <c r="C882" s="137"/>
      <c r="D882" s="137"/>
      <c r="E882" s="138"/>
      <c r="F882" s="19"/>
      <c r="G882" s="19"/>
      <c r="H882" s="14"/>
      <c r="J882" s="137"/>
      <c r="K882" s="137"/>
      <c r="L882" s="138"/>
    </row>
    <row r="883" spans="3:12" x14ac:dyDescent="0.2">
      <c r="C883" s="137"/>
      <c r="D883" s="137"/>
      <c r="E883" s="138"/>
      <c r="F883" s="19"/>
      <c r="G883" s="19"/>
      <c r="H883" s="14"/>
      <c r="J883" s="137"/>
      <c r="K883" s="137"/>
      <c r="L883" s="138"/>
    </row>
    <row r="884" spans="3:12" x14ac:dyDescent="0.2">
      <c r="C884" s="137"/>
      <c r="D884" s="137"/>
      <c r="E884" s="138"/>
      <c r="F884" s="19"/>
      <c r="G884" s="19"/>
      <c r="H884" s="14"/>
      <c r="J884" s="137"/>
      <c r="K884" s="137"/>
      <c r="L884" s="138"/>
    </row>
    <row r="885" spans="3:12" x14ac:dyDescent="0.2">
      <c r="C885" s="137"/>
      <c r="D885" s="137"/>
      <c r="E885" s="138"/>
      <c r="F885" s="19"/>
      <c r="G885" s="19"/>
      <c r="H885" s="14"/>
      <c r="J885" s="137"/>
      <c r="K885" s="137"/>
      <c r="L885" s="138"/>
    </row>
    <row r="886" spans="3:12" x14ac:dyDescent="0.2">
      <c r="C886" s="137"/>
      <c r="D886" s="137"/>
      <c r="E886" s="138"/>
      <c r="F886" s="19"/>
      <c r="G886" s="19"/>
      <c r="H886" s="14"/>
      <c r="J886" s="137"/>
      <c r="K886" s="137"/>
      <c r="L886" s="138"/>
    </row>
    <row r="887" spans="3:12" x14ac:dyDescent="0.2">
      <c r="C887" s="137"/>
      <c r="D887" s="137"/>
      <c r="E887" s="138"/>
      <c r="F887" s="19"/>
      <c r="G887" s="19"/>
      <c r="H887" s="14"/>
      <c r="J887" s="137"/>
      <c r="K887" s="137"/>
      <c r="L887" s="138"/>
    </row>
    <row r="888" spans="3:12" x14ac:dyDescent="0.2">
      <c r="C888" s="137"/>
      <c r="D888" s="137"/>
      <c r="E888" s="138"/>
      <c r="F888" s="19"/>
      <c r="G888" s="19"/>
      <c r="H888" s="14"/>
      <c r="J888" s="137"/>
      <c r="K888" s="137"/>
      <c r="L888" s="138"/>
    </row>
    <row r="889" spans="3:12" x14ac:dyDescent="0.2">
      <c r="C889" s="137"/>
      <c r="D889" s="137"/>
      <c r="E889" s="138"/>
      <c r="F889" s="19"/>
      <c r="G889" s="19"/>
      <c r="H889" s="14"/>
      <c r="J889" s="137"/>
      <c r="K889" s="137"/>
      <c r="L889" s="138"/>
    </row>
    <row r="890" spans="3:12" x14ac:dyDescent="0.2">
      <c r="C890" s="137"/>
      <c r="D890" s="137"/>
      <c r="E890" s="138"/>
      <c r="F890" s="19"/>
      <c r="G890" s="19"/>
      <c r="H890" s="14"/>
      <c r="J890" s="137"/>
      <c r="K890" s="137"/>
      <c r="L890" s="138"/>
    </row>
    <row r="891" spans="3:12" x14ac:dyDescent="0.2">
      <c r="C891" s="137"/>
      <c r="D891" s="137"/>
      <c r="E891" s="138"/>
      <c r="F891" s="19"/>
      <c r="G891" s="19"/>
      <c r="H891" s="14"/>
      <c r="J891" s="137"/>
      <c r="K891" s="137"/>
      <c r="L891" s="138"/>
    </row>
    <row r="892" spans="3:12" x14ac:dyDescent="0.2">
      <c r="C892" s="137"/>
      <c r="D892" s="137"/>
      <c r="E892" s="138"/>
      <c r="F892" s="19"/>
      <c r="G892" s="19"/>
      <c r="H892" s="14"/>
      <c r="J892" s="137"/>
      <c r="K892" s="137"/>
      <c r="L892" s="138"/>
    </row>
    <row r="893" spans="3:12" x14ac:dyDescent="0.2">
      <c r="C893" s="137"/>
      <c r="D893" s="137"/>
      <c r="E893" s="138"/>
      <c r="F893" s="19"/>
      <c r="G893" s="19"/>
      <c r="H893" s="14"/>
      <c r="J893" s="137"/>
      <c r="K893" s="137"/>
      <c r="L893" s="138"/>
    </row>
    <row r="894" spans="3:12" x14ac:dyDescent="0.2">
      <c r="C894" s="137"/>
      <c r="D894" s="137"/>
      <c r="E894" s="138"/>
      <c r="F894" s="19"/>
      <c r="G894" s="19"/>
      <c r="H894" s="14"/>
      <c r="J894" s="137"/>
      <c r="K894" s="137"/>
      <c r="L894" s="138"/>
    </row>
    <row r="895" spans="3:12" x14ac:dyDescent="0.2">
      <c r="C895" s="137"/>
      <c r="D895" s="137"/>
      <c r="E895" s="138"/>
      <c r="F895" s="19"/>
      <c r="G895" s="19"/>
      <c r="H895" s="14"/>
      <c r="J895" s="137"/>
      <c r="K895" s="137"/>
      <c r="L895" s="138"/>
    </row>
    <row r="896" spans="3:12" x14ac:dyDescent="0.2">
      <c r="C896" s="137"/>
      <c r="D896" s="137"/>
      <c r="E896" s="138"/>
      <c r="F896" s="19"/>
      <c r="G896" s="19"/>
      <c r="H896" s="14"/>
      <c r="J896" s="137"/>
      <c r="K896" s="137"/>
      <c r="L896" s="138"/>
    </row>
    <row r="897" spans="3:12" x14ac:dyDescent="0.2">
      <c r="C897" s="137"/>
      <c r="D897" s="137"/>
      <c r="E897" s="138"/>
      <c r="F897" s="19"/>
      <c r="G897" s="19"/>
      <c r="H897" s="14"/>
      <c r="J897" s="137"/>
      <c r="K897" s="137"/>
      <c r="L897" s="138"/>
    </row>
    <row r="898" spans="3:12" x14ac:dyDescent="0.2">
      <c r="C898" s="137"/>
      <c r="D898" s="137"/>
      <c r="E898" s="138"/>
      <c r="F898" s="19"/>
      <c r="G898" s="19"/>
      <c r="H898" s="14"/>
      <c r="J898" s="137"/>
      <c r="K898" s="137"/>
      <c r="L898" s="138"/>
    </row>
    <row r="899" spans="3:12" x14ac:dyDescent="0.2">
      <c r="C899" s="137"/>
      <c r="D899" s="137"/>
      <c r="E899" s="138"/>
      <c r="F899" s="19"/>
      <c r="G899" s="19"/>
      <c r="H899" s="14"/>
      <c r="J899" s="137"/>
      <c r="K899" s="137"/>
      <c r="L899" s="138"/>
    </row>
    <row r="900" spans="3:12" x14ac:dyDescent="0.2">
      <c r="C900" s="137"/>
      <c r="D900" s="137"/>
      <c r="E900" s="138"/>
      <c r="F900" s="19"/>
      <c r="G900" s="19"/>
      <c r="H900" s="14"/>
      <c r="J900" s="137"/>
      <c r="K900" s="137"/>
      <c r="L900" s="138"/>
    </row>
    <row r="901" spans="3:12" x14ac:dyDescent="0.2">
      <c r="C901" s="137"/>
      <c r="D901" s="137"/>
      <c r="E901" s="138"/>
      <c r="F901" s="19"/>
      <c r="G901" s="19"/>
      <c r="H901" s="14"/>
      <c r="J901" s="137"/>
      <c r="K901" s="137"/>
      <c r="L901" s="138"/>
    </row>
    <row r="902" spans="3:12" x14ac:dyDescent="0.2">
      <c r="C902" s="137"/>
      <c r="D902" s="137"/>
      <c r="E902" s="138"/>
      <c r="F902" s="19"/>
      <c r="G902" s="19"/>
      <c r="H902" s="14"/>
      <c r="J902" s="137"/>
      <c r="K902" s="137"/>
      <c r="L902" s="138"/>
    </row>
    <row r="903" spans="3:12" x14ac:dyDescent="0.2">
      <c r="C903" s="137"/>
      <c r="D903" s="137"/>
      <c r="E903" s="138"/>
      <c r="F903" s="19"/>
      <c r="G903" s="19"/>
      <c r="H903" s="14"/>
      <c r="J903" s="137"/>
      <c r="K903" s="137"/>
      <c r="L903" s="138"/>
    </row>
    <row r="904" spans="3:12" x14ac:dyDescent="0.2">
      <c r="C904" s="137"/>
      <c r="D904" s="137"/>
      <c r="E904" s="138"/>
      <c r="F904" s="19"/>
      <c r="G904" s="19"/>
      <c r="H904" s="14"/>
      <c r="J904" s="137"/>
      <c r="K904" s="137"/>
      <c r="L904" s="138"/>
    </row>
    <row r="905" spans="3:12" x14ac:dyDescent="0.2">
      <c r="C905" s="137"/>
      <c r="D905" s="137"/>
      <c r="E905" s="138"/>
      <c r="F905" s="19"/>
      <c r="G905" s="19"/>
      <c r="H905" s="14"/>
      <c r="J905" s="137"/>
      <c r="K905" s="137"/>
      <c r="L905" s="138"/>
    </row>
    <row r="906" spans="3:12" x14ac:dyDescent="0.2">
      <c r="C906" s="137"/>
      <c r="D906" s="137"/>
      <c r="E906" s="138"/>
      <c r="F906" s="19"/>
      <c r="G906" s="19"/>
      <c r="H906" s="14"/>
      <c r="J906" s="137"/>
      <c r="K906" s="137"/>
      <c r="L906" s="138"/>
    </row>
    <row r="907" spans="3:12" x14ac:dyDescent="0.2">
      <c r="C907" s="137"/>
      <c r="D907" s="137"/>
      <c r="E907" s="138"/>
      <c r="F907" s="19"/>
      <c r="G907" s="19"/>
      <c r="H907" s="14"/>
      <c r="J907" s="137"/>
      <c r="K907" s="137"/>
      <c r="L907" s="138"/>
    </row>
    <row r="908" spans="3:12" x14ac:dyDescent="0.2">
      <c r="C908" s="137"/>
      <c r="D908" s="137"/>
      <c r="E908" s="138"/>
      <c r="F908" s="19"/>
      <c r="G908" s="19"/>
      <c r="H908" s="14"/>
      <c r="J908" s="137"/>
      <c r="K908" s="137"/>
      <c r="L908" s="138"/>
    </row>
    <row r="909" spans="3:12" x14ac:dyDescent="0.2">
      <c r="C909" s="137"/>
      <c r="D909" s="137"/>
      <c r="E909" s="138"/>
      <c r="F909" s="19"/>
      <c r="G909" s="19"/>
      <c r="H909" s="14"/>
      <c r="J909" s="137"/>
      <c r="K909" s="137"/>
      <c r="L909" s="138"/>
    </row>
    <row r="910" spans="3:12" x14ac:dyDescent="0.2">
      <c r="C910" s="137"/>
      <c r="D910" s="137"/>
      <c r="E910" s="138"/>
      <c r="F910" s="19"/>
      <c r="G910" s="19"/>
      <c r="H910" s="14"/>
      <c r="J910" s="137"/>
      <c r="K910" s="137"/>
      <c r="L910" s="138"/>
    </row>
    <row r="911" spans="3:12" x14ac:dyDescent="0.2">
      <c r="C911" s="137"/>
      <c r="D911" s="137"/>
      <c r="E911" s="138"/>
      <c r="F911" s="19"/>
      <c r="G911" s="19"/>
      <c r="H911" s="14"/>
      <c r="J911" s="137"/>
      <c r="K911" s="137"/>
      <c r="L911" s="138"/>
    </row>
    <row r="912" spans="3:12" x14ac:dyDescent="0.2">
      <c r="C912" s="137"/>
      <c r="D912" s="137"/>
      <c r="E912" s="138"/>
      <c r="F912" s="19"/>
      <c r="G912" s="19"/>
      <c r="H912" s="14"/>
      <c r="J912" s="137"/>
      <c r="K912" s="137"/>
      <c r="L912" s="138"/>
    </row>
    <row r="913" spans="3:12" x14ac:dyDescent="0.2">
      <c r="C913" s="137"/>
      <c r="D913" s="137"/>
      <c r="E913" s="138"/>
      <c r="F913" s="19"/>
      <c r="G913" s="19"/>
      <c r="H913" s="14"/>
      <c r="J913" s="137"/>
      <c r="K913" s="137"/>
      <c r="L913" s="138"/>
    </row>
    <row r="914" spans="3:12" x14ac:dyDescent="0.2">
      <c r="C914" s="137"/>
      <c r="D914" s="137"/>
      <c r="E914" s="138"/>
      <c r="F914" s="19"/>
      <c r="G914" s="19"/>
      <c r="H914" s="14"/>
      <c r="J914" s="137"/>
      <c r="K914" s="137"/>
      <c r="L914" s="138"/>
    </row>
    <row r="915" spans="3:12" x14ac:dyDescent="0.2">
      <c r="C915" s="137"/>
      <c r="D915" s="137"/>
      <c r="E915" s="138"/>
      <c r="F915" s="19"/>
      <c r="G915" s="19"/>
      <c r="H915" s="14"/>
      <c r="J915" s="137"/>
      <c r="K915" s="137"/>
      <c r="L915" s="138"/>
    </row>
    <row r="916" spans="3:12" x14ac:dyDescent="0.2">
      <c r="C916" s="137"/>
      <c r="D916" s="137"/>
      <c r="E916" s="138"/>
      <c r="F916" s="19"/>
      <c r="G916" s="19"/>
      <c r="H916" s="14"/>
      <c r="J916" s="137"/>
      <c r="K916" s="137"/>
      <c r="L916" s="138"/>
    </row>
    <row r="917" spans="3:12" x14ac:dyDescent="0.2">
      <c r="C917" s="137"/>
      <c r="D917" s="137"/>
      <c r="E917" s="138"/>
      <c r="F917" s="19"/>
      <c r="G917" s="19"/>
      <c r="H917" s="14"/>
      <c r="J917" s="137"/>
      <c r="K917" s="137"/>
      <c r="L917" s="138"/>
    </row>
    <row r="918" spans="3:12" x14ac:dyDescent="0.2">
      <c r="C918" s="137"/>
      <c r="D918" s="137"/>
      <c r="E918" s="138"/>
      <c r="F918" s="19"/>
      <c r="G918" s="19"/>
      <c r="H918" s="14"/>
      <c r="J918" s="137"/>
      <c r="K918" s="137"/>
      <c r="L918" s="138"/>
    </row>
    <row r="919" spans="3:12" x14ac:dyDescent="0.2">
      <c r="C919" s="137"/>
      <c r="D919" s="137"/>
      <c r="E919" s="138"/>
      <c r="F919" s="19"/>
      <c r="G919" s="19"/>
      <c r="H919" s="14"/>
      <c r="J919" s="137"/>
      <c r="K919" s="137"/>
      <c r="L919" s="138"/>
    </row>
    <row r="920" spans="3:12" x14ac:dyDescent="0.2">
      <c r="C920" s="137"/>
      <c r="D920" s="137"/>
      <c r="E920" s="138"/>
      <c r="F920" s="19"/>
      <c r="G920" s="19"/>
      <c r="H920" s="14"/>
      <c r="J920" s="137"/>
      <c r="K920" s="137"/>
      <c r="L920" s="138"/>
    </row>
    <row r="921" spans="3:12" x14ac:dyDescent="0.2">
      <c r="C921" s="137"/>
      <c r="D921" s="137"/>
      <c r="E921" s="138"/>
      <c r="F921" s="19"/>
      <c r="G921" s="19"/>
      <c r="H921" s="14"/>
      <c r="J921" s="137"/>
      <c r="K921" s="137"/>
      <c r="L921" s="138"/>
    </row>
    <row r="922" spans="3:12" x14ac:dyDescent="0.2">
      <c r="C922" s="137"/>
      <c r="D922" s="137"/>
      <c r="E922" s="138"/>
      <c r="F922" s="19"/>
      <c r="G922" s="19"/>
      <c r="H922" s="14"/>
      <c r="J922" s="137"/>
      <c r="K922" s="137"/>
      <c r="L922" s="138"/>
    </row>
    <row r="923" spans="3:12" x14ac:dyDescent="0.2">
      <c r="C923" s="137"/>
      <c r="D923" s="137"/>
      <c r="E923" s="138"/>
      <c r="F923" s="19"/>
      <c r="G923" s="19"/>
      <c r="H923" s="14"/>
      <c r="J923" s="137"/>
      <c r="K923" s="137"/>
      <c r="L923" s="138"/>
    </row>
    <row r="924" spans="3:12" x14ac:dyDescent="0.2">
      <c r="C924" s="137"/>
      <c r="D924" s="137"/>
      <c r="E924" s="138"/>
      <c r="F924" s="19"/>
      <c r="G924" s="19"/>
      <c r="H924" s="14"/>
      <c r="J924" s="137"/>
      <c r="K924" s="137"/>
      <c r="L924" s="138"/>
    </row>
    <row r="925" spans="3:12" x14ac:dyDescent="0.2">
      <c r="C925" s="137"/>
      <c r="D925" s="137"/>
      <c r="E925" s="138"/>
      <c r="F925" s="19"/>
      <c r="G925" s="19"/>
      <c r="H925" s="14"/>
      <c r="J925" s="137"/>
      <c r="K925" s="137"/>
      <c r="L925" s="138"/>
    </row>
    <row r="926" spans="3:12" x14ac:dyDescent="0.2">
      <c r="C926" s="137"/>
      <c r="D926" s="137"/>
      <c r="E926" s="138"/>
      <c r="F926" s="19"/>
      <c r="G926" s="19"/>
      <c r="H926" s="14"/>
      <c r="J926" s="137"/>
      <c r="K926" s="137"/>
      <c r="L926" s="138"/>
    </row>
    <row r="927" spans="3:12" x14ac:dyDescent="0.2">
      <c r="C927" s="137"/>
      <c r="D927" s="137"/>
      <c r="E927" s="138"/>
      <c r="F927" s="19"/>
      <c r="G927" s="19"/>
      <c r="H927" s="14"/>
      <c r="J927" s="137"/>
      <c r="K927" s="137"/>
      <c r="L927" s="138"/>
    </row>
    <row r="928" spans="3:12" x14ac:dyDescent="0.2">
      <c r="C928" s="137"/>
      <c r="D928" s="137"/>
      <c r="E928" s="138"/>
      <c r="F928" s="19"/>
      <c r="G928" s="19"/>
      <c r="H928" s="14"/>
      <c r="J928" s="137"/>
      <c r="K928" s="137"/>
      <c r="L928" s="138"/>
    </row>
    <row r="929" spans="3:12" x14ac:dyDescent="0.2">
      <c r="C929" s="137"/>
      <c r="D929" s="137"/>
      <c r="E929" s="138"/>
      <c r="F929" s="19"/>
      <c r="G929" s="19"/>
      <c r="H929" s="14"/>
      <c r="J929" s="137"/>
      <c r="K929" s="137"/>
      <c r="L929" s="138"/>
    </row>
    <row r="930" spans="3:12" x14ac:dyDescent="0.2">
      <c r="C930" s="137"/>
      <c r="D930" s="137"/>
      <c r="E930" s="138"/>
      <c r="F930" s="19"/>
      <c r="G930" s="19"/>
      <c r="H930" s="14"/>
      <c r="J930" s="137"/>
      <c r="K930" s="137"/>
      <c r="L930" s="138"/>
    </row>
    <row r="931" spans="3:12" x14ac:dyDescent="0.2">
      <c r="C931" s="137"/>
      <c r="D931" s="137"/>
      <c r="E931" s="138"/>
      <c r="F931" s="19"/>
      <c r="G931" s="19"/>
      <c r="H931" s="14"/>
      <c r="J931" s="137"/>
      <c r="K931" s="137"/>
      <c r="L931" s="138"/>
    </row>
    <row r="932" spans="3:12" x14ac:dyDescent="0.2">
      <c r="C932" s="137"/>
      <c r="D932" s="137"/>
      <c r="E932" s="138"/>
      <c r="F932" s="19"/>
      <c r="G932" s="19"/>
      <c r="H932" s="14"/>
      <c r="J932" s="137"/>
      <c r="K932" s="137"/>
      <c r="L932" s="138"/>
    </row>
    <row r="933" spans="3:12" x14ac:dyDescent="0.2">
      <c r="C933" s="137"/>
      <c r="D933" s="137"/>
      <c r="E933" s="138"/>
      <c r="F933" s="19"/>
      <c r="G933" s="19"/>
      <c r="H933" s="14"/>
      <c r="J933" s="137"/>
      <c r="K933" s="137"/>
      <c r="L933" s="138"/>
    </row>
    <row r="934" spans="3:12" x14ac:dyDescent="0.2">
      <c r="C934" s="137"/>
      <c r="D934" s="137"/>
      <c r="E934" s="138"/>
      <c r="F934" s="19"/>
      <c r="G934" s="19"/>
      <c r="H934" s="14"/>
      <c r="J934" s="137"/>
      <c r="K934" s="137"/>
      <c r="L934" s="138"/>
    </row>
    <row r="935" spans="3:12" x14ac:dyDescent="0.2">
      <c r="C935" s="137"/>
      <c r="D935" s="137"/>
      <c r="E935" s="138"/>
      <c r="F935" s="19"/>
      <c r="G935" s="19"/>
      <c r="H935" s="14"/>
      <c r="J935" s="137"/>
      <c r="K935" s="137"/>
      <c r="L935" s="138"/>
    </row>
    <row r="936" spans="3:12" x14ac:dyDescent="0.2">
      <c r="C936" s="137"/>
      <c r="D936" s="137"/>
      <c r="E936" s="138"/>
      <c r="F936" s="19"/>
      <c r="G936" s="19"/>
      <c r="H936" s="14"/>
      <c r="J936" s="137"/>
      <c r="K936" s="137"/>
      <c r="L936" s="138"/>
    </row>
    <row r="937" spans="3:12" x14ac:dyDescent="0.2">
      <c r="C937" s="137"/>
      <c r="D937" s="137"/>
      <c r="E937" s="138"/>
      <c r="F937" s="19"/>
      <c r="G937" s="19"/>
      <c r="H937" s="14"/>
      <c r="J937" s="137"/>
      <c r="K937" s="137"/>
      <c r="L937" s="138"/>
    </row>
    <row r="938" spans="3:12" x14ac:dyDescent="0.2">
      <c r="C938" s="137"/>
      <c r="D938" s="137"/>
      <c r="E938" s="138"/>
      <c r="F938" s="19"/>
      <c r="G938" s="19"/>
      <c r="H938" s="14"/>
      <c r="J938" s="137"/>
      <c r="K938" s="137"/>
      <c r="L938" s="138"/>
    </row>
    <row r="939" spans="3:12" x14ac:dyDescent="0.2">
      <c r="C939" s="137"/>
      <c r="D939" s="137"/>
      <c r="E939" s="138"/>
      <c r="F939" s="19"/>
      <c r="G939" s="19"/>
      <c r="H939" s="14"/>
      <c r="J939" s="137"/>
      <c r="K939" s="137"/>
      <c r="L939" s="138"/>
    </row>
    <row r="940" spans="3:12" x14ac:dyDescent="0.2">
      <c r="C940" s="137"/>
      <c r="D940" s="137"/>
      <c r="E940" s="138"/>
      <c r="F940" s="19"/>
      <c r="G940" s="19"/>
      <c r="H940" s="14"/>
      <c r="J940" s="137"/>
      <c r="K940" s="137"/>
      <c r="L940" s="138"/>
    </row>
    <row r="941" spans="3:12" x14ac:dyDescent="0.2">
      <c r="C941" s="137"/>
      <c r="D941" s="137"/>
      <c r="E941" s="138"/>
      <c r="F941" s="19"/>
      <c r="G941" s="19"/>
      <c r="H941" s="14"/>
      <c r="J941" s="137"/>
      <c r="K941" s="137"/>
      <c r="L941" s="138"/>
    </row>
    <row r="942" spans="3:12" x14ac:dyDescent="0.2">
      <c r="C942" s="137"/>
      <c r="D942" s="137"/>
      <c r="E942" s="138"/>
      <c r="F942" s="19"/>
      <c r="G942" s="19"/>
      <c r="H942" s="14"/>
      <c r="J942" s="137"/>
      <c r="K942" s="137"/>
      <c r="L942" s="138"/>
    </row>
    <row r="943" spans="3:12" x14ac:dyDescent="0.2">
      <c r="C943" s="137"/>
      <c r="D943" s="137"/>
      <c r="E943" s="138"/>
      <c r="F943" s="19"/>
      <c r="G943" s="19"/>
      <c r="H943" s="14"/>
      <c r="J943" s="137"/>
      <c r="K943" s="137"/>
      <c r="L943" s="138"/>
    </row>
    <row r="944" spans="3:12" x14ac:dyDescent="0.2">
      <c r="C944" s="137"/>
      <c r="D944" s="137"/>
      <c r="E944" s="138"/>
      <c r="F944" s="19"/>
      <c r="G944" s="19"/>
      <c r="H944" s="14"/>
      <c r="J944" s="137"/>
      <c r="K944" s="137"/>
      <c r="L944" s="138"/>
    </row>
    <row r="945" spans="3:12" x14ac:dyDescent="0.2">
      <c r="C945" s="137"/>
      <c r="D945" s="137"/>
      <c r="E945" s="138"/>
      <c r="F945" s="19"/>
      <c r="G945" s="19"/>
      <c r="H945" s="14"/>
      <c r="J945" s="137"/>
      <c r="K945" s="137"/>
      <c r="L945" s="138"/>
    </row>
    <row r="946" spans="3:12" x14ac:dyDescent="0.2">
      <c r="C946" s="137"/>
      <c r="D946" s="137"/>
      <c r="E946" s="138"/>
      <c r="F946" s="19"/>
      <c r="G946" s="19"/>
      <c r="H946" s="14"/>
      <c r="J946" s="137"/>
      <c r="K946" s="137"/>
      <c r="L946" s="138"/>
    </row>
    <row r="947" spans="3:12" x14ac:dyDescent="0.2">
      <c r="C947" s="137"/>
      <c r="D947" s="137"/>
      <c r="E947" s="138"/>
      <c r="F947" s="19"/>
      <c r="G947" s="19"/>
      <c r="H947" s="14"/>
      <c r="J947" s="137"/>
      <c r="K947" s="137"/>
      <c r="L947" s="138"/>
    </row>
    <row r="948" spans="3:12" x14ac:dyDescent="0.2">
      <c r="C948" s="137"/>
      <c r="D948" s="137"/>
      <c r="E948" s="138"/>
      <c r="F948" s="19"/>
      <c r="G948" s="19"/>
      <c r="H948" s="14"/>
      <c r="J948" s="137"/>
      <c r="K948" s="137"/>
      <c r="L948" s="138"/>
    </row>
    <row r="949" spans="3:12" x14ac:dyDescent="0.2">
      <c r="C949" s="137"/>
      <c r="D949" s="137"/>
      <c r="E949" s="138"/>
      <c r="F949" s="19"/>
      <c r="G949" s="19"/>
      <c r="H949" s="14"/>
      <c r="J949" s="137"/>
      <c r="K949" s="137"/>
      <c r="L949" s="138"/>
    </row>
    <row r="950" spans="3:12" x14ac:dyDescent="0.2">
      <c r="C950" s="137"/>
      <c r="D950" s="137"/>
      <c r="E950" s="138"/>
      <c r="F950" s="19"/>
      <c r="G950" s="19"/>
      <c r="H950" s="14"/>
      <c r="J950" s="137"/>
      <c r="K950" s="137"/>
      <c r="L950" s="138"/>
    </row>
    <row r="951" spans="3:12" x14ac:dyDescent="0.2">
      <c r="C951" s="137"/>
      <c r="D951" s="137"/>
      <c r="E951" s="138"/>
      <c r="F951" s="19"/>
      <c r="G951" s="19"/>
      <c r="H951" s="14"/>
      <c r="J951" s="137"/>
      <c r="K951" s="137"/>
      <c r="L951" s="138"/>
    </row>
    <row r="952" spans="3:12" x14ac:dyDescent="0.2">
      <c r="C952" s="137"/>
      <c r="D952" s="137"/>
      <c r="E952" s="138"/>
      <c r="F952" s="19"/>
      <c r="G952" s="19"/>
      <c r="H952" s="14"/>
      <c r="J952" s="137"/>
      <c r="K952" s="137"/>
      <c r="L952" s="138"/>
    </row>
    <row r="953" spans="3:12" x14ac:dyDescent="0.2">
      <c r="C953" s="137"/>
      <c r="D953" s="137"/>
      <c r="E953" s="138"/>
      <c r="F953" s="19"/>
      <c r="G953" s="19"/>
      <c r="H953" s="14"/>
      <c r="J953" s="137"/>
      <c r="K953" s="137"/>
      <c r="L953" s="138"/>
    </row>
    <row r="954" spans="3:12" x14ac:dyDescent="0.2">
      <c r="C954" s="137"/>
      <c r="D954" s="137"/>
      <c r="E954" s="138"/>
      <c r="F954" s="19"/>
      <c r="G954" s="19"/>
      <c r="H954" s="14"/>
      <c r="J954" s="137"/>
      <c r="K954" s="137"/>
      <c r="L954" s="138"/>
    </row>
    <row r="955" spans="3:12" x14ac:dyDescent="0.2">
      <c r="C955" s="137"/>
      <c r="D955" s="137"/>
      <c r="E955" s="138"/>
      <c r="F955" s="19"/>
      <c r="G955" s="19"/>
      <c r="H955" s="14"/>
      <c r="J955" s="137"/>
      <c r="K955" s="137"/>
      <c r="L955" s="138"/>
    </row>
    <row r="956" spans="3:12" x14ac:dyDescent="0.2">
      <c r="C956" s="137"/>
      <c r="D956" s="137"/>
      <c r="E956" s="138"/>
      <c r="F956" s="19"/>
      <c r="G956" s="19"/>
      <c r="H956" s="14"/>
      <c r="J956" s="137"/>
      <c r="K956" s="137"/>
      <c r="L956" s="138"/>
    </row>
    <row r="957" spans="3:12" x14ac:dyDescent="0.2">
      <c r="C957" s="137"/>
      <c r="D957" s="137"/>
      <c r="E957" s="138"/>
      <c r="F957" s="19"/>
      <c r="G957" s="19"/>
      <c r="H957" s="14"/>
      <c r="J957" s="137"/>
      <c r="K957" s="137"/>
      <c r="L957" s="138"/>
    </row>
    <row r="958" spans="3:12" x14ac:dyDescent="0.2">
      <c r="C958" s="137"/>
      <c r="D958" s="137"/>
      <c r="E958" s="138"/>
      <c r="F958" s="19"/>
      <c r="G958" s="19"/>
      <c r="H958" s="14"/>
      <c r="J958" s="137"/>
      <c r="K958" s="137"/>
      <c r="L958" s="138"/>
    </row>
    <row r="959" spans="3:12" x14ac:dyDescent="0.2">
      <c r="C959" s="137"/>
      <c r="D959" s="137"/>
      <c r="E959" s="138"/>
      <c r="F959" s="19"/>
      <c r="G959" s="19"/>
      <c r="H959" s="14"/>
      <c r="J959" s="137"/>
      <c r="K959" s="137"/>
      <c r="L959" s="138"/>
    </row>
    <row r="960" spans="3:12" x14ac:dyDescent="0.2">
      <c r="C960" s="137"/>
      <c r="D960" s="137"/>
      <c r="E960" s="138"/>
      <c r="F960" s="19"/>
      <c r="G960" s="19"/>
      <c r="H960" s="14"/>
      <c r="J960" s="137"/>
      <c r="K960" s="137"/>
      <c r="L960" s="138"/>
    </row>
    <row r="961" spans="2:17" x14ac:dyDescent="0.2">
      <c r="C961" s="137"/>
      <c r="D961" s="137"/>
      <c r="E961" s="138"/>
      <c r="F961" s="19"/>
      <c r="G961" s="19"/>
      <c r="H961" s="14"/>
      <c r="J961" s="137"/>
      <c r="K961" s="137"/>
      <c r="L961" s="138"/>
    </row>
    <row r="962" spans="2:17" x14ac:dyDescent="0.2">
      <c r="C962" s="137"/>
      <c r="D962" s="137"/>
      <c r="E962" s="138"/>
      <c r="F962" s="19"/>
      <c r="G962" s="19"/>
      <c r="H962" s="14"/>
      <c r="J962" s="137"/>
      <c r="K962" s="137"/>
      <c r="L962" s="138"/>
    </row>
    <row r="963" spans="2:17" x14ac:dyDescent="0.2">
      <c r="C963" s="137"/>
      <c r="D963" s="137"/>
      <c r="E963" s="138"/>
      <c r="F963" s="19"/>
      <c r="G963" s="19"/>
      <c r="H963" s="14"/>
      <c r="J963" s="137"/>
      <c r="K963" s="137"/>
      <c r="L963" s="138"/>
    </row>
    <row r="964" spans="2:17" x14ac:dyDescent="0.2"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</row>
    <row r="965" spans="2:17" x14ac:dyDescent="0.2"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</row>
    <row r="966" spans="2:17" x14ac:dyDescent="0.2"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</row>
    <row r="967" spans="2:17" x14ac:dyDescent="0.2"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</row>
    <row r="968" spans="2:17" x14ac:dyDescent="0.2"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</row>
    <row r="969" spans="2:17" x14ac:dyDescent="0.2"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</row>
    <row r="970" spans="2:17" x14ac:dyDescent="0.2"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</row>
    <row r="971" spans="2:17" x14ac:dyDescent="0.2"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</row>
    <row r="972" spans="2:17" x14ac:dyDescent="0.2"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</row>
    <row r="973" spans="2:17" x14ac:dyDescent="0.2"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</row>
    <row r="974" spans="2:17" x14ac:dyDescent="0.2"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</row>
    <row r="975" spans="2:17" x14ac:dyDescent="0.2"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</row>
    <row r="976" spans="2:17" x14ac:dyDescent="0.2"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</row>
    <row r="977" spans="2:17" x14ac:dyDescent="0.2"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</row>
    <row r="978" spans="2:17" x14ac:dyDescent="0.2"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</row>
    <row r="979" spans="2:17" x14ac:dyDescent="0.2">
      <c r="C979" s="119"/>
      <c r="D979" s="119"/>
      <c r="E979" s="106"/>
      <c r="F979" s="19"/>
      <c r="G979" s="19"/>
      <c r="H979" s="14"/>
      <c r="J979" s="119"/>
      <c r="K979" s="119"/>
      <c r="L979" s="106"/>
    </row>
    <row r="980" spans="2:17" x14ac:dyDescent="0.2">
      <c r="C980" s="119"/>
      <c r="D980" s="119"/>
      <c r="E980" s="106"/>
      <c r="F980" s="19"/>
      <c r="G980" s="19"/>
      <c r="H980" s="14"/>
      <c r="J980" s="119"/>
      <c r="K980" s="119"/>
      <c r="L980" s="106"/>
    </row>
    <row r="981" spans="2:17" x14ac:dyDescent="0.2">
      <c r="C981" s="106"/>
      <c r="D981" s="106"/>
      <c r="E981" s="106"/>
      <c r="F981" s="19"/>
      <c r="G981" s="19"/>
      <c r="H981" s="14"/>
      <c r="J981" s="106"/>
      <c r="K981" s="106"/>
      <c r="L981" s="106"/>
    </row>
    <row r="982" spans="2:17" x14ac:dyDescent="0.2">
      <c r="C982" s="106"/>
      <c r="D982" s="106"/>
      <c r="E982" s="106"/>
      <c r="F982" s="19"/>
      <c r="G982" s="19"/>
      <c r="H982" s="14"/>
      <c r="J982" s="106"/>
      <c r="K982" s="106"/>
      <c r="L982" s="106"/>
    </row>
    <row r="983" spans="2:17" x14ac:dyDescent="0.2">
      <c r="C983" s="106"/>
      <c r="D983" s="106"/>
      <c r="E983" s="106"/>
      <c r="F983" s="19"/>
      <c r="G983" s="19"/>
      <c r="H983" s="14"/>
      <c r="J983" s="106"/>
      <c r="K983" s="106"/>
      <c r="L983" s="106"/>
    </row>
    <row r="984" spans="2:17" x14ac:dyDescent="0.2">
      <c r="C984" s="106"/>
      <c r="D984" s="106"/>
      <c r="E984" s="106"/>
      <c r="F984" s="19"/>
      <c r="G984" s="19"/>
      <c r="H984" s="14"/>
      <c r="J984" s="106"/>
      <c r="K984" s="106"/>
      <c r="L984" s="106"/>
    </row>
    <row r="985" spans="2:17" x14ac:dyDescent="0.2">
      <c r="C985" s="106"/>
      <c r="D985" s="106"/>
      <c r="E985" s="106"/>
      <c r="F985" s="19"/>
      <c r="G985" s="19"/>
      <c r="H985" s="14"/>
      <c r="J985" s="106"/>
      <c r="K985" s="106"/>
      <c r="L985" s="106"/>
    </row>
    <row r="986" spans="2:17" x14ac:dyDescent="0.2">
      <c r="C986" s="106"/>
      <c r="D986" s="106"/>
      <c r="E986" s="106"/>
      <c r="F986" s="19"/>
      <c r="G986" s="19"/>
      <c r="H986" s="14"/>
      <c r="J986" s="106"/>
      <c r="K986" s="106"/>
      <c r="L986" s="106"/>
    </row>
    <row r="987" spans="2:17" x14ac:dyDescent="0.2">
      <c r="C987" s="106"/>
      <c r="D987" s="106"/>
      <c r="E987" s="106"/>
      <c r="F987" s="19"/>
      <c r="G987" s="19"/>
      <c r="H987" s="14"/>
      <c r="J987" s="106"/>
      <c r="K987" s="106"/>
      <c r="L987" s="106"/>
    </row>
    <row r="988" spans="2:17" x14ac:dyDescent="0.2">
      <c r="C988" s="106"/>
      <c r="D988" s="106"/>
      <c r="E988" s="106"/>
      <c r="F988" s="19"/>
      <c r="G988" s="19"/>
      <c r="H988" s="14"/>
      <c r="J988" s="106"/>
      <c r="K988" s="106"/>
      <c r="L988" s="106"/>
    </row>
    <row r="989" spans="2:17" x14ac:dyDescent="0.2">
      <c r="C989" s="106"/>
      <c r="D989" s="106"/>
      <c r="E989" s="106"/>
      <c r="F989" s="19"/>
      <c r="G989" s="19"/>
      <c r="H989" s="14"/>
      <c r="J989" s="106"/>
      <c r="K989" s="106"/>
      <c r="L989" s="106"/>
    </row>
    <row r="990" spans="2:17" x14ac:dyDescent="0.2">
      <c r="C990" s="106"/>
      <c r="D990" s="106"/>
      <c r="E990" s="106"/>
      <c r="F990" s="19"/>
      <c r="G990" s="19"/>
      <c r="H990" s="14"/>
      <c r="J990" s="106"/>
      <c r="K990" s="106"/>
      <c r="L990" s="106"/>
    </row>
    <row r="991" spans="2:17" x14ac:dyDescent="0.2">
      <c r="C991" s="106"/>
      <c r="D991" s="106"/>
      <c r="E991" s="106"/>
      <c r="F991" s="19"/>
      <c r="G991" s="19"/>
      <c r="H991" s="14"/>
      <c r="J991" s="106"/>
      <c r="K991" s="106"/>
      <c r="L991" s="106"/>
    </row>
    <row r="992" spans="2:17" x14ac:dyDescent="0.2">
      <c r="C992" s="106"/>
      <c r="D992" s="106"/>
      <c r="E992" s="106"/>
      <c r="F992" s="19"/>
      <c r="G992" s="19"/>
      <c r="H992" s="14"/>
      <c r="J992" s="106"/>
      <c r="K992" s="106"/>
      <c r="L992" s="106"/>
    </row>
    <row r="993" spans="3:12" x14ac:dyDescent="0.2">
      <c r="C993" s="106"/>
      <c r="D993" s="106"/>
      <c r="E993" s="106"/>
      <c r="F993" s="19"/>
      <c r="G993" s="19"/>
      <c r="H993" s="14"/>
      <c r="J993" s="106"/>
      <c r="K993" s="106"/>
      <c r="L993" s="106"/>
    </row>
    <row r="994" spans="3:12" x14ac:dyDescent="0.2">
      <c r="C994" s="106"/>
      <c r="D994" s="106"/>
      <c r="E994" s="106"/>
      <c r="F994" s="19"/>
      <c r="G994" s="19"/>
      <c r="H994" s="14"/>
      <c r="J994" s="106"/>
      <c r="K994" s="106"/>
      <c r="L994" s="106"/>
    </row>
    <row r="995" spans="3:12" x14ac:dyDescent="0.2">
      <c r="C995" s="106"/>
      <c r="D995" s="106"/>
      <c r="E995" s="106"/>
      <c r="F995" s="19"/>
      <c r="G995" s="19"/>
      <c r="H995" s="14"/>
      <c r="J995" s="106"/>
      <c r="K995" s="106"/>
      <c r="L995" s="106"/>
    </row>
    <row r="996" spans="3:12" x14ac:dyDescent="0.2">
      <c r="C996" s="106"/>
      <c r="D996" s="106"/>
      <c r="E996" s="106"/>
      <c r="F996" s="19"/>
      <c r="G996" s="19"/>
      <c r="H996" s="14"/>
      <c r="J996" s="106"/>
      <c r="K996" s="106"/>
      <c r="L996" s="106"/>
    </row>
    <row r="997" spans="3:12" x14ac:dyDescent="0.2">
      <c r="C997" s="106"/>
      <c r="D997" s="106"/>
      <c r="E997" s="106"/>
      <c r="F997" s="19"/>
      <c r="G997" s="19"/>
      <c r="H997" s="14"/>
      <c r="J997" s="106"/>
      <c r="K997" s="106"/>
      <c r="L997" s="106"/>
    </row>
    <row r="998" spans="3:12" x14ac:dyDescent="0.2">
      <c r="C998" s="106"/>
      <c r="D998" s="106"/>
      <c r="E998" s="106"/>
      <c r="F998" s="19"/>
      <c r="G998" s="19"/>
      <c r="H998" s="14"/>
      <c r="J998" s="106"/>
      <c r="K998" s="106"/>
      <c r="L998" s="106"/>
    </row>
    <row r="999" spans="3:12" x14ac:dyDescent="0.2">
      <c r="C999" s="106"/>
      <c r="D999" s="106"/>
      <c r="E999" s="106"/>
      <c r="F999" s="19"/>
      <c r="G999" s="19"/>
      <c r="H999" s="14"/>
      <c r="J999" s="106"/>
      <c r="K999" s="106"/>
      <c r="L999" s="106"/>
    </row>
    <row r="1000" spans="3:12" x14ac:dyDescent="0.2">
      <c r="C1000" s="106"/>
      <c r="D1000" s="106"/>
      <c r="E1000" s="106"/>
      <c r="F1000" s="19"/>
      <c r="G1000" s="19"/>
      <c r="H1000" s="14"/>
      <c r="J1000" s="106"/>
      <c r="K1000" s="106"/>
      <c r="L1000" s="106"/>
    </row>
    <row r="1001" spans="3:12" x14ac:dyDescent="0.2">
      <c r="C1001" s="106"/>
      <c r="D1001" s="106"/>
      <c r="E1001" s="106"/>
      <c r="F1001" s="19"/>
      <c r="G1001" s="19"/>
      <c r="H1001" s="14"/>
      <c r="J1001" s="106"/>
      <c r="K1001" s="106"/>
      <c r="L1001" s="106"/>
    </row>
    <row r="1002" spans="3:12" x14ac:dyDescent="0.2">
      <c r="C1002" s="106"/>
      <c r="D1002" s="106"/>
      <c r="E1002" s="106"/>
      <c r="F1002" s="19"/>
      <c r="G1002" s="19"/>
      <c r="H1002" s="14"/>
      <c r="J1002" s="106"/>
      <c r="K1002" s="106"/>
      <c r="L1002" s="106"/>
    </row>
    <row r="1003" spans="3:12" x14ac:dyDescent="0.2">
      <c r="C1003" s="106"/>
      <c r="D1003" s="106"/>
      <c r="E1003" s="106"/>
      <c r="F1003" s="19"/>
      <c r="G1003" s="19"/>
      <c r="H1003" s="14"/>
      <c r="J1003" s="106"/>
      <c r="K1003" s="106"/>
      <c r="L1003" s="106"/>
    </row>
    <row r="1004" spans="3:12" x14ac:dyDescent="0.2">
      <c r="C1004" s="106"/>
      <c r="D1004" s="106"/>
      <c r="E1004" s="106"/>
      <c r="F1004" s="19"/>
      <c r="G1004" s="19"/>
      <c r="H1004" s="14"/>
      <c r="J1004" s="106"/>
      <c r="K1004" s="106"/>
      <c r="L1004" s="106"/>
    </row>
    <row r="1005" spans="3:12" x14ac:dyDescent="0.2">
      <c r="C1005" s="106"/>
      <c r="D1005" s="106"/>
      <c r="E1005" s="106"/>
      <c r="F1005" s="19"/>
      <c r="G1005" s="19"/>
      <c r="H1005" s="14"/>
      <c r="J1005" s="106"/>
      <c r="K1005" s="106"/>
      <c r="L1005" s="106"/>
    </row>
    <row r="1006" spans="3:12" x14ac:dyDescent="0.2">
      <c r="C1006" s="106"/>
      <c r="D1006" s="106"/>
      <c r="E1006" s="106"/>
      <c r="F1006" s="19"/>
      <c r="G1006" s="19"/>
      <c r="H1006" s="14"/>
      <c r="J1006" s="106"/>
      <c r="K1006" s="106"/>
      <c r="L1006" s="106"/>
    </row>
    <row r="1007" spans="3:12" x14ac:dyDescent="0.2">
      <c r="C1007" s="106"/>
      <c r="D1007" s="106"/>
      <c r="E1007" s="106"/>
      <c r="F1007" s="19"/>
      <c r="G1007" s="19"/>
      <c r="H1007" s="14"/>
      <c r="J1007" s="106"/>
      <c r="K1007" s="106"/>
      <c r="L1007" s="106"/>
    </row>
    <row r="1008" spans="3:12" x14ac:dyDescent="0.2">
      <c r="C1008" s="106"/>
      <c r="D1008" s="106"/>
      <c r="E1008" s="106"/>
      <c r="F1008" s="19"/>
      <c r="G1008" s="19"/>
      <c r="H1008" s="14"/>
      <c r="J1008" s="106"/>
      <c r="K1008" s="106"/>
      <c r="L1008" s="106"/>
    </row>
    <row r="1009" spans="3:12" x14ac:dyDescent="0.2">
      <c r="C1009" s="106"/>
      <c r="D1009" s="106"/>
      <c r="E1009" s="106"/>
      <c r="F1009" s="19"/>
      <c r="G1009" s="19"/>
      <c r="H1009" s="14"/>
      <c r="J1009" s="106"/>
      <c r="K1009" s="106"/>
      <c r="L1009" s="106"/>
    </row>
    <row r="1010" spans="3:12" x14ac:dyDescent="0.2">
      <c r="C1010" s="106"/>
      <c r="D1010" s="106"/>
      <c r="E1010" s="106"/>
      <c r="F1010" s="19"/>
      <c r="G1010" s="19"/>
      <c r="H1010" s="14"/>
      <c r="J1010" s="106"/>
      <c r="K1010" s="106"/>
      <c r="L1010" s="106"/>
    </row>
    <row r="1011" spans="3:12" x14ac:dyDescent="0.2">
      <c r="C1011" s="106"/>
      <c r="D1011" s="106"/>
      <c r="E1011" s="106"/>
      <c r="F1011" s="19"/>
      <c r="G1011" s="19"/>
      <c r="H1011" s="14"/>
      <c r="J1011" s="106"/>
      <c r="K1011" s="106"/>
      <c r="L1011" s="106"/>
    </row>
    <row r="1012" spans="3:12" x14ac:dyDescent="0.2">
      <c r="C1012" s="106"/>
      <c r="D1012" s="106"/>
      <c r="E1012" s="106"/>
      <c r="F1012" s="19"/>
      <c r="G1012" s="19"/>
      <c r="H1012" s="14"/>
      <c r="J1012" s="106"/>
      <c r="K1012" s="106"/>
      <c r="L1012" s="106"/>
    </row>
    <row r="1013" spans="3:12" x14ac:dyDescent="0.2">
      <c r="C1013" s="106"/>
      <c r="D1013" s="106"/>
      <c r="E1013" s="106"/>
      <c r="F1013" s="19"/>
      <c r="G1013" s="19"/>
      <c r="H1013" s="14"/>
      <c r="J1013" s="106"/>
      <c r="K1013" s="106"/>
      <c r="L1013" s="106"/>
    </row>
    <row r="1014" spans="3:12" x14ac:dyDescent="0.2">
      <c r="C1014" s="106"/>
      <c r="D1014" s="106"/>
      <c r="E1014" s="106"/>
      <c r="F1014" s="19"/>
      <c r="G1014" s="19"/>
      <c r="H1014" s="14"/>
      <c r="J1014" s="106"/>
      <c r="K1014" s="106"/>
      <c r="L1014" s="106"/>
    </row>
    <row r="1015" spans="3:12" x14ac:dyDescent="0.2">
      <c r="C1015" s="106"/>
      <c r="D1015" s="106"/>
      <c r="E1015" s="106"/>
      <c r="F1015" s="19"/>
      <c r="G1015" s="19"/>
      <c r="H1015" s="14"/>
      <c r="J1015" s="106"/>
      <c r="K1015" s="106"/>
      <c r="L1015" s="106"/>
    </row>
    <row r="1016" spans="3:12" x14ac:dyDescent="0.2">
      <c r="C1016" s="106"/>
      <c r="D1016" s="106"/>
      <c r="E1016" s="106"/>
      <c r="F1016" s="19"/>
      <c r="G1016" s="19"/>
      <c r="H1016" s="14"/>
      <c r="J1016" s="106"/>
      <c r="K1016" s="106"/>
      <c r="L1016" s="106"/>
    </row>
    <row r="1017" spans="3:12" x14ac:dyDescent="0.2">
      <c r="C1017" s="106"/>
      <c r="D1017" s="106"/>
      <c r="E1017" s="106"/>
      <c r="F1017" s="19"/>
      <c r="G1017" s="19"/>
      <c r="H1017" s="14"/>
      <c r="J1017" s="106"/>
      <c r="K1017" s="106"/>
      <c r="L1017" s="106"/>
    </row>
    <row r="1018" spans="3:12" x14ac:dyDescent="0.2">
      <c r="C1018" s="106"/>
      <c r="D1018" s="106"/>
      <c r="E1018" s="106"/>
      <c r="F1018" s="19"/>
      <c r="G1018" s="19"/>
      <c r="H1018" s="14"/>
      <c r="J1018" s="106"/>
      <c r="K1018" s="106"/>
      <c r="L1018" s="106"/>
    </row>
    <row r="1019" spans="3:12" x14ac:dyDescent="0.2">
      <c r="C1019" s="106"/>
      <c r="D1019" s="106"/>
      <c r="E1019" s="106"/>
      <c r="F1019" s="19"/>
      <c r="G1019" s="19"/>
      <c r="H1019" s="14"/>
      <c r="J1019" s="106"/>
      <c r="K1019" s="106"/>
      <c r="L1019" s="106"/>
    </row>
    <row r="1020" spans="3:12" x14ac:dyDescent="0.2">
      <c r="C1020" s="106"/>
      <c r="D1020" s="106"/>
      <c r="E1020" s="106"/>
      <c r="F1020" s="19"/>
      <c r="G1020" s="19"/>
      <c r="H1020" s="14"/>
      <c r="J1020" s="106"/>
      <c r="K1020" s="106"/>
      <c r="L1020" s="106"/>
    </row>
    <row r="1021" spans="3:12" x14ac:dyDescent="0.2">
      <c r="C1021" s="106"/>
      <c r="D1021" s="106"/>
      <c r="E1021" s="106"/>
      <c r="F1021" s="19"/>
      <c r="G1021" s="19"/>
      <c r="H1021" s="14"/>
      <c r="J1021" s="106"/>
      <c r="K1021" s="106"/>
      <c r="L1021" s="106"/>
    </row>
    <row r="1022" spans="3:12" x14ac:dyDescent="0.2">
      <c r="C1022" s="106"/>
      <c r="D1022" s="106"/>
      <c r="E1022" s="106"/>
      <c r="F1022" s="19"/>
      <c r="G1022" s="19"/>
      <c r="H1022" s="14"/>
      <c r="J1022" s="106"/>
      <c r="K1022" s="106"/>
      <c r="L1022" s="106"/>
    </row>
    <row r="1023" spans="3:12" x14ac:dyDescent="0.2">
      <c r="C1023" s="106"/>
      <c r="D1023" s="106"/>
      <c r="E1023" s="106"/>
      <c r="F1023" s="19"/>
      <c r="G1023" s="19"/>
      <c r="H1023" s="14"/>
      <c r="J1023" s="106"/>
      <c r="K1023" s="106"/>
      <c r="L1023" s="106"/>
    </row>
    <row r="1024" spans="3:12" x14ac:dyDescent="0.2">
      <c r="C1024" s="106"/>
      <c r="D1024" s="106"/>
      <c r="E1024" s="106"/>
      <c r="F1024" s="19"/>
      <c r="G1024" s="19"/>
      <c r="H1024" s="14"/>
      <c r="J1024" s="106"/>
      <c r="K1024" s="106"/>
      <c r="L1024" s="106"/>
    </row>
    <row r="1025" spans="3:12" x14ac:dyDescent="0.2">
      <c r="C1025" s="106"/>
      <c r="D1025" s="106"/>
      <c r="E1025" s="106"/>
      <c r="F1025" s="19"/>
      <c r="G1025" s="19"/>
      <c r="H1025" s="14"/>
      <c r="J1025" s="106"/>
      <c r="K1025" s="106"/>
      <c r="L1025" s="106"/>
    </row>
    <row r="1026" spans="3:12" x14ac:dyDescent="0.2">
      <c r="C1026" s="106"/>
      <c r="D1026" s="106"/>
      <c r="E1026" s="106"/>
      <c r="F1026" s="19"/>
      <c r="G1026" s="19"/>
      <c r="H1026" s="14"/>
      <c r="J1026" s="106"/>
      <c r="K1026" s="106"/>
      <c r="L1026" s="106"/>
    </row>
    <row r="1027" spans="3:12" x14ac:dyDescent="0.2">
      <c r="C1027" s="106"/>
      <c r="D1027" s="106"/>
      <c r="E1027" s="106"/>
      <c r="F1027" s="19"/>
      <c r="G1027" s="19"/>
      <c r="H1027" s="14"/>
      <c r="J1027" s="106"/>
      <c r="K1027" s="106"/>
      <c r="L1027" s="106"/>
    </row>
    <row r="1028" spans="3:12" x14ac:dyDescent="0.2">
      <c r="C1028" s="106"/>
      <c r="D1028" s="106"/>
      <c r="E1028" s="106"/>
      <c r="F1028" s="19"/>
      <c r="G1028" s="19"/>
      <c r="H1028" s="14"/>
      <c r="J1028" s="106"/>
      <c r="K1028" s="106"/>
      <c r="L1028" s="106"/>
    </row>
    <row r="1029" spans="3:12" x14ac:dyDescent="0.2">
      <c r="C1029" s="106"/>
      <c r="D1029" s="106"/>
      <c r="E1029" s="106"/>
      <c r="F1029" s="19"/>
      <c r="G1029" s="19"/>
      <c r="H1029" s="14"/>
      <c r="J1029" s="106"/>
      <c r="K1029" s="106"/>
      <c r="L1029" s="106"/>
    </row>
    <row r="1030" spans="3:12" x14ac:dyDescent="0.2">
      <c r="C1030" s="106"/>
      <c r="D1030" s="106"/>
      <c r="E1030" s="106"/>
      <c r="F1030" s="19"/>
      <c r="G1030" s="19"/>
      <c r="H1030" s="14"/>
      <c r="J1030" s="106"/>
      <c r="K1030" s="106"/>
      <c r="L1030" s="106"/>
    </row>
    <row r="1031" spans="3:12" x14ac:dyDescent="0.2">
      <c r="C1031" s="106"/>
      <c r="D1031" s="106"/>
      <c r="E1031" s="106"/>
      <c r="F1031" s="19"/>
      <c r="G1031" s="19"/>
      <c r="H1031" s="14"/>
      <c r="J1031" s="106"/>
      <c r="K1031" s="106"/>
      <c r="L1031" s="106"/>
    </row>
    <row r="1032" spans="3:12" x14ac:dyDescent="0.2">
      <c r="C1032" s="106"/>
      <c r="D1032" s="106"/>
      <c r="E1032" s="106"/>
      <c r="F1032" s="19"/>
      <c r="G1032" s="19"/>
      <c r="H1032" s="14"/>
      <c r="J1032" s="106"/>
      <c r="K1032" s="106"/>
      <c r="L1032" s="106"/>
    </row>
    <row r="1033" spans="3:12" x14ac:dyDescent="0.2">
      <c r="C1033" s="106"/>
      <c r="D1033" s="106"/>
      <c r="E1033" s="106"/>
      <c r="F1033" s="19"/>
      <c r="G1033" s="19"/>
      <c r="H1033" s="14"/>
      <c r="J1033" s="106"/>
      <c r="K1033" s="106"/>
      <c r="L1033" s="106"/>
    </row>
    <row r="1034" spans="3:12" x14ac:dyDescent="0.2">
      <c r="C1034" s="106"/>
      <c r="D1034" s="106"/>
      <c r="E1034" s="106"/>
      <c r="F1034" s="19"/>
      <c r="G1034" s="19"/>
      <c r="H1034" s="14"/>
      <c r="J1034" s="106"/>
      <c r="K1034" s="106"/>
      <c r="L1034" s="106"/>
    </row>
    <row r="1035" spans="3:12" x14ac:dyDescent="0.2">
      <c r="C1035" s="106"/>
      <c r="D1035" s="106"/>
      <c r="E1035" s="106"/>
      <c r="F1035" s="19"/>
      <c r="G1035" s="19"/>
      <c r="H1035" s="14"/>
      <c r="J1035" s="106"/>
      <c r="K1035" s="106"/>
      <c r="L1035" s="106"/>
    </row>
    <row r="1036" spans="3:12" x14ac:dyDescent="0.2">
      <c r="C1036" s="106"/>
      <c r="D1036" s="106"/>
      <c r="E1036" s="106"/>
      <c r="F1036" s="19"/>
      <c r="G1036" s="19"/>
      <c r="H1036" s="14"/>
      <c r="J1036" s="106"/>
      <c r="K1036" s="106"/>
      <c r="L1036" s="106"/>
    </row>
    <row r="1037" spans="3:12" x14ac:dyDescent="0.2">
      <c r="C1037" s="106"/>
      <c r="D1037" s="106"/>
      <c r="E1037" s="106"/>
      <c r="F1037" s="19"/>
      <c r="G1037" s="19"/>
      <c r="H1037" s="14"/>
      <c r="J1037" s="106"/>
      <c r="K1037" s="106"/>
      <c r="L1037" s="106"/>
    </row>
    <row r="1038" spans="3:12" x14ac:dyDescent="0.2">
      <c r="C1038" s="106"/>
      <c r="D1038" s="106"/>
      <c r="E1038" s="106"/>
      <c r="F1038" s="19"/>
      <c r="G1038" s="19"/>
      <c r="H1038" s="14"/>
      <c r="J1038" s="106"/>
      <c r="K1038" s="106"/>
      <c r="L1038" s="106"/>
    </row>
    <row r="1039" spans="3:12" x14ac:dyDescent="0.2">
      <c r="C1039" s="106"/>
      <c r="D1039" s="106"/>
      <c r="E1039" s="106"/>
      <c r="F1039" s="19"/>
      <c r="G1039" s="19"/>
      <c r="H1039" s="14"/>
      <c r="J1039" s="106"/>
      <c r="K1039" s="106"/>
      <c r="L1039" s="106"/>
    </row>
    <row r="1040" spans="3:12" x14ac:dyDescent="0.2">
      <c r="C1040" s="106"/>
      <c r="D1040" s="106"/>
      <c r="E1040" s="106"/>
      <c r="F1040" s="19"/>
      <c r="G1040" s="19"/>
      <c r="H1040" s="14"/>
      <c r="J1040" s="106"/>
      <c r="K1040" s="106"/>
      <c r="L1040" s="106"/>
    </row>
    <row r="1041" spans="3:12" x14ac:dyDescent="0.2">
      <c r="C1041" s="106"/>
      <c r="D1041" s="106"/>
      <c r="E1041" s="106"/>
      <c r="F1041" s="19"/>
      <c r="G1041" s="19"/>
      <c r="H1041" s="14"/>
      <c r="J1041" s="106"/>
      <c r="K1041" s="106"/>
      <c r="L1041" s="106"/>
    </row>
    <row r="1042" spans="3:12" x14ac:dyDescent="0.2">
      <c r="C1042" s="106"/>
      <c r="D1042" s="106"/>
      <c r="E1042" s="106"/>
      <c r="F1042" s="19"/>
      <c r="G1042" s="19"/>
      <c r="H1042" s="14"/>
      <c r="J1042" s="106"/>
      <c r="K1042" s="106"/>
      <c r="L1042" s="106"/>
    </row>
    <row r="1043" spans="3:12" x14ac:dyDescent="0.2">
      <c r="C1043" s="106"/>
      <c r="D1043" s="106"/>
      <c r="E1043" s="106"/>
      <c r="F1043" s="19"/>
      <c r="G1043" s="19"/>
      <c r="H1043" s="14"/>
      <c r="J1043" s="106"/>
      <c r="K1043" s="106"/>
      <c r="L1043" s="106"/>
    </row>
    <row r="1044" spans="3:12" x14ac:dyDescent="0.2">
      <c r="C1044" s="106"/>
      <c r="D1044" s="106"/>
      <c r="E1044" s="106"/>
      <c r="F1044" s="19"/>
      <c r="G1044" s="19"/>
      <c r="H1044" s="14"/>
      <c r="J1044" s="106"/>
      <c r="K1044" s="106"/>
      <c r="L1044" s="106"/>
    </row>
    <row r="1045" spans="3:12" x14ac:dyDescent="0.2">
      <c r="C1045" s="106"/>
      <c r="D1045" s="106"/>
      <c r="E1045" s="106"/>
      <c r="F1045" s="19"/>
      <c r="G1045" s="19"/>
      <c r="H1045" s="14"/>
      <c r="J1045" s="106"/>
      <c r="K1045" s="106"/>
      <c r="L1045" s="106"/>
    </row>
    <row r="1046" spans="3:12" x14ac:dyDescent="0.2">
      <c r="C1046" s="106"/>
      <c r="D1046" s="106"/>
      <c r="E1046" s="106"/>
      <c r="F1046" s="19"/>
      <c r="G1046" s="19"/>
      <c r="H1046" s="14"/>
      <c r="J1046" s="106"/>
      <c r="K1046" s="106"/>
      <c r="L1046" s="106"/>
    </row>
    <row r="1047" spans="3:12" x14ac:dyDescent="0.2">
      <c r="C1047" s="106"/>
      <c r="D1047" s="106"/>
      <c r="E1047" s="106"/>
      <c r="F1047" s="19"/>
      <c r="G1047" s="19"/>
      <c r="H1047" s="14"/>
      <c r="J1047" s="106"/>
      <c r="K1047" s="106"/>
      <c r="L1047" s="106"/>
    </row>
    <row r="1048" spans="3:12" x14ac:dyDescent="0.2">
      <c r="C1048" s="106"/>
      <c r="D1048" s="106"/>
      <c r="E1048" s="106"/>
      <c r="F1048" s="19"/>
      <c r="G1048" s="19"/>
      <c r="H1048" s="14"/>
      <c r="J1048" s="106"/>
      <c r="K1048" s="106"/>
      <c r="L1048" s="106"/>
    </row>
    <row r="1049" spans="3:12" x14ac:dyDescent="0.2">
      <c r="C1049" s="106"/>
      <c r="D1049" s="106"/>
      <c r="E1049" s="106"/>
      <c r="F1049" s="19"/>
      <c r="G1049" s="19"/>
      <c r="H1049" s="14"/>
      <c r="J1049" s="106"/>
      <c r="K1049" s="106"/>
      <c r="L1049" s="106"/>
    </row>
    <row r="1050" spans="3:12" x14ac:dyDescent="0.2">
      <c r="C1050" s="106"/>
      <c r="D1050" s="106"/>
      <c r="E1050" s="106"/>
      <c r="F1050" s="19"/>
      <c r="G1050" s="19"/>
      <c r="H1050" s="14"/>
      <c r="J1050" s="106"/>
      <c r="K1050" s="106"/>
      <c r="L1050" s="106"/>
    </row>
    <row r="1051" spans="3:12" x14ac:dyDescent="0.2">
      <c r="C1051" s="106"/>
      <c r="D1051" s="106"/>
      <c r="E1051" s="106"/>
      <c r="F1051" s="19"/>
      <c r="G1051" s="19"/>
      <c r="H1051" s="14"/>
      <c r="J1051" s="106"/>
      <c r="K1051" s="106"/>
      <c r="L1051" s="106"/>
    </row>
    <row r="1052" spans="3:12" x14ac:dyDescent="0.2">
      <c r="C1052" s="106"/>
      <c r="D1052" s="106"/>
      <c r="E1052" s="106"/>
      <c r="F1052" s="19"/>
      <c r="G1052" s="19"/>
      <c r="H1052" s="14"/>
      <c r="J1052" s="106"/>
      <c r="K1052" s="106"/>
      <c r="L1052" s="106"/>
    </row>
    <row r="1053" spans="3:12" x14ac:dyDescent="0.2">
      <c r="C1053" s="106"/>
      <c r="D1053" s="106"/>
      <c r="E1053" s="106"/>
      <c r="F1053" s="19"/>
      <c r="G1053" s="19"/>
      <c r="H1053" s="14"/>
      <c r="J1053" s="106"/>
      <c r="K1053" s="106"/>
      <c r="L1053" s="106"/>
    </row>
    <row r="1054" spans="3:12" x14ac:dyDescent="0.2">
      <c r="C1054" s="106"/>
      <c r="D1054" s="106"/>
      <c r="E1054" s="106"/>
      <c r="F1054" s="19"/>
      <c r="G1054" s="19"/>
      <c r="H1054" s="14"/>
      <c r="J1054" s="106"/>
      <c r="K1054" s="106"/>
      <c r="L1054" s="106"/>
    </row>
    <row r="1055" spans="3:12" x14ac:dyDescent="0.2">
      <c r="C1055" s="106"/>
      <c r="D1055" s="106"/>
      <c r="E1055" s="106"/>
      <c r="F1055" s="19"/>
      <c r="G1055" s="19"/>
      <c r="H1055" s="14"/>
      <c r="J1055" s="106"/>
      <c r="K1055" s="106"/>
      <c r="L1055" s="106"/>
    </row>
    <row r="1056" spans="3:12" x14ac:dyDescent="0.2">
      <c r="C1056" s="106"/>
      <c r="D1056" s="106"/>
      <c r="E1056" s="106"/>
      <c r="F1056" s="19"/>
      <c r="G1056" s="19"/>
      <c r="H1056" s="14"/>
      <c r="J1056" s="106"/>
      <c r="K1056" s="106"/>
      <c r="L1056" s="106"/>
    </row>
    <row r="1057" spans="3:12" x14ac:dyDescent="0.2">
      <c r="C1057" s="106"/>
      <c r="D1057" s="106"/>
      <c r="E1057" s="106"/>
      <c r="F1057" s="19"/>
      <c r="G1057" s="19"/>
      <c r="H1057" s="14"/>
      <c r="J1057" s="106"/>
      <c r="K1057" s="106"/>
      <c r="L1057" s="106"/>
    </row>
    <row r="1058" spans="3:12" x14ac:dyDescent="0.2">
      <c r="C1058" s="106"/>
      <c r="D1058" s="106"/>
      <c r="E1058" s="106"/>
      <c r="F1058" s="19"/>
      <c r="G1058" s="19"/>
      <c r="H1058" s="14"/>
      <c r="J1058" s="106"/>
      <c r="K1058" s="106"/>
      <c r="L1058" s="106"/>
    </row>
    <row r="1059" spans="3:12" x14ac:dyDescent="0.2">
      <c r="C1059" s="106"/>
      <c r="D1059" s="106"/>
      <c r="E1059" s="106"/>
      <c r="F1059" s="19"/>
      <c r="G1059" s="19"/>
      <c r="H1059" s="14"/>
      <c r="J1059" s="106"/>
      <c r="K1059" s="106"/>
      <c r="L1059" s="106"/>
    </row>
    <row r="1060" spans="3:12" x14ac:dyDescent="0.2">
      <c r="C1060" s="106"/>
      <c r="D1060" s="106"/>
      <c r="E1060" s="106"/>
      <c r="F1060" s="19"/>
      <c r="G1060" s="19"/>
      <c r="H1060" s="14"/>
      <c r="J1060" s="106"/>
      <c r="K1060" s="106"/>
      <c r="L1060" s="106"/>
    </row>
    <row r="1061" spans="3:12" x14ac:dyDescent="0.2">
      <c r="C1061" s="106"/>
      <c r="D1061" s="106"/>
      <c r="E1061" s="106"/>
      <c r="F1061" s="19"/>
      <c r="G1061" s="19"/>
      <c r="H1061" s="14"/>
      <c r="J1061" s="106"/>
      <c r="K1061" s="106"/>
      <c r="L1061" s="106"/>
    </row>
    <row r="1062" spans="3:12" x14ac:dyDescent="0.2">
      <c r="C1062" s="106"/>
      <c r="D1062" s="106"/>
      <c r="E1062" s="106"/>
      <c r="F1062" s="19"/>
      <c r="G1062" s="19"/>
      <c r="H1062" s="14"/>
      <c r="J1062" s="106"/>
      <c r="K1062" s="106"/>
      <c r="L1062" s="106"/>
    </row>
    <row r="1063" spans="3:12" x14ac:dyDescent="0.2">
      <c r="C1063" s="106"/>
      <c r="D1063" s="106"/>
      <c r="E1063" s="106"/>
      <c r="F1063" s="19"/>
      <c r="G1063" s="19"/>
      <c r="H1063" s="14"/>
      <c r="J1063" s="106"/>
      <c r="K1063" s="106"/>
      <c r="L1063" s="106"/>
    </row>
    <row r="1064" spans="3:12" x14ac:dyDescent="0.2">
      <c r="C1064" s="106"/>
      <c r="D1064" s="106"/>
      <c r="E1064" s="106"/>
      <c r="F1064" s="19"/>
      <c r="G1064" s="19"/>
      <c r="H1064" s="14"/>
      <c r="J1064" s="106"/>
      <c r="K1064" s="106"/>
      <c r="L1064" s="106"/>
    </row>
    <row r="1065" spans="3:12" x14ac:dyDescent="0.2">
      <c r="C1065" s="106"/>
      <c r="D1065" s="106"/>
      <c r="E1065" s="106"/>
      <c r="F1065" s="19"/>
      <c r="G1065" s="19"/>
      <c r="H1065" s="14"/>
      <c r="J1065" s="106"/>
      <c r="K1065" s="106"/>
      <c r="L1065" s="106"/>
    </row>
    <row r="1066" spans="3:12" x14ac:dyDescent="0.2">
      <c r="C1066" s="106"/>
      <c r="D1066" s="106"/>
      <c r="E1066" s="106"/>
      <c r="F1066" s="19"/>
      <c r="G1066" s="19"/>
      <c r="H1066" s="14"/>
      <c r="J1066" s="106"/>
      <c r="K1066" s="106"/>
      <c r="L1066" s="106"/>
    </row>
    <row r="1067" spans="3:12" x14ac:dyDescent="0.2">
      <c r="C1067" s="106"/>
      <c r="D1067" s="106"/>
      <c r="E1067" s="106"/>
      <c r="F1067" s="19"/>
      <c r="G1067" s="19"/>
      <c r="H1067" s="14"/>
      <c r="J1067" s="106"/>
      <c r="K1067" s="106"/>
      <c r="L1067" s="106"/>
    </row>
    <row r="1068" spans="3:12" x14ac:dyDescent="0.2">
      <c r="C1068" s="106"/>
      <c r="D1068" s="106"/>
      <c r="E1068" s="106"/>
      <c r="F1068" s="19"/>
      <c r="G1068" s="19"/>
      <c r="H1068" s="14"/>
      <c r="J1068" s="106"/>
      <c r="K1068" s="106"/>
      <c r="L1068" s="106"/>
    </row>
    <row r="1069" spans="3:12" x14ac:dyDescent="0.2">
      <c r="C1069" s="106"/>
      <c r="D1069" s="106"/>
      <c r="E1069" s="106"/>
      <c r="F1069" s="19"/>
      <c r="G1069" s="19"/>
      <c r="H1069" s="14"/>
      <c r="J1069" s="106"/>
      <c r="K1069" s="106"/>
      <c r="L1069" s="106"/>
    </row>
    <row r="1070" spans="3:12" x14ac:dyDescent="0.2">
      <c r="C1070" s="106"/>
      <c r="D1070" s="106"/>
      <c r="E1070" s="106"/>
      <c r="F1070" s="19"/>
      <c r="G1070" s="19"/>
      <c r="H1070" s="14"/>
      <c r="J1070" s="106"/>
      <c r="K1070" s="106"/>
      <c r="L1070" s="106"/>
    </row>
    <row r="1071" spans="3:12" x14ac:dyDescent="0.2">
      <c r="C1071" s="106"/>
      <c r="D1071" s="106"/>
      <c r="E1071" s="106"/>
      <c r="F1071" s="19"/>
      <c r="G1071" s="19"/>
      <c r="H1071" s="14"/>
      <c r="J1071" s="106"/>
      <c r="K1071" s="106"/>
      <c r="L1071" s="106"/>
    </row>
    <row r="1072" spans="3:12" x14ac:dyDescent="0.2">
      <c r="C1072" s="106"/>
      <c r="D1072" s="106"/>
      <c r="E1072" s="106"/>
      <c r="F1072" s="19"/>
      <c r="G1072" s="19"/>
      <c r="H1072" s="14"/>
      <c r="J1072" s="106"/>
      <c r="K1072" s="106"/>
      <c r="L1072" s="106"/>
    </row>
    <row r="1073" spans="3:12" x14ac:dyDescent="0.2">
      <c r="C1073" s="106"/>
      <c r="D1073" s="106"/>
      <c r="E1073" s="106"/>
      <c r="F1073" s="19"/>
      <c r="G1073" s="19"/>
      <c r="H1073" s="14"/>
      <c r="J1073" s="106"/>
      <c r="K1073" s="106"/>
      <c r="L1073" s="106"/>
    </row>
    <row r="1074" spans="3:12" x14ac:dyDescent="0.2">
      <c r="C1074" s="106"/>
      <c r="D1074" s="106"/>
      <c r="E1074" s="106"/>
      <c r="F1074" s="19"/>
      <c r="G1074" s="19"/>
      <c r="H1074" s="14"/>
      <c r="J1074" s="106"/>
      <c r="K1074" s="106"/>
      <c r="L1074" s="106"/>
    </row>
    <row r="1075" spans="3:12" x14ac:dyDescent="0.2">
      <c r="C1075" s="106"/>
      <c r="D1075" s="106"/>
      <c r="E1075" s="106"/>
      <c r="F1075" s="19"/>
      <c r="G1075" s="19"/>
      <c r="H1075" s="14"/>
      <c r="J1075" s="106"/>
      <c r="K1075" s="106"/>
      <c r="L1075" s="106"/>
    </row>
    <row r="1076" spans="3:12" x14ac:dyDescent="0.2">
      <c r="C1076" s="106"/>
      <c r="D1076" s="106"/>
      <c r="E1076" s="106"/>
      <c r="F1076" s="19"/>
      <c r="G1076" s="19"/>
      <c r="H1076" s="14"/>
      <c r="J1076" s="106"/>
      <c r="K1076" s="106"/>
      <c r="L1076" s="106"/>
    </row>
  </sheetData>
  <sortState ref="A7:XFD280">
    <sortCondition descending="1" ref="C7:C280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B16" sqref="B16"/>
    </sheetView>
  </sheetViews>
  <sheetFormatPr defaultRowHeight="12.75" x14ac:dyDescent="0.2"/>
  <cols>
    <col min="1" max="1" width="56.42578125" style="142" customWidth="1"/>
    <col min="2" max="2" width="13.5703125" style="142" customWidth="1"/>
    <col min="3" max="5" width="11.42578125" style="82" customWidth="1"/>
    <col min="6" max="6" width="11.42578125" style="142" customWidth="1"/>
    <col min="7" max="7" width="11.42578125" style="143" customWidth="1"/>
    <col min="8" max="8" width="11.42578125" style="144" customWidth="1"/>
    <col min="9" max="251" width="9.140625" style="140"/>
    <col min="252" max="252" width="56.42578125" style="140" customWidth="1"/>
    <col min="253" max="253" width="13.5703125" style="140" customWidth="1"/>
    <col min="254" max="259" width="11.42578125" style="140" customWidth="1"/>
    <col min="260" max="507" width="9.140625" style="140"/>
    <col min="508" max="508" width="56.42578125" style="140" customWidth="1"/>
    <col min="509" max="509" width="13.5703125" style="140" customWidth="1"/>
    <col min="510" max="515" width="11.42578125" style="140" customWidth="1"/>
    <col min="516" max="763" width="9.140625" style="140"/>
    <col min="764" max="764" width="56.42578125" style="140" customWidth="1"/>
    <col min="765" max="765" width="13.5703125" style="140" customWidth="1"/>
    <col min="766" max="771" width="11.42578125" style="140" customWidth="1"/>
    <col min="772" max="1019" width="9.140625" style="140"/>
    <col min="1020" max="1020" width="56.42578125" style="140" customWidth="1"/>
    <col min="1021" max="1021" width="13.5703125" style="140" customWidth="1"/>
    <col min="1022" max="1027" width="11.42578125" style="140" customWidth="1"/>
    <col min="1028" max="1275" width="9.140625" style="140"/>
    <col min="1276" max="1276" width="56.42578125" style="140" customWidth="1"/>
    <col min="1277" max="1277" width="13.5703125" style="140" customWidth="1"/>
    <col min="1278" max="1283" width="11.42578125" style="140" customWidth="1"/>
    <col min="1284" max="1531" width="9.140625" style="140"/>
    <col min="1532" max="1532" width="56.42578125" style="140" customWidth="1"/>
    <col min="1533" max="1533" width="13.5703125" style="140" customWidth="1"/>
    <col min="1534" max="1539" width="11.42578125" style="140" customWidth="1"/>
    <col min="1540" max="1787" width="9.140625" style="140"/>
    <col min="1788" max="1788" width="56.42578125" style="140" customWidth="1"/>
    <col min="1789" max="1789" width="13.5703125" style="140" customWidth="1"/>
    <col min="1790" max="1795" width="11.42578125" style="140" customWidth="1"/>
    <col min="1796" max="2043" width="9.140625" style="140"/>
    <col min="2044" max="2044" width="56.42578125" style="140" customWidth="1"/>
    <col min="2045" max="2045" width="13.5703125" style="140" customWidth="1"/>
    <col min="2046" max="2051" width="11.42578125" style="140" customWidth="1"/>
    <col min="2052" max="2299" width="9.140625" style="140"/>
    <col min="2300" max="2300" width="56.42578125" style="140" customWidth="1"/>
    <col min="2301" max="2301" width="13.5703125" style="140" customWidth="1"/>
    <col min="2302" max="2307" width="11.42578125" style="140" customWidth="1"/>
    <col min="2308" max="2555" width="9.140625" style="140"/>
    <col min="2556" max="2556" width="56.42578125" style="140" customWidth="1"/>
    <col min="2557" max="2557" width="13.5703125" style="140" customWidth="1"/>
    <col min="2558" max="2563" width="11.42578125" style="140" customWidth="1"/>
    <col min="2564" max="2811" width="9.140625" style="140"/>
    <col min="2812" max="2812" width="56.42578125" style="140" customWidth="1"/>
    <col min="2813" max="2813" width="13.5703125" style="140" customWidth="1"/>
    <col min="2814" max="2819" width="11.42578125" style="140" customWidth="1"/>
    <col min="2820" max="3067" width="9.140625" style="140"/>
    <col min="3068" max="3068" width="56.42578125" style="140" customWidth="1"/>
    <col min="3069" max="3069" width="13.5703125" style="140" customWidth="1"/>
    <col min="3070" max="3075" width="11.42578125" style="140" customWidth="1"/>
    <col min="3076" max="3323" width="9.140625" style="140"/>
    <col min="3324" max="3324" width="56.42578125" style="140" customWidth="1"/>
    <col min="3325" max="3325" width="13.5703125" style="140" customWidth="1"/>
    <col min="3326" max="3331" width="11.42578125" style="140" customWidth="1"/>
    <col min="3332" max="3579" width="9.140625" style="140"/>
    <col min="3580" max="3580" width="56.42578125" style="140" customWidth="1"/>
    <col min="3581" max="3581" width="13.5703125" style="140" customWidth="1"/>
    <col min="3582" max="3587" width="11.42578125" style="140" customWidth="1"/>
    <col min="3588" max="3835" width="9.140625" style="140"/>
    <col min="3836" max="3836" width="56.42578125" style="140" customWidth="1"/>
    <col min="3837" max="3837" width="13.5703125" style="140" customWidth="1"/>
    <col min="3838" max="3843" width="11.42578125" style="140" customWidth="1"/>
    <col min="3844" max="4091" width="9.140625" style="140"/>
    <col min="4092" max="4092" width="56.42578125" style="140" customWidth="1"/>
    <col min="4093" max="4093" width="13.5703125" style="140" customWidth="1"/>
    <col min="4094" max="4099" width="11.42578125" style="140" customWidth="1"/>
    <col min="4100" max="4347" width="9.140625" style="140"/>
    <col min="4348" max="4348" width="56.42578125" style="140" customWidth="1"/>
    <col min="4349" max="4349" width="13.5703125" style="140" customWidth="1"/>
    <col min="4350" max="4355" width="11.42578125" style="140" customWidth="1"/>
    <col min="4356" max="4603" width="9.140625" style="140"/>
    <col min="4604" max="4604" width="56.42578125" style="140" customWidth="1"/>
    <col min="4605" max="4605" width="13.5703125" style="140" customWidth="1"/>
    <col min="4606" max="4611" width="11.42578125" style="140" customWidth="1"/>
    <col min="4612" max="4859" width="9.140625" style="140"/>
    <col min="4860" max="4860" width="56.42578125" style="140" customWidth="1"/>
    <col min="4861" max="4861" width="13.5703125" style="140" customWidth="1"/>
    <col min="4862" max="4867" width="11.42578125" style="140" customWidth="1"/>
    <col min="4868" max="5115" width="9.140625" style="140"/>
    <col min="5116" max="5116" width="56.42578125" style="140" customWidth="1"/>
    <col min="5117" max="5117" width="13.5703125" style="140" customWidth="1"/>
    <col min="5118" max="5123" width="11.42578125" style="140" customWidth="1"/>
    <col min="5124" max="5371" width="9.140625" style="140"/>
    <col min="5372" max="5372" width="56.42578125" style="140" customWidth="1"/>
    <col min="5373" max="5373" width="13.5703125" style="140" customWidth="1"/>
    <col min="5374" max="5379" width="11.42578125" style="140" customWidth="1"/>
    <col min="5380" max="5627" width="9.140625" style="140"/>
    <col min="5628" max="5628" width="56.42578125" style="140" customWidth="1"/>
    <col min="5629" max="5629" width="13.5703125" style="140" customWidth="1"/>
    <col min="5630" max="5635" width="11.42578125" style="140" customWidth="1"/>
    <col min="5636" max="5883" width="9.140625" style="140"/>
    <col min="5884" max="5884" width="56.42578125" style="140" customWidth="1"/>
    <col min="5885" max="5885" width="13.5703125" style="140" customWidth="1"/>
    <col min="5886" max="5891" width="11.42578125" style="140" customWidth="1"/>
    <col min="5892" max="6139" width="9.140625" style="140"/>
    <col min="6140" max="6140" width="56.42578125" style="140" customWidth="1"/>
    <col min="6141" max="6141" width="13.5703125" style="140" customWidth="1"/>
    <col min="6142" max="6147" width="11.42578125" style="140" customWidth="1"/>
    <col min="6148" max="6395" width="9.140625" style="140"/>
    <col min="6396" max="6396" width="56.42578125" style="140" customWidth="1"/>
    <col min="6397" max="6397" width="13.5703125" style="140" customWidth="1"/>
    <col min="6398" max="6403" width="11.42578125" style="140" customWidth="1"/>
    <col min="6404" max="6651" width="9.140625" style="140"/>
    <col min="6652" max="6652" width="56.42578125" style="140" customWidth="1"/>
    <col min="6653" max="6653" width="13.5703125" style="140" customWidth="1"/>
    <col min="6654" max="6659" width="11.42578125" style="140" customWidth="1"/>
    <col min="6660" max="6907" width="9.140625" style="140"/>
    <col min="6908" max="6908" width="56.42578125" style="140" customWidth="1"/>
    <col min="6909" max="6909" width="13.5703125" style="140" customWidth="1"/>
    <col min="6910" max="6915" width="11.42578125" style="140" customWidth="1"/>
    <col min="6916" max="7163" width="9.140625" style="140"/>
    <col min="7164" max="7164" width="56.42578125" style="140" customWidth="1"/>
    <col min="7165" max="7165" width="13.5703125" style="140" customWidth="1"/>
    <col min="7166" max="7171" width="11.42578125" style="140" customWidth="1"/>
    <col min="7172" max="7419" width="9.140625" style="140"/>
    <col min="7420" max="7420" width="56.42578125" style="140" customWidth="1"/>
    <col min="7421" max="7421" width="13.5703125" style="140" customWidth="1"/>
    <col min="7422" max="7427" width="11.42578125" style="140" customWidth="1"/>
    <col min="7428" max="7675" width="9.140625" style="140"/>
    <col min="7676" max="7676" width="56.42578125" style="140" customWidth="1"/>
    <col min="7677" max="7677" width="13.5703125" style="140" customWidth="1"/>
    <col min="7678" max="7683" width="11.42578125" style="140" customWidth="1"/>
    <col min="7684" max="7931" width="9.140625" style="140"/>
    <col min="7932" max="7932" width="56.42578125" style="140" customWidth="1"/>
    <col min="7933" max="7933" width="13.5703125" style="140" customWidth="1"/>
    <col min="7934" max="7939" width="11.42578125" style="140" customWidth="1"/>
    <col min="7940" max="8187" width="9.140625" style="140"/>
    <col min="8188" max="8188" width="56.42578125" style="140" customWidth="1"/>
    <col min="8189" max="8189" width="13.5703125" style="140" customWidth="1"/>
    <col min="8190" max="8195" width="11.42578125" style="140" customWidth="1"/>
    <col min="8196" max="8443" width="9.140625" style="140"/>
    <col min="8444" max="8444" width="56.42578125" style="140" customWidth="1"/>
    <col min="8445" max="8445" width="13.5703125" style="140" customWidth="1"/>
    <col min="8446" max="8451" width="11.42578125" style="140" customWidth="1"/>
    <col min="8452" max="8699" width="9.140625" style="140"/>
    <col min="8700" max="8700" width="56.42578125" style="140" customWidth="1"/>
    <col min="8701" max="8701" width="13.5703125" style="140" customWidth="1"/>
    <col min="8702" max="8707" width="11.42578125" style="140" customWidth="1"/>
    <col min="8708" max="8955" width="9.140625" style="140"/>
    <col min="8956" max="8956" width="56.42578125" style="140" customWidth="1"/>
    <col min="8957" max="8957" width="13.5703125" style="140" customWidth="1"/>
    <col min="8958" max="8963" width="11.42578125" style="140" customWidth="1"/>
    <col min="8964" max="9211" width="9.140625" style="140"/>
    <col min="9212" max="9212" width="56.42578125" style="140" customWidth="1"/>
    <col min="9213" max="9213" width="13.5703125" style="140" customWidth="1"/>
    <col min="9214" max="9219" width="11.42578125" style="140" customWidth="1"/>
    <col min="9220" max="9467" width="9.140625" style="140"/>
    <col min="9468" max="9468" width="56.42578125" style="140" customWidth="1"/>
    <col min="9469" max="9469" width="13.5703125" style="140" customWidth="1"/>
    <col min="9470" max="9475" width="11.42578125" style="140" customWidth="1"/>
    <col min="9476" max="9723" width="9.140625" style="140"/>
    <col min="9724" max="9724" width="56.42578125" style="140" customWidth="1"/>
    <col min="9725" max="9725" width="13.5703125" style="140" customWidth="1"/>
    <col min="9726" max="9731" width="11.42578125" style="140" customWidth="1"/>
    <col min="9732" max="9979" width="9.140625" style="140"/>
    <col min="9980" max="9980" width="56.42578125" style="140" customWidth="1"/>
    <col min="9981" max="9981" width="13.5703125" style="140" customWidth="1"/>
    <col min="9982" max="9987" width="11.42578125" style="140" customWidth="1"/>
    <col min="9988" max="10235" width="9.140625" style="140"/>
    <col min="10236" max="10236" width="56.42578125" style="140" customWidth="1"/>
    <col min="10237" max="10237" width="13.5703125" style="140" customWidth="1"/>
    <col min="10238" max="10243" width="11.42578125" style="140" customWidth="1"/>
    <col min="10244" max="10491" width="9.140625" style="140"/>
    <col min="10492" max="10492" width="56.42578125" style="140" customWidth="1"/>
    <col min="10493" max="10493" width="13.5703125" style="140" customWidth="1"/>
    <col min="10494" max="10499" width="11.42578125" style="140" customWidth="1"/>
    <col min="10500" max="10747" width="9.140625" style="140"/>
    <col min="10748" max="10748" width="56.42578125" style="140" customWidth="1"/>
    <col min="10749" max="10749" width="13.5703125" style="140" customWidth="1"/>
    <col min="10750" max="10755" width="11.42578125" style="140" customWidth="1"/>
    <col min="10756" max="11003" width="9.140625" style="140"/>
    <col min="11004" max="11004" width="56.42578125" style="140" customWidth="1"/>
    <col min="11005" max="11005" width="13.5703125" style="140" customWidth="1"/>
    <col min="11006" max="11011" width="11.42578125" style="140" customWidth="1"/>
    <col min="11012" max="11259" width="9.140625" style="140"/>
    <col min="11260" max="11260" width="56.42578125" style="140" customWidth="1"/>
    <col min="11261" max="11261" width="13.5703125" style="140" customWidth="1"/>
    <col min="11262" max="11267" width="11.42578125" style="140" customWidth="1"/>
    <col min="11268" max="11515" width="9.140625" style="140"/>
    <col min="11516" max="11516" width="56.42578125" style="140" customWidth="1"/>
    <col min="11517" max="11517" width="13.5703125" style="140" customWidth="1"/>
    <col min="11518" max="11523" width="11.42578125" style="140" customWidth="1"/>
    <col min="11524" max="11771" width="9.140625" style="140"/>
    <col min="11772" max="11772" width="56.42578125" style="140" customWidth="1"/>
    <col min="11773" max="11773" width="13.5703125" style="140" customWidth="1"/>
    <col min="11774" max="11779" width="11.42578125" style="140" customWidth="1"/>
    <col min="11780" max="12027" width="9.140625" style="140"/>
    <col min="12028" max="12028" width="56.42578125" style="140" customWidth="1"/>
    <col min="12029" max="12029" width="13.5703125" style="140" customWidth="1"/>
    <col min="12030" max="12035" width="11.42578125" style="140" customWidth="1"/>
    <col min="12036" max="12283" width="9.140625" style="140"/>
    <col min="12284" max="12284" width="56.42578125" style="140" customWidth="1"/>
    <col min="12285" max="12285" width="13.5703125" style="140" customWidth="1"/>
    <col min="12286" max="12291" width="11.42578125" style="140" customWidth="1"/>
    <col min="12292" max="12539" width="9.140625" style="140"/>
    <col min="12540" max="12540" width="56.42578125" style="140" customWidth="1"/>
    <col min="12541" max="12541" width="13.5703125" style="140" customWidth="1"/>
    <col min="12542" max="12547" width="11.42578125" style="140" customWidth="1"/>
    <col min="12548" max="12795" width="9.140625" style="140"/>
    <col min="12796" max="12796" width="56.42578125" style="140" customWidth="1"/>
    <col min="12797" max="12797" width="13.5703125" style="140" customWidth="1"/>
    <col min="12798" max="12803" width="11.42578125" style="140" customWidth="1"/>
    <col min="12804" max="13051" width="9.140625" style="140"/>
    <col min="13052" max="13052" width="56.42578125" style="140" customWidth="1"/>
    <col min="13053" max="13053" width="13.5703125" style="140" customWidth="1"/>
    <col min="13054" max="13059" width="11.42578125" style="140" customWidth="1"/>
    <col min="13060" max="13307" width="9.140625" style="140"/>
    <col min="13308" max="13308" width="56.42578125" style="140" customWidth="1"/>
    <col min="13309" max="13309" width="13.5703125" style="140" customWidth="1"/>
    <col min="13310" max="13315" width="11.42578125" style="140" customWidth="1"/>
    <col min="13316" max="13563" width="9.140625" style="140"/>
    <col min="13564" max="13564" width="56.42578125" style="140" customWidth="1"/>
    <col min="13565" max="13565" width="13.5703125" style="140" customWidth="1"/>
    <col min="13566" max="13571" width="11.42578125" style="140" customWidth="1"/>
    <col min="13572" max="13819" width="9.140625" style="140"/>
    <col min="13820" max="13820" width="56.42578125" style="140" customWidth="1"/>
    <col min="13821" max="13821" width="13.5703125" style="140" customWidth="1"/>
    <col min="13822" max="13827" width="11.42578125" style="140" customWidth="1"/>
    <col min="13828" max="14075" width="9.140625" style="140"/>
    <col min="14076" max="14076" width="56.42578125" style="140" customWidth="1"/>
    <col min="14077" max="14077" width="13.5703125" style="140" customWidth="1"/>
    <col min="14078" max="14083" width="11.42578125" style="140" customWidth="1"/>
    <col min="14084" max="14331" width="9.140625" style="140"/>
    <col min="14332" max="14332" width="56.42578125" style="140" customWidth="1"/>
    <col min="14333" max="14333" width="13.5703125" style="140" customWidth="1"/>
    <col min="14334" max="14339" width="11.42578125" style="140" customWidth="1"/>
    <col min="14340" max="14587" width="9.140625" style="140"/>
    <col min="14588" max="14588" width="56.42578125" style="140" customWidth="1"/>
    <col min="14589" max="14589" width="13.5703125" style="140" customWidth="1"/>
    <col min="14590" max="14595" width="11.42578125" style="140" customWidth="1"/>
    <col min="14596" max="14843" width="9.140625" style="140"/>
    <col min="14844" max="14844" width="56.42578125" style="140" customWidth="1"/>
    <col min="14845" max="14845" width="13.5703125" style="140" customWidth="1"/>
    <col min="14846" max="14851" width="11.42578125" style="140" customWidth="1"/>
    <col min="14852" max="15099" width="9.140625" style="140"/>
    <col min="15100" max="15100" width="56.42578125" style="140" customWidth="1"/>
    <col min="15101" max="15101" width="13.5703125" style="140" customWidth="1"/>
    <col min="15102" max="15107" width="11.42578125" style="140" customWidth="1"/>
    <col min="15108" max="15355" width="9.140625" style="140"/>
    <col min="15356" max="15356" width="56.42578125" style="140" customWidth="1"/>
    <col min="15357" max="15357" width="13.5703125" style="140" customWidth="1"/>
    <col min="15358" max="15363" width="11.42578125" style="140" customWidth="1"/>
    <col min="15364" max="15611" width="9.140625" style="140"/>
    <col min="15612" max="15612" width="56.42578125" style="140" customWidth="1"/>
    <col min="15613" max="15613" width="13.5703125" style="140" customWidth="1"/>
    <col min="15614" max="15619" width="11.42578125" style="140" customWidth="1"/>
    <col min="15620" max="15867" width="9.140625" style="140"/>
    <col min="15868" max="15868" width="56.42578125" style="140" customWidth="1"/>
    <col min="15869" max="15869" width="13.5703125" style="140" customWidth="1"/>
    <col min="15870" max="15875" width="11.42578125" style="140" customWidth="1"/>
    <col min="15876" max="16123" width="9.140625" style="140"/>
    <col min="16124" max="16124" width="56.42578125" style="140" customWidth="1"/>
    <col min="16125" max="16125" width="13.5703125" style="140" customWidth="1"/>
    <col min="16126" max="16131" width="11.42578125" style="140" customWidth="1"/>
    <col min="16132" max="16384" width="9.140625" style="140"/>
  </cols>
  <sheetData>
    <row r="1" spans="1:10" s="143" customFormat="1" ht="20.25" x14ac:dyDescent="0.2">
      <c r="A1" s="141" t="s">
        <v>2031</v>
      </c>
      <c r="B1" s="142"/>
      <c r="C1" s="82"/>
      <c r="D1" s="82"/>
      <c r="E1" s="82"/>
      <c r="F1" s="142"/>
      <c r="H1" s="144"/>
    </row>
    <row r="2" spans="1:10" s="143" customFormat="1" ht="15.75" customHeight="1" x14ac:dyDescent="0.2">
      <c r="A2" s="145" t="s">
        <v>2921</v>
      </c>
      <c r="B2" s="142"/>
      <c r="C2" s="139"/>
      <c r="D2" s="82"/>
      <c r="E2" s="139"/>
      <c r="F2" s="142"/>
      <c r="H2" s="144"/>
    </row>
    <row r="3" spans="1:10" s="143" customFormat="1" ht="12" x14ac:dyDescent="0.2">
      <c r="A3" s="142"/>
      <c r="B3" s="142"/>
      <c r="C3" s="82"/>
      <c r="D3" s="82"/>
      <c r="E3" s="82"/>
      <c r="F3" s="142"/>
      <c r="H3" s="144"/>
    </row>
    <row r="4" spans="1:10" s="143" customFormat="1" ht="12" x14ac:dyDescent="0.2">
      <c r="C4" s="83"/>
      <c r="D4" s="83"/>
      <c r="E4" s="83"/>
      <c r="H4" s="144"/>
    </row>
    <row r="5" spans="1:10" s="13" customFormat="1" ht="22.5" customHeight="1" x14ac:dyDescent="0.2">
      <c r="A5" s="32" t="s">
        <v>2032</v>
      </c>
      <c r="B5" s="32" t="s">
        <v>174</v>
      </c>
      <c r="C5" s="180" t="s">
        <v>1185</v>
      </c>
      <c r="D5" s="181"/>
      <c r="E5" s="182"/>
      <c r="F5" s="65"/>
      <c r="G5" s="32" t="s">
        <v>557</v>
      </c>
      <c r="H5" s="33" t="s">
        <v>2033</v>
      </c>
      <c r="I5" s="114"/>
      <c r="J5" s="19"/>
    </row>
    <row r="6" spans="1:10" s="70" customFormat="1" ht="22.5" x14ac:dyDescent="0.2">
      <c r="A6" s="2"/>
      <c r="B6" s="1"/>
      <c r="C6" s="173" t="s">
        <v>2923</v>
      </c>
      <c r="D6" s="170" t="s">
        <v>2892</v>
      </c>
      <c r="E6" s="87" t="s">
        <v>169</v>
      </c>
      <c r="F6" s="77" t="s">
        <v>170</v>
      </c>
      <c r="G6" s="174" t="s">
        <v>558</v>
      </c>
      <c r="H6" s="77" t="s">
        <v>1609</v>
      </c>
      <c r="I6" s="69"/>
    </row>
    <row r="7" spans="1:10" ht="12.75" customHeight="1" x14ac:dyDescent="0.2">
      <c r="A7" s="146" t="s">
        <v>844</v>
      </c>
      <c r="B7" s="147" t="s">
        <v>826</v>
      </c>
      <c r="C7" s="112">
        <v>25.132191485</v>
      </c>
      <c r="D7" s="112">
        <v>30.076974850000003</v>
      </c>
      <c r="E7" s="113">
        <f>IF(ISERROR(C7/D7-1),"",IF((C7/D7-1)&gt;10000%,"",C7/D7-1))</f>
        <v>-0.16440427900946297</v>
      </c>
      <c r="F7" s="148">
        <f>C7/$C$141</f>
        <v>0.5210698770017923</v>
      </c>
      <c r="G7" s="149">
        <v>36.381365020000004</v>
      </c>
      <c r="H7" s="150">
        <v>86.188800000000001</v>
      </c>
    </row>
    <row r="8" spans="1:10" ht="12.75" customHeight="1" x14ac:dyDescent="0.2">
      <c r="A8" s="146" t="s">
        <v>2385</v>
      </c>
      <c r="B8" s="146" t="s">
        <v>2386</v>
      </c>
      <c r="C8" s="112">
        <v>4.3495461999999998</v>
      </c>
      <c r="D8" s="112">
        <v>2.9028999999999999E-2</v>
      </c>
      <c r="E8" s="113" t="str">
        <f>IF(ISERROR(C8/D8-1),"",IF((C8/D8-1)&gt;10000%,"",C8/D8-1))</f>
        <v/>
      </c>
      <c r="F8" s="148">
        <f>C8/$C$141</f>
        <v>9.0179859754781475E-2</v>
      </c>
      <c r="G8" s="149">
        <v>6.7168014499999998E-2</v>
      </c>
      <c r="H8" s="150">
        <v>14.005599999999999</v>
      </c>
    </row>
    <row r="9" spans="1:10" ht="12.75" customHeight="1" x14ac:dyDescent="0.2">
      <c r="A9" s="146" t="s">
        <v>2063</v>
      </c>
      <c r="B9" s="146" t="s">
        <v>2064</v>
      </c>
      <c r="C9" s="112">
        <v>3.5397560000000001</v>
      </c>
      <c r="D9" s="112">
        <v>19.479846010000003</v>
      </c>
      <c r="E9" s="113">
        <f>IF(ISERROR(C9/D9-1),"",IF((C9/D9-1)&gt;10000%,"",C9/D9-1))</f>
        <v>-0.81828624321861365</v>
      </c>
      <c r="F9" s="148">
        <f>C9/$C$141</f>
        <v>7.3390345789670255E-2</v>
      </c>
      <c r="G9" s="149">
        <v>7.7466500000000001E-4</v>
      </c>
      <c r="H9" s="150">
        <v>8.0828000000000007</v>
      </c>
    </row>
    <row r="10" spans="1:10" ht="12.75" customHeight="1" x14ac:dyDescent="0.2">
      <c r="A10" s="146" t="s">
        <v>1171</v>
      </c>
      <c r="B10" s="146" t="s">
        <v>1159</v>
      </c>
      <c r="C10" s="112">
        <v>2.47172758</v>
      </c>
      <c r="D10" s="112">
        <v>0.36774827000000004</v>
      </c>
      <c r="E10" s="113">
        <f>IF(ISERROR(C10/D10-1),"",IF((C10/D10-1)&gt;10000%,"",C10/D10-1))</f>
        <v>5.7212486954731281</v>
      </c>
      <c r="F10" s="148">
        <f>C10/$C$141</f>
        <v>5.1246736157538782E-2</v>
      </c>
      <c r="G10" s="149">
        <v>9.21082937175</v>
      </c>
      <c r="H10" s="150">
        <v>30.35755</v>
      </c>
    </row>
    <row r="11" spans="1:10" ht="12.75" customHeight="1" x14ac:dyDescent="0.2">
      <c r="A11" s="146" t="s">
        <v>849</v>
      </c>
      <c r="B11" s="146" t="s">
        <v>831</v>
      </c>
      <c r="C11" s="112">
        <v>1.67387481</v>
      </c>
      <c r="D11" s="112">
        <v>5.73076E-2</v>
      </c>
      <c r="E11" s="113">
        <f>IF(ISERROR(C11/D11-1),"",IF((C11/D11-1)&gt;10000%,"",C11/D11-1))</f>
        <v>28.208600778954274</v>
      </c>
      <c r="F11" s="148">
        <f>C11/$C$141</f>
        <v>3.4704722900256009E-2</v>
      </c>
      <c r="G11" s="149">
        <v>21.511280033297997</v>
      </c>
      <c r="H11" s="150">
        <v>28.003</v>
      </c>
    </row>
    <row r="12" spans="1:10" ht="12.75" customHeight="1" x14ac:dyDescent="0.2">
      <c r="A12" s="146" t="s">
        <v>846</v>
      </c>
      <c r="B12" s="146" t="s">
        <v>828</v>
      </c>
      <c r="C12" s="112">
        <v>1.6641443600000001</v>
      </c>
      <c r="D12" s="112">
        <v>1.5701203100000001</v>
      </c>
      <c r="E12" s="113">
        <f>IF(ISERROR(C12/D12-1),"",IF((C12/D12-1)&gt;10000%,"",C12/D12-1))</f>
        <v>5.9883341041553795E-2</v>
      </c>
      <c r="F12" s="148">
        <f>C12/$C$141</f>
        <v>3.4502979873282089E-2</v>
      </c>
      <c r="G12" s="149">
        <v>6.8549684547199998</v>
      </c>
      <c r="H12" s="150">
        <v>23.1463</v>
      </c>
    </row>
    <row r="13" spans="1:10" ht="12.75" customHeight="1" x14ac:dyDescent="0.2">
      <c r="A13" s="146" t="s">
        <v>847</v>
      </c>
      <c r="B13" s="146" t="s">
        <v>829</v>
      </c>
      <c r="C13" s="112">
        <v>1.03478545</v>
      </c>
      <c r="D13" s="112">
        <v>0.41832879000000001</v>
      </c>
      <c r="E13" s="113">
        <f>IF(ISERROR(C13/D13-1),"",IF((C13/D13-1)&gt;10000%,"",C13/D13-1))</f>
        <v>1.4736175819981217</v>
      </c>
      <c r="F13" s="148">
        <f>C13/$C$141</f>
        <v>2.1454377644566331E-2</v>
      </c>
      <c r="G13" s="149">
        <v>2.6052172914430995</v>
      </c>
      <c r="H13" s="150">
        <v>35.251150000000003</v>
      </c>
    </row>
    <row r="14" spans="1:10" ht="12.75" customHeight="1" x14ac:dyDescent="0.2">
      <c r="A14" s="146" t="s">
        <v>1176</v>
      </c>
      <c r="B14" s="146" t="s">
        <v>1165</v>
      </c>
      <c r="C14" s="112">
        <v>0.93534116</v>
      </c>
      <c r="D14" s="112">
        <v>0.59484140000000008</v>
      </c>
      <c r="E14" s="113">
        <f>IF(ISERROR(C14/D14-1),"",IF((C14/D14-1)&gt;10000%,"",C14/D14-1))</f>
        <v>0.5724210856877141</v>
      </c>
      <c r="F14" s="148">
        <f>C14/$C$141</f>
        <v>1.9392582755339997E-2</v>
      </c>
      <c r="G14" s="149">
        <v>0.72649023002799995</v>
      </c>
      <c r="H14" s="150">
        <v>24.31345</v>
      </c>
    </row>
    <row r="15" spans="1:10" ht="12.75" customHeight="1" x14ac:dyDescent="0.2">
      <c r="A15" s="146" t="s">
        <v>2422</v>
      </c>
      <c r="B15" s="146" t="s">
        <v>2423</v>
      </c>
      <c r="C15" s="112">
        <v>0.81275759999999997</v>
      </c>
      <c r="D15" s="112">
        <v>1.34E-3</v>
      </c>
      <c r="E15" s="113" t="str">
        <f>IF(ISERROR(C15/D15-1),"",IF((C15/D15-1)&gt;10000%,"",C15/D15-1))</f>
        <v/>
      </c>
      <c r="F15" s="148">
        <f>C15/$C$141</f>
        <v>1.6851037559420055E-2</v>
      </c>
      <c r="G15" s="149">
        <v>6.1556550000000005E-4</v>
      </c>
      <c r="H15" s="150">
        <v>59.992649999999998</v>
      </c>
    </row>
    <row r="16" spans="1:10" ht="12.75" customHeight="1" x14ac:dyDescent="0.2">
      <c r="A16" s="146" t="s">
        <v>1312</v>
      </c>
      <c r="B16" s="146" t="s">
        <v>1160</v>
      </c>
      <c r="C16" s="112">
        <v>0.69009554000000006</v>
      </c>
      <c r="D16" s="112">
        <v>1.09241604</v>
      </c>
      <c r="E16" s="113">
        <f>IF(ISERROR(C16/D16-1),"",IF((C16/D16-1)&gt;10000%,"",C16/D16-1))</f>
        <v>-0.36828505374197906</v>
      </c>
      <c r="F16" s="148">
        <f>C16/$C$141</f>
        <v>1.4307864810034709E-2</v>
      </c>
      <c r="G16" s="149">
        <v>2.3165931439650005</v>
      </c>
      <c r="H16" s="150">
        <v>27.716200000000001</v>
      </c>
    </row>
    <row r="17" spans="1:8" ht="12.75" customHeight="1" x14ac:dyDescent="0.2">
      <c r="A17" s="146" t="s">
        <v>2389</v>
      </c>
      <c r="B17" s="146" t="s">
        <v>2390</v>
      </c>
      <c r="C17" s="112">
        <v>0.67269100999999998</v>
      </c>
      <c r="D17" s="112">
        <v>0.20454129999999998</v>
      </c>
      <c r="E17" s="113">
        <f>IF(ISERROR(C17/D17-1),"",IF((C17/D17-1)&gt;10000%,"",C17/D17-1))</f>
        <v>2.2887784031880116</v>
      </c>
      <c r="F17" s="148">
        <f>C17/$C$141</f>
        <v>1.3947013814935981E-2</v>
      </c>
      <c r="G17" s="149">
        <v>0.35333414750000003</v>
      </c>
      <c r="H17" s="150">
        <v>14.3544</v>
      </c>
    </row>
    <row r="18" spans="1:8" ht="12.75" customHeight="1" x14ac:dyDescent="0.2">
      <c r="A18" s="146" t="s">
        <v>852</v>
      </c>
      <c r="B18" s="146" t="s">
        <v>834</v>
      </c>
      <c r="C18" s="112">
        <v>0.64232248999999997</v>
      </c>
      <c r="D18" s="112">
        <v>0.14463773999999999</v>
      </c>
      <c r="E18" s="113">
        <f>IF(ISERROR(C18/D18-1),"",IF((C18/D18-1)&gt;10000%,"",C18/D18-1))</f>
        <v>3.4409051883692321</v>
      </c>
      <c r="F18" s="148">
        <f>C18/$C$141</f>
        <v>1.3317378273977646E-2</v>
      </c>
      <c r="G18" s="149">
        <v>0.71042224312500002</v>
      </c>
      <c r="H18" s="150">
        <v>35.119199999999999</v>
      </c>
    </row>
    <row r="19" spans="1:8" ht="12.75" customHeight="1" x14ac:dyDescent="0.2">
      <c r="A19" s="146" t="s">
        <v>2619</v>
      </c>
      <c r="B19" s="146" t="s">
        <v>2620</v>
      </c>
      <c r="C19" s="112">
        <v>0.54535</v>
      </c>
      <c r="D19" s="112">
        <v>0</v>
      </c>
      <c r="E19" s="113" t="str">
        <f>IF(ISERROR(C19/D19-1),"",IF((C19/D19-1)&gt;10000%,"",C19/D19-1))</f>
        <v/>
      </c>
      <c r="F19" s="148">
        <f>C19/$C$141</f>
        <v>1.1306831622404673E-2</v>
      </c>
      <c r="G19" s="149">
        <v>0</v>
      </c>
      <c r="H19" s="150">
        <v>23.973649999999999</v>
      </c>
    </row>
    <row r="20" spans="1:8" ht="12.75" customHeight="1" x14ac:dyDescent="0.2">
      <c r="A20" s="146" t="s">
        <v>2613</v>
      </c>
      <c r="B20" s="146" t="s">
        <v>2614</v>
      </c>
      <c r="C20" s="112">
        <v>0.51975448000000002</v>
      </c>
      <c r="D20" s="112">
        <v>3.0315000000000002E-2</v>
      </c>
      <c r="E20" s="113">
        <f>IF(ISERROR(C20/D20-1),"",IF((C20/D20-1)&gt;10000%,"",C20/D20-1))</f>
        <v>16.145125515421409</v>
      </c>
      <c r="F20" s="148">
        <f>C20/$C$141</f>
        <v>1.0776155478776009E-2</v>
      </c>
      <c r="G20" s="149">
        <v>1.272535E-4</v>
      </c>
      <c r="H20" s="150">
        <v>20.0212</v>
      </c>
    </row>
    <row r="21" spans="1:8" ht="12.75" customHeight="1" x14ac:dyDescent="0.2">
      <c r="A21" s="146" t="s">
        <v>855</v>
      </c>
      <c r="B21" s="146" t="s">
        <v>839</v>
      </c>
      <c r="C21" s="112">
        <v>0.47101561999999997</v>
      </c>
      <c r="D21" s="112">
        <v>9.9362500000000006E-2</v>
      </c>
      <c r="E21" s="113">
        <f>IF(ISERROR(C21/D21-1),"",IF((C21/D21-1)&gt;10000%,"",C21/D21-1))</f>
        <v>3.7403760976223417</v>
      </c>
      <c r="F21" s="148">
        <f>C21/$C$141</f>
        <v>9.7656446444715182E-3</v>
      </c>
      <c r="G21" s="149">
        <v>0.11786278213189999</v>
      </c>
      <c r="H21" s="150">
        <v>35.567500000000003</v>
      </c>
    </row>
    <row r="22" spans="1:8" ht="12.75" customHeight="1" x14ac:dyDescent="0.2">
      <c r="A22" s="146" t="s">
        <v>2621</v>
      </c>
      <c r="B22" s="146" t="s">
        <v>2622</v>
      </c>
      <c r="C22" s="112">
        <v>0.42286499999999999</v>
      </c>
      <c r="D22" s="112">
        <v>0</v>
      </c>
      <c r="E22" s="113" t="str">
        <f>IF(ISERROR(C22/D22-1),"",IF((C22/D22-1)&gt;10000%,"",C22/D22-1))</f>
        <v/>
      </c>
      <c r="F22" s="148">
        <f>C22/$C$141</f>
        <v>8.7673298872433334E-3</v>
      </c>
      <c r="G22" s="149">
        <v>1.1189535000000002E-3</v>
      </c>
      <c r="H22" s="150">
        <v>29.966100000000001</v>
      </c>
    </row>
    <row r="23" spans="1:8" ht="12.75" customHeight="1" x14ac:dyDescent="0.2">
      <c r="A23" s="146" t="s">
        <v>2397</v>
      </c>
      <c r="B23" s="146" t="s">
        <v>2398</v>
      </c>
      <c r="C23" s="112">
        <v>0.38433929999999999</v>
      </c>
      <c r="D23" s="112">
        <v>0</v>
      </c>
      <c r="E23" s="113" t="str">
        <f>IF(ISERROR(C23/D23-1),"",IF((C23/D23-1)&gt;10000%,"",C23/D23-1))</f>
        <v/>
      </c>
      <c r="F23" s="148">
        <f>C23/$C$141</f>
        <v>7.9685701860692688E-3</v>
      </c>
      <c r="G23" s="149">
        <v>6.8724459999999999E-3</v>
      </c>
      <c r="H23" s="150">
        <v>45.061199999999999</v>
      </c>
    </row>
    <row r="24" spans="1:8" ht="12.75" customHeight="1" x14ac:dyDescent="0.2">
      <c r="A24" s="146" t="s">
        <v>851</v>
      </c>
      <c r="B24" s="146" t="s">
        <v>833</v>
      </c>
      <c r="C24" s="112">
        <v>0.33791975000000002</v>
      </c>
      <c r="D24" s="112">
        <v>0.22117149999999999</v>
      </c>
      <c r="E24" s="113">
        <f>IF(ISERROR(C24/D24-1),"",IF((C24/D24-1)&gt;10000%,"",C24/D24-1))</f>
        <v>0.52786299319758667</v>
      </c>
      <c r="F24" s="148">
        <f>C24/$C$141</f>
        <v>7.0061459890622194E-3</v>
      </c>
      <c r="G24" s="149">
        <v>6.8206388081381002</v>
      </c>
      <c r="H24" s="150">
        <v>23.9971</v>
      </c>
    </row>
    <row r="25" spans="1:8" ht="12.75" customHeight="1" x14ac:dyDescent="0.2">
      <c r="A25" s="146" t="s">
        <v>853</v>
      </c>
      <c r="B25" s="146" t="s">
        <v>837</v>
      </c>
      <c r="C25" s="112">
        <v>0.29153645</v>
      </c>
      <c r="D25" s="112">
        <v>0.81589422</v>
      </c>
      <c r="E25" s="113">
        <f>IF(ISERROR(C25/D25-1),"",IF((C25/D25-1)&gt;10000%,"",C25/D25-1))</f>
        <v>-0.64267861831402606</v>
      </c>
      <c r="F25" s="148">
        <f>C25/$C$141</f>
        <v>6.0444733692923787E-3</v>
      </c>
      <c r="G25" s="149">
        <v>5.3350268400000003</v>
      </c>
      <c r="H25" s="150">
        <v>477.93105000000003</v>
      </c>
    </row>
    <row r="26" spans="1:8" ht="12.75" customHeight="1" x14ac:dyDescent="0.2">
      <c r="A26" s="146" t="s">
        <v>2307</v>
      </c>
      <c r="B26" s="146" t="s">
        <v>2306</v>
      </c>
      <c r="C26" s="112">
        <v>0.26442290999999996</v>
      </c>
      <c r="D26" s="112">
        <v>5.3087860000000001E-2</v>
      </c>
      <c r="E26" s="113">
        <f>IF(ISERROR(C26/D26-1),"",IF((C26/D26-1)&gt;10000%,"",C26/D26-1))</f>
        <v>3.9808545682572243</v>
      </c>
      <c r="F26" s="148">
        <f>C26/$C$141</f>
        <v>5.4823238662808551E-3</v>
      </c>
      <c r="G26" s="149">
        <v>0.28258989899999998</v>
      </c>
      <c r="H26" s="150">
        <v>114.870230769231</v>
      </c>
    </row>
    <row r="27" spans="1:8" ht="12.75" customHeight="1" x14ac:dyDescent="0.2">
      <c r="A27" s="146" t="s">
        <v>1166</v>
      </c>
      <c r="B27" s="146" t="s">
        <v>1154</v>
      </c>
      <c r="C27" s="112">
        <v>0.25827885</v>
      </c>
      <c r="D27" s="112">
        <v>7.4579050000000008E-2</v>
      </c>
      <c r="E27" s="113">
        <f>IF(ISERROR(C27/D27-1),"",IF((C27/D27-1)&gt;10000%,"",C27/D27-1))</f>
        <v>2.4631555376476366</v>
      </c>
      <c r="F27" s="148">
        <f>C27/$C$141</f>
        <v>5.3549380555208822E-3</v>
      </c>
      <c r="G27" s="149">
        <v>0.98960409086000001</v>
      </c>
      <c r="H27" s="150">
        <v>24.952200000000001</v>
      </c>
    </row>
    <row r="28" spans="1:8" ht="12.75" customHeight="1" x14ac:dyDescent="0.2">
      <c r="A28" s="146" t="s">
        <v>2420</v>
      </c>
      <c r="B28" s="146" t="s">
        <v>2421</v>
      </c>
      <c r="C28" s="112">
        <v>0.24025095999999999</v>
      </c>
      <c r="D28" s="112">
        <v>0.30614999999999998</v>
      </c>
      <c r="E28" s="113">
        <f>IF(ISERROR(C28/D28-1),"",IF((C28/D28-1)&gt;10000%,"",C28/D28-1))</f>
        <v>-0.21525082475910495</v>
      </c>
      <c r="F28" s="148">
        <f>C28/$C$141</f>
        <v>4.9811628345852749E-3</v>
      </c>
      <c r="G28" s="149">
        <v>1.0952539999999999E-3</v>
      </c>
      <c r="H28" s="150">
        <v>49.990299999999998</v>
      </c>
    </row>
    <row r="29" spans="1:8" ht="12.75" customHeight="1" x14ac:dyDescent="0.2">
      <c r="A29" s="146" t="s">
        <v>1172</v>
      </c>
      <c r="B29" s="146" t="s">
        <v>1161</v>
      </c>
      <c r="C29" s="112">
        <v>0.21766423999999998</v>
      </c>
      <c r="D29" s="112">
        <v>0.26644110999999998</v>
      </c>
      <c r="E29" s="113">
        <f>IF(ISERROR(C29/D29-1),"",IF((C29/D29-1)&gt;10000%,"",C29/D29-1))</f>
        <v>-0.18306810837111431</v>
      </c>
      <c r="F29" s="148">
        <f>C29/$C$141</f>
        <v>4.5128686383032546E-3</v>
      </c>
      <c r="G29" s="149">
        <v>1.2299618243599999</v>
      </c>
      <c r="H29" s="150">
        <v>24.848600000000001</v>
      </c>
    </row>
    <row r="30" spans="1:8" ht="12.75" customHeight="1" x14ac:dyDescent="0.2">
      <c r="A30" s="146" t="s">
        <v>2426</v>
      </c>
      <c r="B30" s="146" t="s">
        <v>2427</v>
      </c>
      <c r="C30" s="112">
        <v>0.108585</v>
      </c>
      <c r="D30" s="112">
        <v>0.12406250000000001</v>
      </c>
      <c r="E30" s="113">
        <f>IF(ISERROR(C30/D30-1),"",IF((C30/D30-1)&gt;10000%,"",C30/D30-1))</f>
        <v>-0.1247556675062973</v>
      </c>
      <c r="F30" s="148">
        <f>C30/$C$141</f>
        <v>2.2513107393762012E-3</v>
      </c>
      <c r="G30" s="149">
        <v>2.1476845500000001E-2</v>
      </c>
      <c r="H30" s="150">
        <v>49.99315</v>
      </c>
    </row>
    <row r="31" spans="1:8" ht="12.75" customHeight="1" x14ac:dyDescent="0.2">
      <c r="A31" s="146" t="s">
        <v>845</v>
      </c>
      <c r="B31" s="146" t="s">
        <v>827</v>
      </c>
      <c r="C31" s="112">
        <v>8.847308999999999E-2</v>
      </c>
      <c r="D31" s="112">
        <v>0.3558346</v>
      </c>
      <c r="E31" s="113">
        <f>IF(ISERROR(C31/D31-1),"",IF((C31/D31-1)&gt;10000%,"",C31/D31-1))</f>
        <v>-0.75136456657109796</v>
      </c>
      <c r="F31" s="148">
        <f>C31/$C$141</f>
        <v>1.8343271875746851E-3</v>
      </c>
      <c r="G31" s="149">
        <v>1.4700116695600001</v>
      </c>
      <c r="H31" s="150">
        <v>25.75225</v>
      </c>
    </row>
    <row r="32" spans="1:8" ht="12.75" customHeight="1" x14ac:dyDescent="0.2">
      <c r="A32" s="146" t="s">
        <v>848</v>
      </c>
      <c r="B32" s="146" t="s">
        <v>830</v>
      </c>
      <c r="C32" s="112">
        <v>7.9562110000000005E-2</v>
      </c>
      <c r="D32" s="112">
        <v>4.9840699999999995E-2</v>
      </c>
      <c r="E32" s="113">
        <f>IF(ISERROR(C32/D32-1),"",IF((C32/D32-1)&gt;10000%,"",C32/D32-1))</f>
        <v>0.59632810133084035</v>
      </c>
      <c r="F32" s="148">
        <f>C32/$C$141</f>
        <v>1.6495743674580345E-3</v>
      </c>
      <c r="G32" s="149">
        <v>10.534251427860902</v>
      </c>
      <c r="H32" s="150">
        <v>26.14385</v>
      </c>
    </row>
    <row r="33" spans="1:8" ht="12.75" customHeight="1" x14ac:dyDescent="0.2">
      <c r="A33" s="146" t="s">
        <v>2428</v>
      </c>
      <c r="B33" s="146" t="s">
        <v>2429</v>
      </c>
      <c r="C33" s="112">
        <v>7.7726050000000005E-2</v>
      </c>
      <c r="D33" s="112">
        <v>0.42001520000000003</v>
      </c>
      <c r="E33" s="113">
        <f>IF(ISERROR(C33/D33-1),"",IF((C33/D33-1)&gt;10000%,"",C33/D33-1))</f>
        <v>-0.8149446734308663</v>
      </c>
      <c r="F33" s="148">
        <f>C33/$C$141</f>
        <v>1.611507032226289E-3</v>
      </c>
      <c r="G33" s="149">
        <v>0.43301885800000001</v>
      </c>
      <c r="H33" s="150">
        <v>59.97</v>
      </c>
    </row>
    <row r="34" spans="1:8" ht="12.75" customHeight="1" x14ac:dyDescent="0.2">
      <c r="A34" s="146" t="s">
        <v>579</v>
      </c>
      <c r="B34" s="146" t="s">
        <v>580</v>
      </c>
      <c r="C34" s="112">
        <v>6.3771900000000006E-2</v>
      </c>
      <c r="D34" s="112">
        <v>0.60842556000000003</v>
      </c>
      <c r="E34" s="113">
        <f>IF(ISERROR(C34/D34-1),"",IF((C34/D34-1)&gt;10000%,"",C34/D34-1))</f>
        <v>-0.89518536992430098</v>
      </c>
      <c r="F34" s="148">
        <f>C34/$C$141</f>
        <v>1.322193335547499E-3</v>
      </c>
      <c r="G34" s="149">
        <v>32.679209800000002</v>
      </c>
      <c r="H34" s="150">
        <v>124.67619999999999</v>
      </c>
    </row>
    <row r="35" spans="1:8" ht="12.75" customHeight="1" x14ac:dyDescent="0.2">
      <c r="A35" s="146" t="s">
        <v>856</v>
      </c>
      <c r="B35" s="146" t="s">
        <v>840</v>
      </c>
      <c r="C35" s="112">
        <v>6.3673839999999995E-2</v>
      </c>
      <c r="D35" s="112">
        <v>7.5405899999999998E-3</v>
      </c>
      <c r="E35" s="113">
        <f>IF(ISERROR(C35/D35-1),"",IF((C35/D35-1)&gt;10000%,"",C35/D35-1))</f>
        <v>7.4441456172527616</v>
      </c>
      <c r="F35" s="148">
        <f>C35/$C$141</f>
        <v>1.3201602413714778E-3</v>
      </c>
      <c r="G35" s="149">
        <v>5.1365803300000001</v>
      </c>
      <c r="H35" s="150">
        <v>436.42399999999998</v>
      </c>
    </row>
    <row r="36" spans="1:8" ht="12.75" customHeight="1" x14ac:dyDescent="0.2">
      <c r="A36" s="146" t="s">
        <v>2303</v>
      </c>
      <c r="B36" s="146" t="s">
        <v>2302</v>
      </c>
      <c r="C36" s="112">
        <v>4.9066600000000002E-2</v>
      </c>
      <c r="D36" s="112">
        <v>0.17072016000000001</v>
      </c>
      <c r="E36" s="113">
        <f>IF(ISERROR(C36/D36-1),"",IF((C36/D36-1)&gt;10000%,"",C36/D36-1))</f>
        <v>-0.71259047554782051</v>
      </c>
      <c r="F36" s="148">
        <f>C36/$C$141</f>
        <v>1.0173059218554711E-3</v>
      </c>
      <c r="G36" s="149">
        <v>0.34065402550000001</v>
      </c>
      <c r="H36" s="150">
        <v>385.23010526315801</v>
      </c>
    </row>
    <row r="37" spans="1:8" ht="12.75" customHeight="1" x14ac:dyDescent="0.2">
      <c r="A37" s="146" t="s">
        <v>1168</v>
      </c>
      <c r="B37" s="146" t="s">
        <v>1156</v>
      </c>
      <c r="C37" s="112">
        <v>4.2117210000000002E-2</v>
      </c>
      <c r="D37" s="112">
        <v>0.14019976000000001</v>
      </c>
      <c r="E37" s="113">
        <f>IF(ISERROR(C37/D37-1),"",IF((C37/D37-1)&gt;10000%,"",C37/D37-1))</f>
        <v>-0.69959142583410983</v>
      </c>
      <c r="F37" s="148">
        <f>C37/$C$141</f>
        <v>8.7322307119365233E-4</v>
      </c>
      <c r="G37" s="149">
        <v>3.3549164576667527</v>
      </c>
      <c r="H37" s="150">
        <v>93.656999999999996</v>
      </c>
    </row>
    <row r="38" spans="1:8" ht="12.75" customHeight="1" x14ac:dyDescent="0.2">
      <c r="A38" s="146" t="s">
        <v>2065</v>
      </c>
      <c r="B38" s="146" t="s">
        <v>2066</v>
      </c>
      <c r="C38" s="112">
        <v>4.2014500000000003E-2</v>
      </c>
      <c r="D38" s="112">
        <v>3.3764500000000003E-2</v>
      </c>
      <c r="E38" s="113">
        <f>IF(ISERROR(C38/D38-1),"",IF((C38/D38-1)&gt;10000%,"",C38/D38-1))</f>
        <v>0.24433946896888736</v>
      </c>
      <c r="F38" s="148">
        <f>C38/$C$141</f>
        <v>8.7109356779961698E-4</v>
      </c>
      <c r="G38" s="149">
        <v>6.9557950000000005E-4</v>
      </c>
      <c r="H38" s="150">
        <v>10.1318</v>
      </c>
    </row>
    <row r="39" spans="1:8" ht="12.75" customHeight="1" x14ac:dyDescent="0.2">
      <c r="A39" s="146" t="s">
        <v>1167</v>
      </c>
      <c r="B39" s="146" t="s">
        <v>1155</v>
      </c>
      <c r="C39" s="112">
        <v>2.6424509999999998E-2</v>
      </c>
      <c r="D39" s="112">
        <v>0.22179364000000001</v>
      </c>
      <c r="E39" s="113">
        <f>IF(ISERROR(C39/D39-1),"",IF((C39/D39-1)&gt;10000%,"",C39/D39-1))</f>
        <v>-0.88085992907641542</v>
      </c>
      <c r="F39" s="148">
        <f>C39/$C$141</f>
        <v>5.4786373021829739E-4</v>
      </c>
      <c r="G39" s="149">
        <v>1.2430635271866</v>
      </c>
      <c r="H39" s="150">
        <v>24.3247</v>
      </c>
    </row>
    <row r="40" spans="1:8" ht="12.75" customHeight="1" x14ac:dyDescent="0.2">
      <c r="A40" s="146" t="s">
        <v>850</v>
      </c>
      <c r="B40" s="146" t="s">
        <v>832</v>
      </c>
      <c r="C40" s="112">
        <v>3.2684899999999998E-3</v>
      </c>
      <c r="D40" s="112">
        <v>4.2776699999999999E-3</v>
      </c>
      <c r="E40" s="113">
        <f>IF(ISERROR(C40/D40-1),"",IF((C40/D40-1)&gt;10000%,"",C40/D40-1))</f>
        <v>-0.23591815170408192</v>
      </c>
      <c r="F40" s="148">
        <f>C40/$C$141</f>
        <v>6.7766143008184547E-5</v>
      </c>
      <c r="G40" s="149">
        <v>0.25079094328349999</v>
      </c>
      <c r="H40" s="150">
        <v>23.1142</v>
      </c>
    </row>
    <row r="41" spans="1:8" ht="12.75" customHeight="1" x14ac:dyDescent="0.2">
      <c r="A41" s="146" t="s">
        <v>2279</v>
      </c>
      <c r="B41" s="146" t="s">
        <v>2278</v>
      </c>
      <c r="C41" s="112">
        <v>2.797E-3</v>
      </c>
      <c r="D41" s="112">
        <v>8.0028000000000002E-2</v>
      </c>
      <c r="E41" s="113">
        <f>IF(ISERROR(C41/D41-1),"",IF((C41/D41-1)&gt;10000%,"",C41/D41-1))</f>
        <v>-0.96504973259359228</v>
      </c>
      <c r="F41" s="148">
        <f>C41/$C$141</f>
        <v>5.7990662964822348E-5</v>
      </c>
      <c r="G41" s="149">
        <v>0.29303444350000002</v>
      </c>
      <c r="H41" s="150">
        <v>50.258299999999998</v>
      </c>
    </row>
    <row r="42" spans="1:8" ht="12.75" customHeight="1" x14ac:dyDescent="0.2">
      <c r="A42" s="146" t="s">
        <v>1173</v>
      </c>
      <c r="B42" s="146" t="s">
        <v>1162</v>
      </c>
      <c r="C42" s="112">
        <v>2.4234E-3</v>
      </c>
      <c r="D42" s="112">
        <v>2.5941999999999996E-3</v>
      </c>
      <c r="E42" s="113">
        <f>IF(ISERROR(C42/D42-1),"",IF((C42/D42-1)&gt;10000%,"",C42/D42-1))</f>
        <v>-6.5839179708580553E-2</v>
      </c>
      <c r="F42" s="148">
        <f>C42/$C$141</f>
        <v>5.0244752459403104E-5</v>
      </c>
      <c r="G42" s="149">
        <v>0.36980120291351909</v>
      </c>
      <c r="H42" s="150">
        <v>96.125550000000004</v>
      </c>
    </row>
    <row r="43" spans="1:8" ht="12.75" customHeight="1" x14ac:dyDescent="0.2">
      <c r="A43" s="146" t="s">
        <v>1174</v>
      </c>
      <c r="B43" s="146" t="s">
        <v>1163</v>
      </c>
      <c r="C43" s="112">
        <v>2.2769499999999998E-3</v>
      </c>
      <c r="D43" s="112">
        <v>5.4156999999999999E-3</v>
      </c>
      <c r="E43" s="113">
        <f>IF(ISERROR(C43/D43-1),"",IF((C43/D43-1)&gt;10000%,"",C43/D43-1))</f>
        <v>-0.57956496851745853</v>
      </c>
      <c r="F43" s="148">
        <f>C43/$C$141</f>
        <v>4.7208380421076957E-5</v>
      </c>
      <c r="G43" s="149">
        <v>0.38489464674961343</v>
      </c>
      <c r="H43" s="150">
        <v>97.943049999999999</v>
      </c>
    </row>
    <row r="44" spans="1:8" ht="12.75" customHeight="1" x14ac:dyDescent="0.2">
      <c r="A44" s="146" t="s">
        <v>2383</v>
      </c>
      <c r="B44" s="146" t="s">
        <v>2384</v>
      </c>
      <c r="C44" s="112">
        <v>1.8993E-3</v>
      </c>
      <c r="D44" s="112">
        <v>0</v>
      </c>
      <c r="E44" s="113" t="str">
        <f>IF(ISERROR(C44/D44-1),"",IF((C44/D44-1)&gt;10000%,"",C44/D44-1))</f>
        <v/>
      </c>
      <c r="F44" s="148">
        <f>C44/$C$141</f>
        <v>3.9378500596741897E-5</v>
      </c>
      <c r="G44" s="149">
        <v>7.5842501499999992E-2</v>
      </c>
      <c r="H44" s="150">
        <v>11.99935</v>
      </c>
    </row>
    <row r="45" spans="1:8" ht="12.75" customHeight="1" x14ac:dyDescent="0.2">
      <c r="A45" s="146" t="s">
        <v>1170</v>
      </c>
      <c r="B45" s="146" t="s">
        <v>1158</v>
      </c>
      <c r="C45" s="112">
        <v>1.6556099999999999E-3</v>
      </c>
      <c r="D45" s="112">
        <v>2.7584669999999999E-2</v>
      </c>
      <c r="E45" s="113">
        <f>IF(ISERROR(C45/D45-1),"",IF((C45/D45-1)&gt;10000%,"",C45/D45-1))</f>
        <v>-0.9399807936799679</v>
      </c>
      <c r="F45" s="148">
        <f>C45/$C$141</f>
        <v>3.4326035577829646E-5</v>
      </c>
      <c r="G45" s="149">
        <v>0.27264684724999999</v>
      </c>
      <c r="H45" s="150">
        <v>22.5045</v>
      </c>
    </row>
    <row r="46" spans="1:8" ht="12.75" customHeight="1" x14ac:dyDescent="0.2">
      <c r="A46" s="146" t="s">
        <v>339</v>
      </c>
      <c r="B46" s="146" t="s">
        <v>342</v>
      </c>
      <c r="C46" s="112">
        <v>1.052E-3</v>
      </c>
      <c r="D46" s="112">
        <v>0</v>
      </c>
      <c r="E46" s="113" t="str">
        <f>IF(ISERROR(C46/D46-1),"",IF((C46/D46-1)&gt;10000%,"",C46/D46-1))</f>
        <v/>
      </c>
      <c r="F46" s="148">
        <f>C46/$C$141</f>
        <v>2.1811289752947125E-5</v>
      </c>
      <c r="G46" s="149">
        <v>4.92539879</v>
      </c>
      <c r="H46" s="150">
        <v>64.599999999999994</v>
      </c>
    </row>
    <row r="47" spans="1:8" ht="12.75" customHeight="1" x14ac:dyDescent="0.2">
      <c r="A47" s="146" t="s">
        <v>1169</v>
      </c>
      <c r="B47" s="146" t="s">
        <v>1157</v>
      </c>
      <c r="C47" s="112">
        <v>7.1679999999999997E-4</v>
      </c>
      <c r="D47" s="112">
        <v>6.1882800000000002E-2</v>
      </c>
      <c r="E47" s="113">
        <f>IF(ISERROR(C47/D47-1),"",IF((C47/D47-1)&gt;10000%,"",C47/D47-1))</f>
        <v>-0.98841681371883627</v>
      </c>
      <c r="F47" s="148">
        <f>C47/$C$141</f>
        <v>1.4861532789840779E-5</v>
      </c>
      <c r="G47" s="149">
        <v>0.15303249532203944</v>
      </c>
      <c r="H47" s="150">
        <v>97.579650000000001</v>
      </c>
    </row>
    <row r="48" spans="1:8" ht="12.75" customHeight="1" x14ac:dyDescent="0.2">
      <c r="A48" s="146" t="s">
        <v>2395</v>
      </c>
      <c r="B48" s="146" t="s">
        <v>2396</v>
      </c>
      <c r="C48" s="112">
        <v>6.1860000000000007E-4</v>
      </c>
      <c r="D48" s="112">
        <v>0</v>
      </c>
      <c r="E48" s="113" t="str">
        <f>IF(ISERROR(C48/D48-1),"",IF((C48/D48-1)&gt;10000%,"",C48/D48-1))</f>
        <v/>
      </c>
      <c r="F48" s="148">
        <f>C48/$C$141</f>
        <v>1.2825535970696857E-5</v>
      </c>
      <c r="G48" s="149">
        <v>0</v>
      </c>
      <c r="H48" s="150">
        <v>35.025300000000001</v>
      </c>
    </row>
    <row r="49" spans="1:8" ht="12.75" customHeight="1" x14ac:dyDescent="0.2">
      <c r="A49" s="146" t="s">
        <v>2275</v>
      </c>
      <c r="B49" s="146" t="s">
        <v>2274</v>
      </c>
      <c r="C49" s="112">
        <v>6.0017999999999996E-4</v>
      </c>
      <c r="D49" s="112">
        <v>4.1303999999999993E-3</v>
      </c>
      <c r="E49" s="113">
        <f>IF(ISERROR(C49/D49-1),"",IF((C49/D49-1)&gt;10000%,"",C49/D49-1))</f>
        <v>-0.85469203951191164</v>
      </c>
      <c r="F49" s="148">
        <f>C49/$C$141</f>
        <v>1.2443631068368636E-5</v>
      </c>
      <c r="G49" s="149">
        <v>0.19060588949999999</v>
      </c>
      <c r="H49" s="150">
        <v>200.53874999999999</v>
      </c>
    </row>
    <row r="50" spans="1:8" ht="12.75" customHeight="1" x14ac:dyDescent="0.2">
      <c r="A50" s="146" t="s">
        <v>2387</v>
      </c>
      <c r="B50" s="146" t="s">
        <v>2388</v>
      </c>
      <c r="C50" s="112">
        <v>5.4808000000000005E-4</v>
      </c>
      <c r="D50" s="112">
        <v>0</v>
      </c>
      <c r="E50" s="113" t="str">
        <f>IF(ISERROR(C50/D50-1),"",IF((C50/D50-1)&gt;10000%,"",C50/D50-1))</f>
        <v/>
      </c>
      <c r="F50" s="148">
        <f>C50/$C$141</f>
        <v>1.1363433163303481E-5</v>
      </c>
      <c r="G50" s="149">
        <v>2.3793000000000001E-5</v>
      </c>
      <c r="H50" s="150">
        <v>12.09895</v>
      </c>
    </row>
    <row r="51" spans="1:8" ht="12.75" customHeight="1" x14ac:dyDescent="0.2">
      <c r="A51" s="146" t="s">
        <v>2061</v>
      </c>
      <c r="B51" s="146" t="s">
        <v>2062</v>
      </c>
      <c r="C51" s="112">
        <v>0</v>
      </c>
      <c r="D51" s="112">
        <v>1.0226124999999999</v>
      </c>
      <c r="E51" s="113">
        <f>IF(ISERROR(C51/D51-1),"",IF((C51/D51-1)&gt;10000%,"",C51/D51-1))</f>
        <v>-1</v>
      </c>
      <c r="F51" s="148">
        <f>C51/$C$141</f>
        <v>0</v>
      </c>
      <c r="G51" s="149">
        <v>2.8449630000000003E-3</v>
      </c>
      <c r="H51" s="150">
        <v>10.005649999999999</v>
      </c>
    </row>
    <row r="52" spans="1:8" ht="12.75" customHeight="1" x14ac:dyDescent="0.2">
      <c r="A52" s="146" t="s">
        <v>2077</v>
      </c>
      <c r="B52" s="146" t="s">
        <v>2078</v>
      </c>
      <c r="C52" s="112">
        <v>0</v>
      </c>
      <c r="D52" s="112">
        <v>1.00208E-2</v>
      </c>
      <c r="E52" s="113">
        <f>IF(ISERROR(C52/D52-1),"",IF((C52/D52-1)&gt;10000%,"",C52/D52-1))</f>
        <v>-1</v>
      </c>
      <c r="F52" s="148">
        <f>C52/$C$141</f>
        <v>0</v>
      </c>
      <c r="G52" s="149">
        <v>0</v>
      </c>
      <c r="H52" s="150">
        <v>34.994500000000002</v>
      </c>
    </row>
    <row r="53" spans="1:8" ht="12.75" customHeight="1" x14ac:dyDescent="0.2">
      <c r="A53" s="146" t="s">
        <v>2408</v>
      </c>
      <c r="B53" s="146" t="s">
        <v>2409</v>
      </c>
      <c r="C53" s="112">
        <v>0</v>
      </c>
      <c r="D53" s="112">
        <v>4.934E-3</v>
      </c>
      <c r="E53" s="113">
        <f>IF(ISERROR(C53/D53-1),"",IF((C53/D53-1)&gt;10000%,"",C53/D53-1))</f>
        <v>-1</v>
      </c>
      <c r="F53" s="148">
        <f>C53/$C$141</f>
        <v>0</v>
      </c>
      <c r="G53" s="149">
        <v>8.6346458000000001E-2</v>
      </c>
      <c r="H53" s="150">
        <v>45.006100000000004</v>
      </c>
    </row>
    <row r="54" spans="1:8" ht="12.75" customHeight="1" x14ac:dyDescent="0.2">
      <c r="A54" s="146" t="s">
        <v>2424</v>
      </c>
      <c r="B54" s="146" t="s">
        <v>2425</v>
      </c>
      <c r="C54" s="112">
        <v>0</v>
      </c>
      <c r="D54" s="112">
        <v>2.18265E-3</v>
      </c>
      <c r="E54" s="113">
        <f>IF(ISERROR(C54/D54-1),"",IF((C54/D54-1)&gt;10000%,"",C54/D54-1))</f>
        <v>-1</v>
      </c>
      <c r="F54" s="148">
        <f>C54/$C$141</f>
        <v>0</v>
      </c>
      <c r="G54" s="149">
        <v>3.4187046499999998E-2</v>
      </c>
      <c r="H54" s="150">
        <v>29.998049999999999</v>
      </c>
    </row>
    <row r="55" spans="1:8" ht="12.75" customHeight="1" x14ac:dyDescent="0.2">
      <c r="A55" s="146" t="s">
        <v>2682</v>
      </c>
      <c r="B55" s="146" t="s">
        <v>2683</v>
      </c>
      <c r="C55" s="112">
        <v>0</v>
      </c>
      <c r="D55" s="112">
        <v>3.5383999999999996E-4</v>
      </c>
      <c r="E55" s="113">
        <f>IF(ISERROR(C55/D55-1),"",IF((C55/D55-1)&gt;10000%,"",C55/D55-1))</f>
        <v>-1</v>
      </c>
      <c r="F55" s="148">
        <f>C55/$C$141</f>
        <v>0</v>
      </c>
      <c r="G55" s="149">
        <v>2.0785900000000002E-4</v>
      </c>
      <c r="H55" s="150">
        <v>39.994300000000003</v>
      </c>
    </row>
    <row r="56" spans="1:8" ht="12.75" customHeight="1" x14ac:dyDescent="0.2">
      <c r="A56" s="146" t="s">
        <v>2059</v>
      </c>
      <c r="B56" s="146" t="s">
        <v>2060</v>
      </c>
      <c r="C56" s="112">
        <v>0</v>
      </c>
      <c r="D56" s="112">
        <v>0</v>
      </c>
      <c r="E56" s="113" t="str">
        <f>IF(ISERROR(C56/D56-1),"",IF((C56/D56-1)&gt;10000%,"",C56/D56-1))</f>
        <v/>
      </c>
      <c r="F56" s="148">
        <f>C56/$C$141</f>
        <v>0</v>
      </c>
      <c r="G56" s="149">
        <v>0</v>
      </c>
      <c r="H56" s="150">
        <v>7.9916</v>
      </c>
    </row>
    <row r="57" spans="1:8" ht="12.75" customHeight="1" x14ac:dyDescent="0.2">
      <c r="A57" s="146" t="s">
        <v>2067</v>
      </c>
      <c r="B57" s="146" t="s">
        <v>2068</v>
      </c>
      <c r="C57" s="112">
        <v>0</v>
      </c>
      <c r="D57" s="112">
        <v>0</v>
      </c>
      <c r="E57" s="113" t="str">
        <f>IF(ISERROR(C57/D57-1),"",IF((C57/D57-1)&gt;10000%,"",C57/D57-1))</f>
        <v/>
      </c>
      <c r="F57" s="148">
        <f>C57/$C$141</f>
        <v>0</v>
      </c>
      <c r="G57" s="149">
        <v>0</v>
      </c>
      <c r="H57" s="150">
        <v>15.016500000000001</v>
      </c>
    </row>
    <row r="58" spans="1:8" ht="12.75" customHeight="1" x14ac:dyDescent="0.2">
      <c r="A58" s="146" t="s">
        <v>2069</v>
      </c>
      <c r="B58" s="146" t="s">
        <v>2070</v>
      </c>
      <c r="C58" s="112">
        <v>0</v>
      </c>
      <c r="D58" s="112">
        <v>0</v>
      </c>
      <c r="E58" s="113" t="str">
        <f>IF(ISERROR(C58/D58-1),"",IF((C58/D58-1)&gt;10000%,"",C58/D58-1))</f>
        <v/>
      </c>
      <c r="F58" s="148">
        <f>C58/$C$141</f>
        <v>0</v>
      </c>
      <c r="G58" s="149">
        <v>8.5233245000000003E-3</v>
      </c>
      <c r="H58" s="150">
        <v>25.005099999999999</v>
      </c>
    </row>
    <row r="59" spans="1:8" ht="12.75" customHeight="1" x14ac:dyDescent="0.2">
      <c r="A59" s="146" t="s">
        <v>2071</v>
      </c>
      <c r="B59" s="146" t="s">
        <v>2072</v>
      </c>
      <c r="C59" s="112">
        <v>0</v>
      </c>
      <c r="D59" s="112">
        <v>0</v>
      </c>
      <c r="E59" s="113" t="str">
        <f>IF(ISERROR(C59/D59-1),"",IF((C59/D59-1)&gt;10000%,"",C59/D59-1))</f>
        <v/>
      </c>
      <c r="F59" s="148">
        <f>C59/$C$141</f>
        <v>0</v>
      </c>
      <c r="G59" s="149">
        <v>1.2847709999999999E-3</v>
      </c>
      <c r="H59" s="150">
        <v>14.940799999999999</v>
      </c>
    </row>
    <row r="60" spans="1:8" ht="12.75" customHeight="1" x14ac:dyDescent="0.2">
      <c r="A60" s="146" t="s">
        <v>2073</v>
      </c>
      <c r="B60" s="146" t="s">
        <v>2074</v>
      </c>
      <c r="C60" s="112">
        <v>0</v>
      </c>
      <c r="D60" s="112">
        <v>0</v>
      </c>
      <c r="E60" s="113" t="str">
        <f>IF(ISERROR(C60/D60-1),"",IF((C60/D60-1)&gt;10000%,"",C60/D60-1))</f>
        <v/>
      </c>
      <c r="F60" s="148">
        <f>C60/$C$141</f>
        <v>0</v>
      </c>
      <c r="G60" s="149">
        <v>0</v>
      </c>
      <c r="H60" s="150">
        <v>25.048749999999998</v>
      </c>
    </row>
    <row r="61" spans="1:8" ht="12.75" customHeight="1" x14ac:dyDescent="0.2">
      <c r="A61" s="146" t="s">
        <v>2075</v>
      </c>
      <c r="B61" s="146" t="s">
        <v>2076</v>
      </c>
      <c r="C61" s="112">
        <v>0</v>
      </c>
      <c r="D61" s="112">
        <v>0</v>
      </c>
      <c r="E61" s="113" t="str">
        <f>IF(ISERROR(C61/D61-1),"",IF((C61/D61-1)&gt;10000%,"",C61/D61-1))</f>
        <v/>
      </c>
      <c r="F61" s="148">
        <f>C61/$C$141</f>
        <v>0</v>
      </c>
      <c r="G61" s="149">
        <v>0</v>
      </c>
      <c r="H61" s="150">
        <v>25.003499999999999</v>
      </c>
    </row>
    <row r="62" spans="1:8" ht="12.75" customHeight="1" x14ac:dyDescent="0.2">
      <c r="A62" s="146" t="s">
        <v>2079</v>
      </c>
      <c r="B62" s="146" t="s">
        <v>2080</v>
      </c>
      <c r="C62" s="112">
        <v>0</v>
      </c>
      <c r="D62" s="112">
        <v>0</v>
      </c>
      <c r="E62" s="113" t="str">
        <f>IF(ISERROR(C62/D62-1),"",IF((C62/D62-1)&gt;10000%,"",C62/D62-1))</f>
        <v/>
      </c>
      <c r="F62" s="148">
        <f>C62/$C$141</f>
        <v>0</v>
      </c>
      <c r="G62" s="149">
        <v>0</v>
      </c>
      <c r="H62" s="150">
        <v>24.939800000000002</v>
      </c>
    </row>
    <row r="63" spans="1:8" ht="12.75" customHeight="1" x14ac:dyDescent="0.2">
      <c r="A63" s="146" t="s">
        <v>2081</v>
      </c>
      <c r="B63" s="146" t="s">
        <v>2082</v>
      </c>
      <c r="C63" s="112">
        <v>0</v>
      </c>
      <c r="D63" s="112">
        <v>0</v>
      </c>
      <c r="E63" s="113" t="str">
        <f>IF(ISERROR(C63/D63-1),"",IF((C63/D63-1)&gt;10000%,"",C63/D63-1))</f>
        <v/>
      </c>
      <c r="F63" s="148">
        <f>C63/$C$141</f>
        <v>0</v>
      </c>
      <c r="G63" s="149">
        <v>0</v>
      </c>
      <c r="H63" s="150">
        <v>34.9788</v>
      </c>
    </row>
    <row r="64" spans="1:8" ht="12.75" customHeight="1" x14ac:dyDescent="0.2">
      <c r="A64" s="146" t="s">
        <v>2271</v>
      </c>
      <c r="B64" s="146" t="s">
        <v>2270</v>
      </c>
      <c r="C64" s="112">
        <v>0</v>
      </c>
      <c r="D64" s="112">
        <v>0</v>
      </c>
      <c r="E64" s="113" t="str">
        <f>IF(ISERROR(C64/D64-1),"",IF((C64/D64-1)&gt;10000%,"",C64/D64-1))</f>
        <v/>
      </c>
      <c r="F64" s="148">
        <f>C64/$C$141</f>
        <v>0</v>
      </c>
      <c r="G64" s="149">
        <v>0</v>
      </c>
      <c r="H64" s="150">
        <v>15.003349999999999</v>
      </c>
    </row>
    <row r="65" spans="1:8" ht="12.75" customHeight="1" x14ac:dyDescent="0.2">
      <c r="A65" s="146" t="s">
        <v>2299</v>
      </c>
      <c r="B65" s="146" t="s">
        <v>2298</v>
      </c>
      <c r="C65" s="112">
        <v>0</v>
      </c>
      <c r="D65" s="112">
        <v>0</v>
      </c>
      <c r="E65" s="113" t="str">
        <f>IF(ISERROR(C65/D65-1),"",IF((C65/D65-1)&gt;10000%,"",C65/D65-1))</f>
        <v/>
      </c>
      <c r="F65" s="148">
        <f>C65/$C$141</f>
        <v>0</v>
      </c>
      <c r="G65" s="149">
        <v>0</v>
      </c>
      <c r="H65" s="150">
        <v>24.998200000000001</v>
      </c>
    </row>
    <row r="66" spans="1:8" ht="12.75" customHeight="1" x14ac:dyDescent="0.2">
      <c r="A66" s="146" t="s">
        <v>2273</v>
      </c>
      <c r="B66" s="146" t="s">
        <v>2272</v>
      </c>
      <c r="C66" s="112">
        <v>0</v>
      </c>
      <c r="D66" s="112">
        <v>0</v>
      </c>
      <c r="E66" s="113" t="str">
        <f>IF(ISERROR(C66/D66-1),"",IF((C66/D66-1)&gt;10000%,"",C66/D66-1))</f>
        <v/>
      </c>
      <c r="F66" s="148">
        <f>C66/$C$141</f>
        <v>0</v>
      </c>
      <c r="G66" s="149">
        <v>0</v>
      </c>
      <c r="H66" s="150">
        <v>15.0191</v>
      </c>
    </row>
    <row r="67" spans="1:8" ht="12.75" customHeight="1" x14ac:dyDescent="0.2">
      <c r="A67" s="146" t="s">
        <v>2301</v>
      </c>
      <c r="B67" s="146" t="s">
        <v>2300</v>
      </c>
      <c r="C67" s="112">
        <v>0</v>
      </c>
      <c r="D67" s="112">
        <v>0</v>
      </c>
      <c r="E67" s="113" t="str">
        <f>IF(ISERROR(C67/D67-1),"",IF((C67/D67-1)&gt;10000%,"",C67/D67-1))</f>
        <v/>
      </c>
      <c r="F67" s="148">
        <f>C67/$C$141</f>
        <v>0</v>
      </c>
      <c r="G67" s="149">
        <v>0</v>
      </c>
      <c r="H67" s="150">
        <v>25.004000000000001</v>
      </c>
    </row>
    <row r="68" spans="1:8" ht="12.75" customHeight="1" x14ac:dyDescent="0.2">
      <c r="A68" s="146" t="s">
        <v>2255</v>
      </c>
      <c r="B68" s="146" t="s">
        <v>2254</v>
      </c>
      <c r="C68" s="112">
        <v>0</v>
      </c>
      <c r="D68" s="112">
        <v>0</v>
      </c>
      <c r="E68" s="113" t="str">
        <f>IF(ISERROR(C68/D68-1),"",IF((C68/D68-1)&gt;10000%,"",C68/D68-1))</f>
        <v/>
      </c>
      <c r="F68" s="148">
        <f>C68/$C$141</f>
        <v>0</v>
      </c>
      <c r="G68" s="149">
        <v>0</v>
      </c>
      <c r="H68" s="150">
        <v>12.059049999999999</v>
      </c>
    </row>
    <row r="69" spans="1:8" ht="12.75" customHeight="1" x14ac:dyDescent="0.2">
      <c r="A69" s="146" t="s">
        <v>2283</v>
      </c>
      <c r="B69" s="146" t="s">
        <v>2282</v>
      </c>
      <c r="C69" s="112">
        <v>0</v>
      </c>
      <c r="D69" s="112">
        <v>0</v>
      </c>
      <c r="E69" s="113" t="str">
        <f>IF(ISERROR(C69/D69-1),"",IF((C69/D69-1)&gt;10000%,"",C69/D69-1))</f>
        <v/>
      </c>
      <c r="F69" s="148">
        <f>C69/$C$141</f>
        <v>0</v>
      </c>
      <c r="G69" s="149">
        <v>8.19085E-4</v>
      </c>
      <c r="H69" s="150">
        <v>17.996749999999999</v>
      </c>
    </row>
    <row r="70" spans="1:8" ht="12.75" customHeight="1" x14ac:dyDescent="0.2">
      <c r="A70" s="146" t="s">
        <v>2257</v>
      </c>
      <c r="B70" s="146" t="s">
        <v>2256</v>
      </c>
      <c r="C70" s="112">
        <v>0</v>
      </c>
      <c r="D70" s="112">
        <v>0</v>
      </c>
      <c r="E70" s="113" t="str">
        <f>IF(ISERROR(C70/D70-1),"",IF((C70/D70-1)&gt;10000%,"",C70/D70-1))</f>
        <v/>
      </c>
      <c r="F70" s="148">
        <f>C70/$C$141</f>
        <v>0</v>
      </c>
      <c r="G70" s="149">
        <v>0</v>
      </c>
      <c r="H70" s="150">
        <v>12.00905</v>
      </c>
    </row>
    <row r="71" spans="1:8" ht="12.75" customHeight="1" x14ac:dyDescent="0.2">
      <c r="A71" s="146" t="s">
        <v>2285</v>
      </c>
      <c r="B71" s="146" t="s">
        <v>2284</v>
      </c>
      <c r="C71" s="112">
        <v>0</v>
      </c>
      <c r="D71" s="112">
        <v>0</v>
      </c>
      <c r="E71" s="113" t="str">
        <f>IF(ISERROR(C71/D71-1),"",IF((C71/D71-1)&gt;10000%,"",C71/D71-1))</f>
        <v/>
      </c>
      <c r="F71" s="148">
        <f>C71/$C$141</f>
        <v>0</v>
      </c>
      <c r="G71" s="149">
        <v>0</v>
      </c>
      <c r="H71" s="150">
        <v>17.9648</v>
      </c>
    </row>
    <row r="72" spans="1:8" ht="12.75" customHeight="1" x14ac:dyDescent="0.2">
      <c r="A72" s="146" t="s">
        <v>2267</v>
      </c>
      <c r="B72" s="146" t="s">
        <v>2266</v>
      </c>
      <c r="C72" s="112">
        <v>0</v>
      </c>
      <c r="D72" s="112">
        <v>0</v>
      </c>
      <c r="E72" s="113" t="str">
        <f>IF(ISERROR(C72/D72-1),"",IF((C72/D72-1)&gt;10000%,"",C72/D72-1))</f>
        <v/>
      </c>
      <c r="F72" s="148">
        <f>C72/$C$141</f>
        <v>0</v>
      </c>
      <c r="G72" s="149">
        <v>0</v>
      </c>
      <c r="H72" s="150">
        <v>7.9999500000000001</v>
      </c>
    </row>
    <row r="73" spans="1:8" ht="12.75" customHeight="1" x14ac:dyDescent="0.2">
      <c r="A73" s="146" t="s">
        <v>2295</v>
      </c>
      <c r="B73" s="146" t="s">
        <v>2294</v>
      </c>
      <c r="C73" s="112">
        <v>0</v>
      </c>
      <c r="D73" s="112">
        <v>0</v>
      </c>
      <c r="E73" s="113" t="str">
        <f>IF(ISERROR(C73/D73-1),"",IF((C73/D73-1)&gt;10000%,"",C73/D73-1))</f>
        <v/>
      </c>
      <c r="F73" s="148">
        <f>C73/$C$141</f>
        <v>0</v>
      </c>
      <c r="G73" s="149">
        <v>0</v>
      </c>
      <c r="H73" s="150">
        <v>11.9946</v>
      </c>
    </row>
    <row r="74" spans="1:8" ht="12.75" customHeight="1" x14ac:dyDescent="0.2">
      <c r="A74" s="146" t="s">
        <v>2269</v>
      </c>
      <c r="B74" s="146" t="s">
        <v>2268</v>
      </c>
      <c r="C74" s="112">
        <v>0</v>
      </c>
      <c r="D74" s="112">
        <v>0</v>
      </c>
      <c r="E74" s="113" t="str">
        <f>IF(ISERROR(C74/D74-1),"",IF((C74/D74-1)&gt;10000%,"",C74/D74-1))</f>
        <v/>
      </c>
      <c r="F74" s="148">
        <f>C74/$C$141</f>
        <v>0</v>
      </c>
      <c r="G74" s="149">
        <v>0</v>
      </c>
      <c r="H74" s="150">
        <v>8.0506499999999992</v>
      </c>
    </row>
    <row r="75" spans="1:8" ht="12.75" customHeight="1" x14ac:dyDescent="0.2">
      <c r="A75" s="146" t="s">
        <v>2297</v>
      </c>
      <c r="B75" s="146" t="s">
        <v>2296</v>
      </c>
      <c r="C75" s="112">
        <v>0</v>
      </c>
      <c r="D75" s="112">
        <v>0</v>
      </c>
      <c r="E75" s="113" t="str">
        <f>IF(ISERROR(C75/D75-1),"",IF((C75/D75-1)&gt;10000%,"",C75/D75-1))</f>
        <v/>
      </c>
      <c r="F75" s="148">
        <f>C75/$C$141</f>
        <v>0</v>
      </c>
      <c r="G75" s="149">
        <v>0</v>
      </c>
      <c r="H75" s="150">
        <v>12.088150000000001</v>
      </c>
    </row>
    <row r="76" spans="1:8" ht="12.75" customHeight="1" x14ac:dyDescent="0.2">
      <c r="A76" s="146" t="s">
        <v>2259</v>
      </c>
      <c r="B76" s="146" t="s">
        <v>2258</v>
      </c>
      <c r="C76" s="112">
        <v>0</v>
      </c>
      <c r="D76" s="112">
        <v>0</v>
      </c>
      <c r="E76" s="113" t="str">
        <f>IF(ISERROR(C76/D76-1),"",IF((C76/D76-1)&gt;10000%,"",C76/D76-1))</f>
        <v/>
      </c>
      <c r="F76" s="148">
        <f>C76/$C$141</f>
        <v>0</v>
      </c>
      <c r="G76" s="149">
        <v>0</v>
      </c>
      <c r="H76" s="150">
        <v>12.0124</v>
      </c>
    </row>
    <row r="77" spans="1:8" ht="12.75" customHeight="1" x14ac:dyDescent="0.2">
      <c r="A77" s="146" t="s">
        <v>2287</v>
      </c>
      <c r="B77" s="146" t="s">
        <v>2286</v>
      </c>
      <c r="C77" s="112">
        <v>0</v>
      </c>
      <c r="D77" s="112">
        <v>0</v>
      </c>
      <c r="E77" s="113" t="str">
        <f>IF(ISERROR(C77/D77-1),"",IF((C77/D77-1)&gt;10000%,"",C77/D77-1))</f>
        <v/>
      </c>
      <c r="F77" s="148">
        <f>C77/$C$141</f>
        <v>0</v>
      </c>
      <c r="G77" s="149">
        <v>0</v>
      </c>
      <c r="H77" s="150">
        <v>18.002700000000001</v>
      </c>
    </row>
    <row r="78" spans="1:8" ht="12.75" customHeight="1" x14ac:dyDescent="0.2">
      <c r="A78" s="146" t="s">
        <v>2261</v>
      </c>
      <c r="B78" s="146" t="s">
        <v>2260</v>
      </c>
      <c r="C78" s="112">
        <v>0</v>
      </c>
      <c r="D78" s="112">
        <v>0</v>
      </c>
      <c r="E78" s="113" t="str">
        <f>IF(ISERROR(C78/D78-1),"",IF((C78/D78-1)&gt;10000%,"",C78/D78-1))</f>
        <v/>
      </c>
      <c r="F78" s="148">
        <f>C78/$C$141</f>
        <v>0</v>
      </c>
      <c r="G78" s="149">
        <v>0</v>
      </c>
      <c r="H78" s="150">
        <v>12.052899999999999</v>
      </c>
    </row>
    <row r="79" spans="1:8" ht="12.75" customHeight="1" x14ac:dyDescent="0.2">
      <c r="A79" s="146" t="s">
        <v>2289</v>
      </c>
      <c r="B79" s="146" t="s">
        <v>2288</v>
      </c>
      <c r="C79" s="112">
        <v>0</v>
      </c>
      <c r="D79" s="112">
        <v>0</v>
      </c>
      <c r="E79" s="113" t="str">
        <f>IF(ISERROR(C79/D79-1),"",IF((C79/D79-1)&gt;10000%,"",C79/D79-1))</f>
        <v/>
      </c>
      <c r="F79" s="148">
        <f>C79/$C$141</f>
        <v>0</v>
      </c>
      <c r="G79" s="149">
        <v>0</v>
      </c>
      <c r="H79" s="150">
        <v>17.989999999999998</v>
      </c>
    </row>
    <row r="80" spans="1:8" ht="12.75" customHeight="1" x14ac:dyDescent="0.2">
      <c r="A80" s="146" t="s">
        <v>2263</v>
      </c>
      <c r="B80" s="146" t="s">
        <v>2262</v>
      </c>
      <c r="C80" s="112">
        <v>0</v>
      </c>
      <c r="D80" s="112">
        <v>0</v>
      </c>
      <c r="E80" s="113" t="str">
        <f>IF(ISERROR(C80/D80-1),"",IF((C80/D80-1)&gt;10000%,"",C80/D80-1))</f>
        <v/>
      </c>
      <c r="F80" s="148">
        <f>C80/$C$141</f>
        <v>0</v>
      </c>
      <c r="G80" s="149">
        <v>0</v>
      </c>
      <c r="H80" s="150">
        <v>17.209499999999998</v>
      </c>
    </row>
    <row r="81" spans="1:8" ht="12.75" customHeight="1" x14ac:dyDescent="0.2">
      <c r="A81" s="146" t="s">
        <v>2291</v>
      </c>
      <c r="B81" s="146" t="s">
        <v>2290</v>
      </c>
      <c r="C81" s="112">
        <v>0</v>
      </c>
      <c r="D81" s="112">
        <v>0</v>
      </c>
      <c r="E81" s="113" t="str">
        <f>IF(ISERROR(C81/D81-1),"",IF((C81/D81-1)&gt;10000%,"",C81/D81-1))</f>
        <v/>
      </c>
      <c r="F81" s="148">
        <f>C81/$C$141</f>
        <v>0</v>
      </c>
      <c r="G81" s="149">
        <v>1.3031468500000001E-2</v>
      </c>
      <c r="H81" s="150">
        <v>20.003350000000001</v>
      </c>
    </row>
    <row r="82" spans="1:8" ht="12.75" customHeight="1" x14ac:dyDescent="0.2">
      <c r="A82" s="146" t="s">
        <v>2265</v>
      </c>
      <c r="B82" s="146" t="s">
        <v>2264</v>
      </c>
      <c r="C82" s="112">
        <v>0</v>
      </c>
      <c r="D82" s="112">
        <v>0</v>
      </c>
      <c r="E82" s="113" t="str">
        <f>IF(ISERROR(C82/D82-1),"",IF((C82/D82-1)&gt;10000%,"",C82/D82-1))</f>
        <v/>
      </c>
      <c r="F82" s="148">
        <f>C82/$C$141</f>
        <v>0</v>
      </c>
      <c r="G82" s="149">
        <v>0</v>
      </c>
      <c r="H82" s="150">
        <v>10.004949999999999</v>
      </c>
    </row>
    <row r="83" spans="1:8" ht="12.75" customHeight="1" x14ac:dyDescent="0.2">
      <c r="A83" s="146" t="s">
        <v>2293</v>
      </c>
      <c r="B83" s="146" t="s">
        <v>2292</v>
      </c>
      <c r="C83" s="112">
        <v>0</v>
      </c>
      <c r="D83" s="112">
        <v>0</v>
      </c>
      <c r="E83" s="113" t="str">
        <f>IF(ISERROR(C83/D83-1),"",IF((C83/D83-1)&gt;10000%,"",C83/D83-1))</f>
        <v/>
      </c>
      <c r="F83" s="148">
        <f>C83/$C$141</f>
        <v>0</v>
      </c>
      <c r="G83" s="149">
        <v>0</v>
      </c>
      <c r="H83" s="150">
        <v>20.005800000000001</v>
      </c>
    </row>
    <row r="84" spans="1:8" ht="12.75" customHeight="1" x14ac:dyDescent="0.2">
      <c r="A84" s="146" t="s">
        <v>2281</v>
      </c>
      <c r="B84" s="146" t="s">
        <v>2280</v>
      </c>
      <c r="C84" s="112">
        <v>0</v>
      </c>
      <c r="D84" s="112">
        <v>0</v>
      </c>
      <c r="E84" s="113" t="str">
        <f>IF(ISERROR(C84/D84-1),"",IF((C84/D84-1)&gt;10000%,"",C84/D84-1))</f>
        <v/>
      </c>
      <c r="F84" s="148">
        <f>C84/$C$141</f>
        <v>0</v>
      </c>
      <c r="G84" s="149">
        <v>0</v>
      </c>
      <c r="H84" s="150">
        <v>50.422449999999998</v>
      </c>
    </row>
    <row r="85" spans="1:8" ht="12.75" customHeight="1" x14ac:dyDescent="0.2">
      <c r="A85" s="146" t="s">
        <v>2309</v>
      </c>
      <c r="B85" s="146" t="s">
        <v>2308</v>
      </c>
      <c r="C85" s="112">
        <v>0</v>
      </c>
      <c r="D85" s="112">
        <v>0</v>
      </c>
      <c r="E85" s="113" t="str">
        <f>IF(ISERROR(C85/D85-1),"",IF((C85/D85-1)&gt;10000%,"",C85/D85-1))</f>
        <v/>
      </c>
      <c r="F85" s="148">
        <f>C85/$C$141</f>
        <v>0</v>
      </c>
      <c r="G85" s="149">
        <v>5.8686450000000005E-4</v>
      </c>
      <c r="H85" s="150">
        <v>100.66974999999999</v>
      </c>
    </row>
    <row r="86" spans="1:8" ht="12.75" customHeight="1" x14ac:dyDescent="0.2">
      <c r="A86" s="146" t="s">
        <v>2277</v>
      </c>
      <c r="B86" s="146" t="s">
        <v>2276</v>
      </c>
      <c r="C86" s="112">
        <v>0</v>
      </c>
      <c r="D86" s="112">
        <v>0</v>
      </c>
      <c r="E86" s="113" t="str">
        <f>IF(ISERROR(C86/D86-1),"",IF((C86/D86-1)&gt;10000%,"",C86/D86-1))</f>
        <v/>
      </c>
      <c r="F86" s="148">
        <f>C86/$C$141</f>
        <v>0</v>
      </c>
      <c r="G86" s="149">
        <v>0</v>
      </c>
      <c r="H86" s="150">
        <v>200.57689999999999</v>
      </c>
    </row>
    <row r="87" spans="1:8" ht="12.75" customHeight="1" x14ac:dyDescent="0.2">
      <c r="A87" s="146" t="s">
        <v>2305</v>
      </c>
      <c r="B87" s="146" t="s">
        <v>2304</v>
      </c>
      <c r="C87" s="112">
        <v>0</v>
      </c>
      <c r="D87" s="112">
        <v>0</v>
      </c>
      <c r="E87" s="113" t="str">
        <f>IF(ISERROR(C87/D87-1),"",IF((C87/D87-1)&gt;10000%,"",C87/D87-1))</f>
        <v/>
      </c>
      <c r="F87" s="148">
        <f>C87/$C$141</f>
        <v>0</v>
      </c>
      <c r="G87" s="149">
        <v>2.0408624999999998E-3</v>
      </c>
      <c r="H87" s="150">
        <v>401.15170000000001</v>
      </c>
    </row>
    <row r="88" spans="1:8" ht="12.75" customHeight="1" x14ac:dyDescent="0.2">
      <c r="A88" s="146" t="s">
        <v>2347</v>
      </c>
      <c r="B88" s="146" t="s">
        <v>2348</v>
      </c>
      <c r="C88" s="112">
        <v>0</v>
      </c>
      <c r="D88" s="112">
        <v>0</v>
      </c>
      <c r="E88" s="113" t="str">
        <f>IF(ISERROR(C88/D88-1),"",IF((C88/D88-1)&gt;10000%,"",C88/D88-1))</f>
        <v/>
      </c>
      <c r="F88" s="148">
        <f>C88/$C$141</f>
        <v>0</v>
      </c>
      <c r="G88" s="149">
        <v>0</v>
      </c>
      <c r="H88" s="150">
        <v>40.808500000000002</v>
      </c>
    </row>
    <row r="89" spans="1:8" ht="12.75" customHeight="1" x14ac:dyDescent="0.2">
      <c r="A89" s="146" t="s">
        <v>2349</v>
      </c>
      <c r="B89" s="146" t="s">
        <v>2350</v>
      </c>
      <c r="C89" s="112">
        <v>0</v>
      </c>
      <c r="D89" s="112">
        <v>0</v>
      </c>
      <c r="E89" s="113" t="str">
        <f>IF(ISERROR(C89/D89-1),"",IF((C89/D89-1)&gt;10000%,"",C89/D89-1))</f>
        <v/>
      </c>
      <c r="F89" s="148">
        <f>C89/$C$141</f>
        <v>0</v>
      </c>
      <c r="G89" s="149">
        <v>0</v>
      </c>
      <c r="H89" s="150">
        <v>44.99615</v>
      </c>
    </row>
    <row r="90" spans="1:8" ht="12.75" customHeight="1" x14ac:dyDescent="0.2">
      <c r="A90" s="146" t="s">
        <v>2351</v>
      </c>
      <c r="B90" s="146" t="s">
        <v>2352</v>
      </c>
      <c r="C90" s="112">
        <v>0</v>
      </c>
      <c r="D90" s="112">
        <v>0</v>
      </c>
      <c r="E90" s="113" t="str">
        <f>IF(ISERROR(C90/D90-1),"",IF((C90/D90-1)&gt;10000%,"",C90/D90-1))</f>
        <v/>
      </c>
      <c r="F90" s="148">
        <f>C90/$C$141</f>
        <v>0</v>
      </c>
      <c r="G90" s="149">
        <v>0</v>
      </c>
      <c r="H90" s="150">
        <v>35.010100000000001</v>
      </c>
    </row>
    <row r="91" spans="1:8" ht="12.75" customHeight="1" x14ac:dyDescent="0.2">
      <c r="A91" s="146" t="s">
        <v>2353</v>
      </c>
      <c r="B91" s="146" t="s">
        <v>2354</v>
      </c>
      <c r="C91" s="112">
        <v>0</v>
      </c>
      <c r="D91" s="112">
        <v>0</v>
      </c>
      <c r="E91" s="113" t="str">
        <f>IF(ISERROR(C91/D91-1),"",IF((C91/D91-1)&gt;10000%,"",C91/D91-1))</f>
        <v/>
      </c>
      <c r="F91" s="148">
        <f>C91/$C$141</f>
        <v>0</v>
      </c>
      <c r="G91" s="149">
        <v>0</v>
      </c>
      <c r="H91" s="150">
        <v>45.015349999999998</v>
      </c>
    </row>
    <row r="92" spans="1:8" ht="12.75" customHeight="1" x14ac:dyDescent="0.2">
      <c r="A92" s="146" t="s">
        <v>2355</v>
      </c>
      <c r="B92" s="146" t="s">
        <v>2356</v>
      </c>
      <c r="C92" s="112">
        <v>0</v>
      </c>
      <c r="D92" s="112">
        <v>0</v>
      </c>
      <c r="E92" s="113" t="str">
        <f>IF(ISERROR(C92/D92-1),"",IF((C92/D92-1)&gt;10000%,"",C92/D92-1))</f>
        <v/>
      </c>
      <c r="F92" s="148">
        <f>C92/$C$141</f>
        <v>0</v>
      </c>
      <c r="G92" s="149">
        <v>0</v>
      </c>
      <c r="H92" s="150">
        <v>43.884549999999997</v>
      </c>
    </row>
    <row r="93" spans="1:8" ht="12.75" customHeight="1" x14ac:dyDescent="0.2">
      <c r="A93" s="146" t="s">
        <v>2357</v>
      </c>
      <c r="B93" s="146" t="s">
        <v>2358</v>
      </c>
      <c r="C93" s="112">
        <v>0</v>
      </c>
      <c r="D93" s="112">
        <v>0</v>
      </c>
      <c r="E93" s="113" t="str">
        <f>IF(ISERROR(C93/D93-1),"",IF((C93/D93-1)&gt;10000%,"",C93/D93-1))</f>
        <v/>
      </c>
      <c r="F93" s="148">
        <f>C93/$C$141</f>
        <v>0</v>
      </c>
      <c r="G93" s="149">
        <v>0</v>
      </c>
      <c r="H93" s="150">
        <v>45.000149999999998</v>
      </c>
    </row>
    <row r="94" spans="1:8" ht="12.75" customHeight="1" x14ac:dyDescent="0.2">
      <c r="A94" s="146" t="s">
        <v>2359</v>
      </c>
      <c r="B94" s="146" t="s">
        <v>2360</v>
      </c>
      <c r="C94" s="112">
        <v>0</v>
      </c>
      <c r="D94" s="112">
        <v>0</v>
      </c>
      <c r="E94" s="113" t="str">
        <f>IF(ISERROR(C94/D94-1),"",IF((C94/D94-1)&gt;10000%,"",C94/D94-1))</f>
        <v/>
      </c>
      <c r="F94" s="148">
        <f>C94/$C$141</f>
        <v>0</v>
      </c>
      <c r="G94" s="149">
        <v>0</v>
      </c>
      <c r="H94" s="150">
        <v>35.003799999999998</v>
      </c>
    </row>
    <row r="95" spans="1:8" ht="12.75" customHeight="1" x14ac:dyDescent="0.2">
      <c r="A95" s="146" t="s">
        <v>2361</v>
      </c>
      <c r="B95" s="146" t="s">
        <v>2362</v>
      </c>
      <c r="C95" s="112">
        <v>0</v>
      </c>
      <c r="D95" s="112">
        <v>0</v>
      </c>
      <c r="E95" s="113" t="str">
        <f>IF(ISERROR(C95/D95-1),"",IF((C95/D95-1)&gt;10000%,"",C95/D95-1))</f>
        <v/>
      </c>
      <c r="F95" s="148">
        <f>C95/$C$141</f>
        <v>0</v>
      </c>
      <c r="G95" s="149">
        <v>0</v>
      </c>
      <c r="H95" s="150">
        <v>44.991</v>
      </c>
    </row>
    <row r="96" spans="1:8" ht="12.75" customHeight="1" x14ac:dyDescent="0.2">
      <c r="A96" s="146" t="s">
        <v>2391</v>
      </c>
      <c r="B96" s="146" t="s">
        <v>2392</v>
      </c>
      <c r="C96" s="112">
        <v>0</v>
      </c>
      <c r="D96" s="112">
        <v>0</v>
      </c>
      <c r="E96" s="113" t="str">
        <f>IF(ISERROR(C96/D96-1),"",IF((C96/D96-1)&gt;10000%,"",C96/D96-1))</f>
        <v/>
      </c>
      <c r="F96" s="148">
        <f>C96/$C$141</f>
        <v>0</v>
      </c>
      <c r="G96" s="149">
        <v>9.1147299999999999E-4</v>
      </c>
      <c r="H96" s="150">
        <v>35.000300000000003</v>
      </c>
    </row>
    <row r="97" spans="1:8" ht="12.75" customHeight="1" x14ac:dyDescent="0.2">
      <c r="A97" s="146" t="s">
        <v>2393</v>
      </c>
      <c r="B97" s="146" t="s">
        <v>2394</v>
      </c>
      <c r="C97" s="112">
        <v>0</v>
      </c>
      <c r="D97" s="112">
        <v>0</v>
      </c>
      <c r="E97" s="113" t="str">
        <f>IF(ISERROR(C97/D97-1),"",IF((C97/D97-1)&gt;10000%,"",C97/D97-1))</f>
        <v/>
      </c>
      <c r="F97" s="148">
        <f>C97/$C$141</f>
        <v>0</v>
      </c>
      <c r="G97" s="149">
        <v>1.3194285E-3</v>
      </c>
      <c r="H97" s="150">
        <v>44.999600000000001</v>
      </c>
    </row>
    <row r="98" spans="1:8" ht="12.75" customHeight="1" x14ac:dyDescent="0.2">
      <c r="A98" s="146" t="s">
        <v>2418</v>
      </c>
      <c r="B98" s="146" t="s">
        <v>2419</v>
      </c>
      <c r="C98" s="112">
        <v>0</v>
      </c>
      <c r="D98" s="112">
        <v>0</v>
      </c>
      <c r="E98" s="113" t="str">
        <f>IF(ISERROR(C98/D98-1),"",IF((C98/D98-1)&gt;10000%,"",C98/D98-1))</f>
        <v/>
      </c>
      <c r="F98" s="148">
        <f>C98/$C$141</f>
        <v>0</v>
      </c>
      <c r="G98" s="149">
        <v>0</v>
      </c>
      <c r="H98" s="150">
        <v>29.99625</v>
      </c>
    </row>
    <row r="99" spans="1:8" ht="12.75" customHeight="1" x14ac:dyDescent="0.2">
      <c r="A99" s="146" t="s">
        <v>2430</v>
      </c>
      <c r="B99" s="146" t="s">
        <v>2431</v>
      </c>
      <c r="C99" s="112">
        <v>0</v>
      </c>
      <c r="D99" s="112">
        <v>0</v>
      </c>
      <c r="E99" s="113" t="str">
        <f>IF(ISERROR(C99/D99-1),"",IF((C99/D99-1)&gt;10000%,"",C99/D99-1))</f>
        <v/>
      </c>
      <c r="F99" s="148">
        <f>C99/$C$141</f>
        <v>0</v>
      </c>
      <c r="G99" s="149">
        <v>0</v>
      </c>
      <c r="H99" s="150">
        <v>29.9954</v>
      </c>
    </row>
    <row r="100" spans="1:8" ht="12.75" customHeight="1" x14ac:dyDescent="0.2">
      <c r="A100" s="146" t="s">
        <v>2432</v>
      </c>
      <c r="B100" s="146" t="s">
        <v>2433</v>
      </c>
      <c r="C100" s="112">
        <v>0</v>
      </c>
      <c r="D100" s="112">
        <v>0</v>
      </c>
      <c r="E100" s="113" t="str">
        <f>IF(ISERROR(C100/D100-1),"",IF((C100/D100-1)&gt;10000%,"",C100/D100-1))</f>
        <v/>
      </c>
      <c r="F100" s="148">
        <f>C100/$C$141</f>
        <v>0</v>
      </c>
      <c r="G100" s="149">
        <v>0</v>
      </c>
      <c r="H100" s="150">
        <v>29.998650000000001</v>
      </c>
    </row>
    <row r="101" spans="1:8" ht="12.75" customHeight="1" x14ac:dyDescent="0.2">
      <c r="A101" s="146" t="s">
        <v>2434</v>
      </c>
      <c r="B101" s="146" t="s">
        <v>2435</v>
      </c>
      <c r="C101" s="112">
        <v>0</v>
      </c>
      <c r="D101" s="112">
        <v>0</v>
      </c>
      <c r="E101" s="113" t="str">
        <f>IF(ISERROR(C101/D101-1),"",IF((C101/D101-1)&gt;10000%,"",C101/D101-1))</f>
        <v/>
      </c>
      <c r="F101" s="148">
        <f>C101/$C$141</f>
        <v>0</v>
      </c>
      <c r="G101" s="149">
        <v>0</v>
      </c>
      <c r="H101" s="150">
        <v>30.019500000000001</v>
      </c>
    </row>
    <row r="102" spans="1:8" ht="12.75" customHeight="1" x14ac:dyDescent="0.2">
      <c r="A102" s="146" t="s">
        <v>2436</v>
      </c>
      <c r="B102" s="146" t="s">
        <v>2437</v>
      </c>
      <c r="C102" s="112">
        <v>0</v>
      </c>
      <c r="D102" s="112">
        <v>0</v>
      </c>
      <c r="E102" s="113" t="str">
        <f>IF(ISERROR(C102/D102-1),"",IF((C102/D102-1)&gt;10000%,"",C102/D102-1))</f>
        <v/>
      </c>
      <c r="F102" s="148">
        <f>C102/$C$141</f>
        <v>0</v>
      </c>
      <c r="G102" s="149">
        <v>0</v>
      </c>
      <c r="H102" s="150">
        <v>30.005400000000002</v>
      </c>
    </row>
    <row r="103" spans="1:8" ht="12.75" customHeight="1" x14ac:dyDescent="0.2">
      <c r="A103" s="146" t="s">
        <v>2438</v>
      </c>
      <c r="B103" s="146" t="s">
        <v>2439</v>
      </c>
      <c r="C103" s="112">
        <v>0</v>
      </c>
      <c r="D103" s="112">
        <v>0</v>
      </c>
      <c r="E103" s="113" t="str">
        <f>IF(ISERROR(C103/D103-1),"",IF((C103/D103-1)&gt;10000%,"",C103/D103-1))</f>
        <v/>
      </c>
      <c r="F103" s="148">
        <f>C103/$C$141</f>
        <v>0</v>
      </c>
      <c r="G103" s="149">
        <v>2.3449274999999999E-3</v>
      </c>
      <c r="H103" s="150">
        <v>29.97925</v>
      </c>
    </row>
    <row r="104" spans="1:8" ht="12.75" customHeight="1" x14ac:dyDescent="0.2">
      <c r="A104" s="146" t="s">
        <v>2440</v>
      </c>
      <c r="B104" s="146" t="s">
        <v>2441</v>
      </c>
      <c r="C104" s="112">
        <v>0</v>
      </c>
      <c r="D104" s="112">
        <v>0</v>
      </c>
      <c r="E104" s="113" t="str">
        <f>IF(ISERROR(C104/D104-1),"",IF((C104/D104-1)&gt;10000%,"",C104/D104-1))</f>
        <v/>
      </c>
      <c r="F104" s="148">
        <f>C104/$C$141</f>
        <v>0</v>
      </c>
      <c r="G104" s="149">
        <v>4.3201329999999994E-3</v>
      </c>
      <c r="H104" s="150">
        <v>29.992899999999999</v>
      </c>
    </row>
    <row r="105" spans="1:8" ht="12.75" customHeight="1" x14ac:dyDescent="0.2">
      <c r="A105" s="146" t="s">
        <v>2402</v>
      </c>
      <c r="B105" s="146" t="s">
        <v>2403</v>
      </c>
      <c r="C105" s="112">
        <v>0</v>
      </c>
      <c r="D105" s="112">
        <v>0</v>
      </c>
      <c r="E105" s="113" t="str">
        <f>IF(ISERROR(C105/D105-1),"",IF((C105/D105-1)&gt;10000%,"",C105/D105-1))</f>
        <v/>
      </c>
      <c r="F105" s="148">
        <f>C105/$C$141</f>
        <v>0</v>
      </c>
      <c r="G105" s="149">
        <v>0</v>
      </c>
      <c r="H105" s="150">
        <v>35.000700000000002</v>
      </c>
    </row>
    <row r="106" spans="1:8" ht="12.75" customHeight="1" x14ac:dyDescent="0.2">
      <c r="A106" s="146" t="s">
        <v>2404</v>
      </c>
      <c r="B106" s="146" t="s">
        <v>2405</v>
      </c>
      <c r="C106" s="112">
        <v>0</v>
      </c>
      <c r="D106" s="112">
        <v>0</v>
      </c>
      <c r="E106" s="113" t="str">
        <f>IF(ISERROR(C106/D106-1),"",IF((C106/D106-1)&gt;10000%,"",C106/D106-1))</f>
        <v/>
      </c>
      <c r="F106" s="148">
        <f>C106/$C$141</f>
        <v>0</v>
      </c>
      <c r="G106" s="149">
        <v>1.1569400000000001E-4</v>
      </c>
      <c r="H106" s="150">
        <v>45.002499999999998</v>
      </c>
    </row>
    <row r="107" spans="1:8" ht="12.75" customHeight="1" x14ac:dyDescent="0.2">
      <c r="A107" s="146" t="s">
        <v>2406</v>
      </c>
      <c r="B107" s="146" t="s">
        <v>2407</v>
      </c>
      <c r="C107" s="112">
        <v>0</v>
      </c>
      <c r="D107" s="112">
        <v>0</v>
      </c>
      <c r="E107" s="113" t="str">
        <f>IF(ISERROR(C107/D107-1),"",IF((C107/D107-1)&gt;10000%,"",C107/D107-1))</f>
        <v/>
      </c>
      <c r="F107" s="148">
        <f>C107/$C$141</f>
        <v>0</v>
      </c>
      <c r="G107" s="149">
        <v>0</v>
      </c>
      <c r="H107" s="150">
        <v>35.025950000000002</v>
      </c>
    </row>
    <row r="108" spans="1:8" ht="12.75" customHeight="1" x14ac:dyDescent="0.2">
      <c r="A108" s="146" t="s">
        <v>2410</v>
      </c>
      <c r="B108" s="146" t="s">
        <v>2411</v>
      </c>
      <c r="C108" s="112">
        <v>0</v>
      </c>
      <c r="D108" s="112">
        <v>0</v>
      </c>
      <c r="E108" s="113" t="str">
        <f>IF(ISERROR(C108/D108-1),"",IF((C108/D108-1)&gt;10000%,"",C108/D108-1))</f>
        <v/>
      </c>
      <c r="F108" s="148">
        <f>C108/$C$141</f>
        <v>0</v>
      </c>
      <c r="G108" s="149">
        <v>0</v>
      </c>
      <c r="H108" s="150">
        <v>45.003950000000003</v>
      </c>
    </row>
    <row r="109" spans="1:8" ht="12.75" customHeight="1" x14ac:dyDescent="0.2">
      <c r="A109" s="146" t="s">
        <v>2412</v>
      </c>
      <c r="B109" s="146" t="s">
        <v>2413</v>
      </c>
      <c r="C109" s="112">
        <v>0</v>
      </c>
      <c r="D109" s="112">
        <v>0</v>
      </c>
      <c r="E109" s="113" t="str">
        <f>IF(ISERROR(C109/D109-1),"",IF((C109/D109-1)&gt;10000%,"",C109/D109-1))</f>
        <v/>
      </c>
      <c r="F109" s="148">
        <f>C109/$C$141</f>
        <v>0</v>
      </c>
      <c r="G109" s="149">
        <v>8.5952149999999998E-4</v>
      </c>
      <c r="H109" s="150">
        <v>55.001249999999999</v>
      </c>
    </row>
    <row r="110" spans="1:8" ht="12.75" customHeight="1" x14ac:dyDescent="0.2">
      <c r="A110" s="146" t="s">
        <v>2414</v>
      </c>
      <c r="B110" s="146" t="s">
        <v>2415</v>
      </c>
      <c r="C110" s="112">
        <v>0</v>
      </c>
      <c r="D110" s="112">
        <v>0</v>
      </c>
      <c r="E110" s="113" t="str">
        <f>IF(ISERROR(C110/D110-1),"",IF((C110/D110-1)&gt;10000%,"",C110/D110-1))</f>
        <v/>
      </c>
      <c r="F110" s="148">
        <f>C110/$C$141</f>
        <v>0</v>
      </c>
      <c r="G110" s="149">
        <v>0</v>
      </c>
      <c r="H110" s="150">
        <v>44.974350000000001</v>
      </c>
    </row>
    <row r="111" spans="1:8" ht="12.75" customHeight="1" x14ac:dyDescent="0.2">
      <c r="A111" s="146" t="s">
        <v>2416</v>
      </c>
      <c r="B111" s="146" t="s">
        <v>2417</v>
      </c>
      <c r="C111" s="112">
        <v>0</v>
      </c>
      <c r="D111" s="112">
        <v>0</v>
      </c>
      <c r="E111" s="113" t="str">
        <f>IF(ISERROR(C111/D111-1),"",IF((C111/D111-1)&gt;10000%,"",C111/D111-1))</f>
        <v/>
      </c>
      <c r="F111" s="148">
        <f>C111/$C$141</f>
        <v>0</v>
      </c>
      <c r="G111" s="149">
        <v>1.1213150000000001E-4</v>
      </c>
      <c r="H111" s="150">
        <v>54.95205</v>
      </c>
    </row>
    <row r="112" spans="1:8" ht="12.75" customHeight="1" x14ac:dyDescent="0.2">
      <c r="A112" s="146" t="s">
        <v>2599</v>
      </c>
      <c r="B112" s="146" t="s">
        <v>2600</v>
      </c>
      <c r="C112" s="112">
        <v>0</v>
      </c>
      <c r="D112" s="112">
        <v>0</v>
      </c>
      <c r="E112" s="113" t="str">
        <f>IF(ISERROR(C112/D112-1),"",IF((C112/D112-1)&gt;10000%,"",C112/D112-1))</f>
        <v/>
      </c>
      <c r="F112" s="148">
        <f>C112/$C$141</f>
        <v>0</v>
      </c>
      <c r="G112" s="149">
        <v>0</v>
      </c>
      <c r="H112" s="150">
        <v>23.998149999999999</v>
      </c>
    </row>
    <row r="113" spans="1:8" ht="12.75" customHeight="1" x14ac:dyDescent="0.2">
      <c r="A113" s="146" t="s">
        <v>2601</v>
      </c>
      <c r="B113" s="146" t="s">
        <v>2602</v>
      </c>
      <c r="C113" s="112">
        <v>0</v>
      </c>
      <c r="D113" s="112">
        <v>0</v>
      </c>
      <c r="E113" s="113" t="str">
        <f>IF(ISERROR(C113/D113-1),"",IF((C113/D113-1)&gt;10000%,"",C113/D113-1))</f>
        <v/>
      </c>
      <c r="F113" s="148">
        <f>C113/$C$141</f>
        <v>0</v>
      </c>
      <c r="G113" s="149">
        <v>0</v>
      </c>
      <c r="H113" s="150">
        <v>30.006699999999999</v>
      </c>
    </row>
    <row r="114" spans="1:8" ht="12.75" customHeight="1" x14ac:dyDescent="0.2">
      <c r="A114" s="146" t="s">
        <v>2603</v>
      </c>
      <c r="B114" s="146" t="s">
        <v>2604</v>
      </c>
      <c r="C114" s="112">
        <v>0</v>
      </c>
      <c r="D114" s="112">
        <v>0</v>
      </c>
      <c r="E114" s="113" t="str">
        <f>IF(ISERROR(C114/D114-1),"",IF((C114/D114-1)&gt;10000%,"",C114/D114-1))</f>
        <v/>
      </c>
      <c r="F114" s="148">
        <f>C114/$C$141</f>
        <v>0</v>
      </c>
      <c r="G114" s="149">
        <v>0</v>
      </c>
      <c r="H114" s="150">
        <v>24.003050000000002</v>
      </c>
    </row>
    <row r="115" spans="1:8" ht="12.75" customHeight="1" x14ac:dyDescent="0.2">
      <c r="A115" s="146" t="s">
        <v>2605</v>
      </c>
      <c r="B115" s="146" t="s">
        <v>2606</v>
      </c>
      <c r="C115" s="112">
        <v>0</v>
      </c>
      <c r="D115" s="112">
        <v>0</v>
      </c>
      <c r="E115" s="113" t="str">
        <f>IF(ISERROR(C115/D115-1),"",IF((C115/D115-1)&gt;10000%,"",C115/D115-1))</f>
        <v/>
      </c>
      <c r="F115" s="148">
        <f>C115/$C$141</f>
        <v>0</v>
      </c>
      <c r="G115" s="149">
        <v>2.9010165000000004E-3</v>
      </c>
      <c r="H115" s="150">
        <v>29.998750000000001</v>
      </c>
    </row>
    <row r="116" spans="1:8" ht="12.75" customHeight="1" x14ac:dyDescent="0.2">
      <c r="A116" s="146" t="s">
        <v>2607</v>
      </c>
      <c r="B116" s="146" t="s">
        <v>2608</v>
      </c>
      <c r="C116" s="112">
        <v>0</v>
      </c>
      <c r="D116" s="112">
        <v>0</v>
      </c>
      <c r="E116" s="113" t="str">
        <f>IF(ISERROR(C116/D116-1),"",IF((C116/D116-1)&gt;10000%,"",C116/D116-1))</f>
        <v/>
      </c>
      <c r="F116" s="148">
        <f>C116/$C$141</f>
        <v>0</v>
      </c>
      <c r="G116" s="149">
        <v>0</v>
      </c>
      <c r="H116" s="150">
        <v>15.99945</v>
      </c>
    </row>
    <row r="117" spans="1:8" ht="12.75" customHeight="1" x14ac:dyDescent="0.2">
      <c r="A117" s="146" t="s">
        <v>2609</v>
      </c>
      <c r="B117" s="146" t="s">
        <v>2610</v>
      </c>
      <c r="C117" s="112">
        <v>0</v>
      </c>
      <c r="D117" s="112">
        <v>0</v>
      </c>
      <c r="E117" s="113" t="str">
        <f>IF(ISERROR(C117/D117-1),"",IF((C117/D117-1)&gt;10000%,"",C117/D117-1))</f>
        <v/>
      </c>
      <c r="F117" s="148">
        <f>C117/$C$141</f>
        <v>0</v>
      </c>
      <c r="G117" s="149">
        <v>0</v>
      </c>
      <c r="H117" s="150">
        <v>20.012250000000002</v>
      </c>
    </row>
    <row r="118" spans="1:8" ht="12.75" customHeight="1" x14ac:dyDescent="0.2">
      <c r="A118" s="146" t="s">
        <v>2611</v>
      </c>
      <c r="B118" s="146" t="s">
        <v>2612</v>
      </c>
      <c r="C118" s="112">
        <v>0</v>
      </c>
      <c r="D118" s="112">
        <v>0</v>
      </c>
      <c r="E118" s="113" t="str">
        <f>IF(ISERROR(C118/D118-1),"",IF((C118/D118-1)&gt;10000%,"",C118/D118-1))</f>
        <v/>
      </c>
      <c r="F118" s="148">
        <f>C118/$C$141</f>
        <v>0</v>
      </c>
      <c r="G118" s="149">
        <v>8.8331910000000007E-3</v>
      </c>
      <c r="H118" s="150">
        <v>15.99475</v>
      </c>
    </row>
    <row r="119" spans="1:8" ht="12.75" customHeight="1" x14ac:dyDescent="0.2">
      <c r="A119" s="146" t="s">
        <v>2615</v>
      </c>
      <c r="B119" s="146" t="s">
        <v>2616</v>
      </c>
      <c r="C119" s="112">
        <v>0</v>
      </c>
      <c r="D119" s="112">
        <v>0</v>
      </c>
      <c r="E119" s="113" t="str">
        <f>IF(ISERROR(C119/D119-1),"",IF((C119/D119-1)&gt;10000%,"",C119/D119-1))</f>
        <v/>
      </c>
      <c r="F119" s="148">
        <f>C119/$C$141</f>
        <v>0</v>
      </c>
      <c r="G119" s="149">
        <v>0</v>
      </c>
      <c r="H119" s="150">
        <v>24.00675</v>
      </c>
    </row>
    <row r="120" spans="1:8" ht="12.75" customHeight="1" x14ac:dyDescent="0.2">
      <c r="A120" s="146" t="s">
        <v>2617</v>
      </c>
      <c r="B120" s="146" t="s">
        <v>2618</v>
      </c>
      <c r="C120" s="112">
        <v>0</v>
      </c>
      <c r="D120" s="112">
        <v>0</v>
      </c>
      <c r="E120" s="113" t="str">
        <f>IF(ISERROR(C120/D120-1),"",IF((C120/D120-1)&gt;10000%,"",C120/D120-1))</f>
        <v/>
      </c>
      <c r="F120" s="148">
        <f>C120/$C$141</f>
        <v>0</v>
      </c>
      <c r="G120" s="149">
        <v>0</v>
      </c>
      <c r="H120" s="150">
        <v>29.9971</v>
      </c>
    </row>
    <row r="121" spans="1:8" ht="12.75" customHeight="1" x14ac:dyDescent="0.2">
      <c r="A121" s="146" t="s">
        <v>2676</v>
      </c>
      <c r="B121" s="146" t="s">
        <v>2677</v>
      </c>
      <c r="C121" s="112">
        <v>0</v>
      </c>
      <c r="D121" s="112">
        <v>0</v>
      </c>
      <c r="E121" s="113" t="str">
        <f>IF(ISERROR(C121/D121-1),"",IF((C121/D121-1)&gt;10000%,"",C121/D121-1))</f>
        <v/>
      </c>
      <c r="F121" s="148">
        <f>C121/$C$141</f>
        <v>0</v>
      </c>
      <c r="G121" s="149">
        <v>0</v>
      </c>
      <c r="H121" s="150">
        <v>29.998200000000001</v>
      </c>
    </row>
    <row r="122" spans="1:8" ht="12.75" customHeight="1" x14ac:dyDescent="0.2">
      <c r="A122" s="146" t="s">
        <v>2678</v>
      </c>
      <c r="B122" s="146" t="s">
        <v>2679</v>
      </c>
      <c r="C122" s="112">
        <v>0</v>
      </c>
      <c r="D122" s="112">
        <v>0</v>
      </c>
      <c r="E122" s="113" t="str">
        <f>IF(ISERROR(C122/D122-1),"",IF((C122/D122-1)&gt;10000%,"",C122/D122-1))</f>
        <v/>
      </c>
      <c r="F122" s="148">
        <f>C122/$C$141</f>
        <v>0</v>
      </c>
      <c r="G122" s="149">
        <v>7.9034999999999999E-4</v>
      </c>
      <c r="H122" s="150">
        <v>40.0032</v>
      </c>
    </row>
    <row r="123" spans="1:8" ht="12.75" customHeight="1" x14ac:dyDescent="0.2">
      <c r="A123" s="146" t="s">
        <v>2680</v>
      </c>
      <c r="B123" s="146" t="s">
        <v>2681</v>
      </c>
      <c r="C123" s="112">
        <v>0</v>
      </c>
      <c r="D123" s="112">
        <v>0</v>
      </c>
      <c r="E123" s="113" t="str">
        <f>IF(ISERROR(C123/D123-1),"",IF((C123/D123-1)&gt;10000%,"",C123/D123-1))</f>
        <v/>
      </c>
      <c r="F123" s="148">
        <f>C123/$C$141</f>
        <v>0</v>
      </c>
      <c r="G123" s="149">
        <v>0</v>
      </c>
      <c r="H123" s="150">
        <v>29.994350000000001</v>
      </c>
    </row>
    <row r="124" spans="1:8" ht="12.75" customHeight="1" x14ac:dyDescent="0.2">
      <c r="A124" s="146" t="s">
        <v>2684</v>
      </c>
      <c r="B124" s="146" t="s">
        <v>2685</v>
      </c>
      <c r="C124" s="112">
        <v>0</v>
      </c>
      <c r="D124" s="112">
        <v>0</v>
      </c>
      <c r="E124" s="113" t="str">
        <f>IF(ISERROR(C124/D124-1),"",IF((C124/D124-1)&gt;10000%,"",C124/D124-1))</f>
        <v/>
      </c>
      <c r="F124" s="148">
        <f>C124/$C$141</f>
        <v>0</v>
      </c>
      <c r="G124" s="149">
        <v>0</v>
      </c>
      <c r="H124" s="150">
        <v>54.988149999999997</v>
      </c>
    </row>
    <row r="125" spans="1:8" ht="12.75" customHeight="1" x14ac:dyDescent="0.2">
      <c r="A125" s="146" t="s">
        <v>2686</v>
      </c>
      <c r="B125" s="146" t="s">
        <v>2687</v>
      </c>
      <c r="C125" s="112">
        <v>0</v>
      </c>
      <c r="D125" s="112">
        <v>0</v>
      </c>
      <c r="E125" s="113" t="str">
        <f>IF(ISERROR(C125/D125-1),"",IF((C125/D125-1)&gt;10000%,"",C125/D125-1))</f>
        <v/>
      </c>
      <c r="F125" s="148">
        <f>C125/$C$141</f>
        <v>0</v>
      </c>
      <c r="G125" s="149">
        <v>0</v>
      </c>
      <c r="H125" s="150">
        <v>64.995999999999995</v>
      </c>
    </row>
    <row r="126" spans="1:8" ht="12.75" customHeight="1" x14ac:dyDescent="0.2">
      <c r="A126" s="146" t="s">
        <v>2688</v>
      </c>
      <c r="B126" s="146" t="s">
        <v>2689</v>
      </c>
      <c r="C126" s="112">
        <v>0</v>
      </c>
      <c r="D126" s="112">
        <v>0</v>
      </c>
      <c r="E126" s="113" t="str">
        <f>IF(ISERROR(C126/D126-1),"",IF((C126/D126-1)&gt;10000%,"",C126/D126-1))</f>
        <v/>
      </c>
      <c r="F126" s="148">
        <f>C126/$C$141</f>
        <v>0</v>
      </c>
      <c r="G126" s="149">
        <v>0</v>
      </c>
      <c r="H126" s="150">
        <v>55.003799999999998</v>
      </c>
    </row>
    <row r="127" spans="1:8" ht="12.75" customHeight="1" x14ac:dyDescent="0.2">
      <c r="A127" s="146" t="s">
        <v>2690</v>
      </c>
      <c r="B127" s="146" t="s">
        <v>2691</v>
      </c>
      <c r="C127" s="112">
        <v>0</v>
      </c>
      <c r="D127" s="112">
        <v>0</v>
      </c>
      <c r="E127" s="113" t="str">
        <f>IF(ISERROR(C127/D127-1),"",IF((C127/D127-1)&gt;10000%,"",C127/D127-1))</f>
        <v/>
      </c>
      <c r="F127" s="148">
        <f>C127/$C$141</f>
        <v>0</v>
      </c>
      <c r="G127" s="149">
        <v>4.6460099999999998E-4</v>
      </c>
      <c r="H127" s="150">
        <v>65.015749999999997</v>
      </c>
    </row>
    <row r="128" spans="1:8" ht="12.75" customHeight="1" x14ac:dyDescent="0.2">
      <c r="A128" s="146" t="s">
        <v>2692</v>
      </c>
      <c r="B128" s="146" t="s">
        <v>2693</v>
      </c>
      <c r="C128" s="112">
        <v>0</v>
      </c>
      <c r="D128" s="112">
        <v>0</v>
      </c>
      <c r="E128" s="113" t="str">
        <f>IF(ISERROR(C128/D128-1),"",IF((C128/D128-1)&gt;10000%,"",C128/D128-1))</f>
        <v/>
      </c>
      <c r="F128" s="148">
        <f>C128/$C$141</f>
        <v>0</v>
      </c>
      <c r="G128" s="149">
        <v>0</v>
      </c>
      <c r="H128" s="150">
        <v>54.999450000000003</v>
      </c>
    </row>
    <row r="129" spans="1:8" ht="12.75" customHeight="1" x14ac:dyDescent="0.2">
      <c r="A129" s="146" t="s">
        <v>2694</v>
      </c>
      <c r="B129" s="146" t="s">
        <v>2695</v>
      </c>
      <c r="C129" s="112">
        <v>0</v>
      </c>
      <c r="D129" s="112">
        <v>0</v>
      </c>
      <c r="E129" s="113" t="str">
        <f>IF(ISERROR(C129/D129-1),"",IF((C129/D129-1)&gt;10000%,"",C129/D129-1))</f>
        <v/>
      </c>
      <c r="F129" s="148">
        <f>C129/$C$141</f>
        <v>0</v>
      </c>
      <c r="G129" s="149">
        <v>0</v>
      </c>
      <c r="H129" s="150">
        <v>64.984650000000002</v>
      </c>
    </row>
    <row r="130" spans="1:8" ht="12.75" customHeight="1" x14ac:dyDescent="0.2">
      <c r="A130" s="146" t="s">
        <v>2696</v>
      </c>
      <c r="B130" s="146" t="s">
        <v>2697</v>
      </c>
      <c r="C130" s="112">
        <v>0</v>
      </c>
      <c r="D130" s="112">
        <v>0</v>
      </c>
      <c r="E130" s="113" t="str">
        <f>IF(ISERROR(C130/D130-1),"",IF((C130/D130-1)&gt;10000%,"",C130/D130-1))</f>
        <v/>
      </c>
      <c r="F130" s="148">
        <f>C130/$C$141</f>
        <v>0</v>
      </c>
      <c r="G130" s="149">
        <v>0</v>
      </c>
      <c r="H130" s="150">
        <v>54.998350000000002</v>
      </c>
    </row>
    <row r="131" spans="1:8" ht="12.75" customHeight="1" x14ac:dyDescent="0.2">
      <c r="A131" s="146" t="s">
        <v>2698</v>
      </c>
      <c r="B131" s="146" t="s">
        <v>2699</v>
      </c>
      <c r="C131" s="112">
        <v>0</v>
      </c>
      <c r="D131" s="112">
        <v>0</v>
      </c>
      <c r="E131" s="113" t="str">
        <f>IF(ISERROR(C131/D131-1),"",IF((C131/D131-1)&gt;10000%,"",C131/D131-1))</f>
        <v/>
      </c>
      <c r="F131" s="148">
        <f>C131/$C$141</f>
        <v>0</v>
      </c>
      <c r="G131" s="149">
        <v>1.1928164999999999E-3</v>
      </c>
      <c r="H131" s="150">
        <v>65.012349999999998</v>
      </c>
    </row>
    <row r="132" spans="1:8" ht="12.75" customHeight="1" x14ac:dyDescent="0.2">
      <c r="A132" s="146" t="s">
        <v>854</v>
      </c>
      <c r="B132" s="146" t="s">
        <v>838</v>
      </c>
      <c r="C132" s="112">
        <v>0</v>
      </c>
      <c r="D132" s="112">
        <v>0</v>
      </c>
      <c r="E132" s="113" t="str">
        <f>IF(ISERROR(C132/D132-1),"",IF((C132/D132-1)&gt;10000%,"",C132/D132-1))</f>
        <v/>
      </c>
      <c r="F132" s="148">
        <f>C132/$C$141</f>
        <v>0</v>
      </c>
      <c r="G132" s="149">
        <v>1.0576356425000001E-2</v>
      </c>
      <c r="H132" s="150">
        <v>37.008899999999997</v>
      </c>
    </row>
    <row r="133" spans="1:8" ht="12.75" customHeight="1" x14ac:dyDescent="0.2">
      <c r="A133" s="146" t="s">
        <v>1175</v>
      </c>
      <c r="B133" s="146" t="s">
        <v>1164</v>
      </c>
      <c r="C133" s="112">
        <v>0</v>
      </c>
      <c r="D133" s="112">
        <v>0</v>
      </c>
      <c r="E133" s="113" t="str">
        <f>IF(ISERROR(C133/D133-1),"",IF((C133/D133-1)&gt;10000%,"",C133/D133-1))</f>
        <v/>
      </c>
      <c r="F133" s="148">
        <f>C133/$C$141</f>
        <v>0</v>
      </c>
      <c r="G133" s="149">
        <v>2.4085645919999999E-2</v>
      </c>
      <c r="H133" s="150">
        <v>25.3142</v>
      </c>
    </row>
    <row r="134" spans="1:8" ht="12.75" customHeight="1" x14ac:dyDescent="0.2">
      <c r="A134" s="146" t="s">
        <v>516</v>
      </c>
      <c r="B134" s="146" t="s">
        <v>841</v>
      </c>
      <c r="C134" s="112">
        <v>0</v>
      </c>
      <c r="D134" s="112">
        <v>0</v>
      </c>
      <c r="E134" s="113" t="str">
        <f>IF(ISERROR(C134/D134-1),"",IF((C134/D134-1)&gt;10000%,"",C134/D134-1))</f>
        <v/>
      </c>
      <c r="F134" s="148">
        <f>C134/$C$141</f>
        <v>0</v>
      </c>
      <c r="G134" s="149">
        <v>6.6719055000000003</v>
      </c>
      <c r="H134" s="150">
        <v>89.6374</v>
      </c>
    </row>
    <row r="135" spans="1:8" ht="12.75" customHeight="1" x14ac:dyDescent="0.2">
      <c r="A135" s="146" t="s">
        <v>518</v>
      </c>
      <c r="B135" s="146" t="s">
        <v>836</v>
      </c>
      <c r="C135" s="112">
        <v>0</v>
      </c>
      <c r="D135" s="112">
        <v>0</v>
      </c>
      <c r="E135" s="113" t="str">
        <f>IF(ISERROR(C135/D135-1),"",IF((C135/D135-1)&gt;10000%,"",C135/D135-1))</f>
        <v/>
      </c>
      <c r="F135" s="148">
        <f>C135/$C$141</f>
        <v>0</v>
      </c>
      <c r="G135" s="149">
        <v>6.9384048099999998</v>
      </c>
      <c r="H135" s="150">
        <v>119.37235</v>
      </c>
    </row>
    <row r="136" spans="1:8" ht="12.75" customHeight="1" x14ac:dyDescent="0.2">
      <c r="A136" s="146" t="s">
        <v>517</v>
      </c>
      <c r="B136" s="146" t="s">
        <v>842</v>
      </c>
      <c r="C136" s="112">
        <v>0</v>
      </c>
      <c r="D136" s="112">
        <v>0</v>
      </c>
      <c r="E136" s="113" t="str">
        <f>IF(ISERROR(C136/D136-1),"",IF((C136/D136-1)&gt;10000%,"",C136/D136-1))</f>
        <v/>
      </c>
      <c r="F136" s="148">
        <f>C136/$C$141</f>
        <v>0</v>
      </c>
      <c r="G136" s="149">
        <v>5.2914246</v>
      </c>
      <c r="H136" s="150">
        <v>81.808300000000003</v>
      </c>
    </row>
    <row r="137" spans="1:8" ht="12.75" customHeight="1" x14ac:dyDescent="0.2">
      <c r="A137" s="146" t="s">
        <v>514</v>
      </c>
      <c r="B137" s="146" t="s">
        <v>843</v>
      </c>
      <c r="C137" s="112">
        <v>0</v>
      </c>
      <c r="D137" s="112">
        <v>0</v>
      </c>
      <c r="E137" s="113" t="str">
        <f>IF(ISERROR(C137/D137-1),"",IF((C137/D137-1)&gt;10000%,"",C137/D137-1))</f>
        <v/>
      </c>
      <c r="F137" s="148">
        <f>C137/$C$141</f>
        <v>0</v>
      </c>
      <c r="G137" s="149">
        <v>5.5134006200000005</v>
      </c>
      <c r="H137" s="150">
        <v>48.227150000000002</v>
      </c>
    </row>
    <row r="138" spans="1:8" ht="12.75" customHeight="1" x14ac:dyDescent="0.2">
      <c r="A138" s="146" t="s">
        <v>515</v>
      </c>
      <c r="B138" s="146" t="s">
        <v>835</v>
      </c>
      <c r="C138" s="112">
        <v>0</v>
      </c>
      <c r="D138" s="112">
        <v>0</v>
      </c>
      <c r="E138" s="113" t="str">
        <f>IF(ISERROR(C138/D138-1),"",IF((C138/D138-1)&gt;10000%,"",C138/D138-1))</f>
        <v/>
      </c>
      <c r="F138" s="148">
        <f>C138/$C$141</f>
        <v>0</v>
      </c>
      <c r="G138" s="149">
        <v>7.4722217999999998</v>
      </c>
      <c r="H138" s="150">
        <v>39.973649999999999</v>
      </c>
    </row>
    <row r="139" spans="1:8" ht="12.75" customHeight="1" x14ac:dyDescent="0.2">
      <c r="A139" s="146" t="s">
        <v>340</v>
      </c>
      <c r="B139" s="146" t="s">
        <v>343</v>
      </c>
      <c r="C139" s="112">
        <v>0</v>
      </c>
      <c r="D139" s="112">
        <v>0</v>
      </c>
      <c r="E139" s="113" t="str">
        <f>IF(ISERROR(C139/D139-1),"",IF((C139/D139-1)&gt;10000%,"",C139/D139-1))</f>
        <v/>
      </c>
      <c r="F139" s="148">
        <f>C139/$C$141</f>
        <v>0</v>
      </c>
      <c r="G139" s="149">
        <v>6.4152930399999999</v>
      </c>
      <c r="H139" s="150">
        <v>49.88205</v>
      </c>
    </row>
    <row r="140" spans="1:8" ht="12.75" customHeight="1" x14ac:dyDescent="0.2">
      <c r="A140" s="146" t="s">
        <v>341</v>
      </c>
      <c r="B140" s="146" t="s">
        <v>344</v>
      </c>
      <c r="C140" s="112">
        <v>0</v>
      </c>
      <c r="D140" s="112">
        <v>0</v>
      </c>
      <c r="E140" s="113" t="str">
        <f>IF(ISERROR(C140/D140-1),"",IF((C140/D140-1)&gt;10000%,"",C140/D140-1))</f>
        <v/>
      </c>
      <c r="F140" s="148">
        <f>C140/$C$141</f>
        <v>0</v>
      </c>
      <c r="G140" s="149">
        <v>4.6922777999999994</v>
      </c>
      <c r="H140" s="150">
        <v>180.0318</v>
      </c>
    </row>
    <row r="141" spans="1:8" ht="12.75" customHeight="1" x14ac:dyDescent="0.2">
      <c r="A141" s="151"/>
      <c r="B141" s="152">
        <f>COUNTA(B7:B140)</f>
        <v>134</v>
      </c>
      <c r="C141" s="133">
        <f>SUM(C7:C140)</f>
        <v>48.231902465000012</v>
      </c>
      <c r="D141" s="99">
        <f>SUM(D7:D140)</f>
        <v>59.262346990000012</v>
      </c>
      <c r="E141" s="110">
        <f>IF(ISERROR(C141/D141-1),"",((C141/D141-1)))</f>
        <v>-0.18612905302014593</v>
      </c>
      <c r="F141" s="153">
        <f>SUM(F7:F140)</f>
        <v>1</v>
      </c>
      <c r="G141" s="154">
        <f>SUM(G7:G140)</f>
        <v>200.85753456495695</v>
      </c>
      <c r="H141" s="155"/>
    </row>
    <row r="142" spans="1:8" ht="12.75" customHeight="1" x14ac:dyDescent="0.2">
      <c r="A142" s="156"/>
      <c r="B142" s="156"/>
      <c r="C142" s="137"/>
      <c r="D142" s="137"/>
      <c r="E142" s="138"/>
      <c r="F142" s="157"/>
    </row>
    <row r="143" spans="1:8" ht="12.75" customHeight="1" x14ac:dyDescent="0.2">
      <c r="A143" s="158" t="s">
        <v>121</v>
      </c>
      <c r="B143" s="156"/>
      <c r="C143" s="137"/>
      <c r="D143" s="137"/>
      <c r="E143" s="138"/>
      <c r="F143" s="156"/>
      <c r="G143" s="159"/>
    </row>
    <row r="144" spans="1:8" ht="12.75" customHeight="1" x14ac:dyDescent="0.2">
      <c r="A144" s="156"/>
      <c r="B144" s="156"/>
      <c r="C144" s="137"/>
      <c r="D144" s="137"/>
      <c r="E144" s="138"/>
      <c r="F144" s="156"/>
    </row>
    <row r="145" spans="1:6" ht="12.75" customHeight="1" x14ac:dyDescent="0.2">
      <c r="A145" s="156"/>
      <c r="B145" s="156"/>
      <c r="C145" s="137"/>
      <c r="D145" s="137"/>
      <c r="E145" s="138"/>
      <c r="F145" s="156"/>
    </row>
    <row r="146" spans="1:6" ht="12.75" customHeight="1" x14ac:dyDescent="0.2">
      <c r="A146" s="156"/>
      <c r="B146" s="156"/>
      <c r="C146" s="137"/>
      <c r="D146" s="137"/>
      <c r="E146" s="138"/>
    </row>
    <row r="147" spans="1:6" ht="12.75" customHeight="1" x14ac:dyDescent="0.2">
      <c r="A147" s="156"/>
      <c r="B147" s="156"/>
      <c r="C147" s="137"/>
      <c r="D147" s="137"/>
      <c r="E147" s="138"/>
    </row>
    <row r="148" spans="1:6" ht="12.75" customHeight="1" x14ac:dyDescent="0.2">
      <c r="A148" s="156"/>
      <c r="B148" s="156"/>
      <c r="C148" s="137"/>
      <c r="D148" s="137"/>
      <c r="E148" s="138"/>
    </row>
    <row r="149" spans="1:6" ht="12.75" customHeight="1" x14ac:dyDescent="0.2">
      <c r="A149" s="156"/>
      <c r="B149" s="156"/>
      <c r="C149" s="137"/>
      <c r="D149" s="137"/>
      <c r="E149" s="138"/>
    </row>
    <row r="150" spans="1:6" ht="12.75" customHeight="1" x14ac:dyDescent="0.2">
      <c r="A150" s="156"/>
      <c r="B150" s="156"/>
      <c r="C150" s="137"/>
      <c r="D150" s="137"/>
      <c r="E150" s="138"/>
    </row>
    <row r="151" spans="1:6" ht="12.75" customHeight="1" x14ac:dyDescent="0.2">
      <c r="A151" s="156"/>
      <c r="B151" s="156"/>
      <c r="C151" s="137"/>
      <c r="D151" s="137"/>
      <c r="E151" s="138"/>
    </row>
    <row r="152" spans="1:6" ht="12.75" customHeight="1" x14ac:dyDescent="0.2">
      <c r="A152" s="156"/>
      <c r="B152" s="156"/>
      <c r="C152" s="137"/>
      <c r="D152" s="137"/>
      <c r="E152" s="138"/>
    </row>
    <row r="153" spans="1:6" ht="12.75" customHeight="1" x14ac:dyDescent="0.2">
      <c r="A153" s="156"/>
      <c r="B153" s="156"/>
      <c r="C153" s="137"/>
      <c r="D153" s="137"/>
      <c r="E153" s="138"/>
    </row>
    <row r="154" spans="1:6" ht="12.75" customHeight="1" x14ac:dyDescent="0.2">
      <c r="C154" s="137"/>
      <c r="D154" s="137"/>
      <c r="E154" s="138"/>
    </row>
    <row r="155" spans="1:6" ht="12.75" customHeight="1" x14ac:dyDescent="0.2">
      <c r="C155" s="137"/>
      <c r="D155" s="137"/>
      <c r="E155" s="138"/>
    </row>
    <row r="156" spans="1:6" ht="12.75" customHeight="1" x14ac:dyDescent="0.2">
      <c r="C156" s="137"/>
      <c r="D156" s="137"/>
      <c r="E156" s="138"/>
    </row>
    <row r="157" spans="1:6" ht="12.75" customHeight="1" x14ac:dyDescent="0.2">
      <c r="C157" s="137"/>
      <c r="D157" s="137"/>
      <c r="E157" s="138"/>
    </row>
    <row r="158" spans="1:6" ht="12.75" customHeight="1" x14ac:dyDescent="0.2">
      <c r="C158" s="137"/>
      <c r="D158" s="137"/>
      <c r="E158" s="138"/>
    </row>
    <row r="159" spans="1:6" ht="12.75" customHeight="1" x14ac:dyDescent="0.2">
      <c r="C159" s="137"/>
      <c r="D159" s="137"/>
      <c r="E159" s="138"/>
    </row>
    <row r="160" spans="1:6" ht="12.75" customHeight="1" x14ac:dyDescent="0.2">
      <c r="C160" s="137"/>
      <c r="D160" s="137"/>
      <c r="E160" s="138"/>
    </row>
    <row r="161" spans="3:5" ht="12.75" customHeight="1" x14ac:dyDescent="0.2">
      <c r="C161" s="137"/>
      <c r="D161" s="137"/>
      <c r="E161" s="138"/>
    </row>
    <row r="162" spans="3:5" ht="12.75" customHeight="1" x14ac:dyDescent="0.2">
      <c r="C162" s="137"/>
      <c r="D162" s="137"/>
      <c r="E162" s="138"/>
    </row>
    <row r="163" spans="3:5" ht="12.75" customHeight="1" x14ac:dyDescent="0.2">
      <c r="C163" s="137"/>
      <c r="D163" s="137"/>
      <c r="E163" s="138"/>
    </row>
    <row r="164" spans="3:5" ht="12.75" customHeight="1" x14ac:dyDescent="0.2">
      <c r="C164" s="137"/>
      <c r="D164" s="137"/>
      <c r="E164" s="138"/>
    </row>
    <row r="165" spans="3:5" ht="12.75" customHeight="1" x14ac:dyDescent="0.2">
      <c r="C165" s="137"/>
      <c r="D165" s="137"/>
      <c r="E165" s="138"/>
    </row>
    <row r="166" spans="3:5" ht="12.75" customHeight="1" x14ac:dyDescent="0.2">
      <c r="C166" s="137"/>
      <c r="D166" s="137"/>
      <c r="E166" s="138"/>
    </row>
    <row r="167" spans="3:5" ht="12.75" customHeight="1" x14ac:dyDescent="0.2">
      <c r="C167" s="137"/>
      <c r="D167" s="137"/>
      <c r="E167" s="138"/>
    </row>
    <row r="168" spans="3:5" ht="12.75" customHeight="1" x14ac:dyDescent="0.2">
      <c r="C168" s="137"/>
      <c r="D168" s="137"/>
      <c r="E168" s="138"/>
    </row>
    <row r="169" spans="3:5" ht="12.75" customHeight="1" x14ac:dyDescent="0.2">
      <c r="C169" s="137"/>
      <c r="D169" s="137"/>
      <c r="E169" s="138"/>
    </row>
    <row r="170" spans="3:5" ht="12.75" customHeight="1" x14ac:dyDescent="0.2">
      <c r="C170" s="137"/>
      <c r="D170" s="137"/>
      <c r="E170" s="138"/>
    </row>
    <row r="171" spans="3:5" ht="12.75" customHeight="1" x14ac:dyDescent="0.2">
      <c r="C171" s="137"/>
      <c r="D171" s="137"/>
      <c r="E171" s="138"/>
    </row>
    <row r="172" spans="3:5" ht="12.75" customHeight="1" x14ac:dyDescent="0.2">
      <c r="C172" s="137"/>
      <c r="D172" s="137"/>
      <c r="E172" s="138"/>
    </row>
    <row r="173" spans="3:5" ht="12.75" customHeight="1" x14ac:dyDescent="0.2">
      <c r="C173" s="137"/>
      <c r="D173" s="137"/>
      <c r="E173" s="138"/>
    </row>
    <row r="174" spans="3:5" ht="12.75" customHeight="1" x14ac:dyDescent="0.2">
      <c r="C174" s="137"/>
      <c r="D174" s="137"/>
      <c r="E174" s="138"/>
    </row>
    <row r="175" spans="3:5" ht="12.75" customHeight="1" x14ac:dyDescent="0.2">
      <c r="C175" s="137"/>
      <c r="D175" s="137"/>
      <c r="E175" s="138"/>
    </row>
    <row r="176" spans="3:5" ht="12.75" customHeight="1" x14ac:dyDescent="0.2">
      <c r="C176" s="137"/>
      <c r="D176" s="137"/>
      <c r="E176" s="138"/>
    </row>
    <row r="177" spans="3:5" ht="12.75" customHeight="1" x14ac:dyDescent="0.2">
      <c r="C177" s="137"/>
      <c r="D177" s="137"/>
      <c r="E177" s="138"/>
    </row>
    <row r="178" spans="3:5" ht="12.75" customHeight="1" x14ac:dyDescent="0.2">
      <c r="C178" s="137"/>
      <c r="D178" s="137"/>
      <c r="E178" s="138"/>
    </row>
    <row r="179" spans="3:5" ht="12.75" customHeight="1" x14ac:dyDescent="0.2">
      <c r="C179" s="137"/>
      <c r="D179" s="137"/>
      <c r="E179" s="138"/>
    </row>
    <row r="180" spans="3:5" ht="12.75" customHeight="1" x14ac:dyDescent="0.2">
      <c r="C180" s="137"/>
      <c r="D180" s="137"/>
      <c r="E180" s="138"/>
    </row>
    <row r="181" spans="3:5" ht="12.75" customHeight="1" x14ac:dyDescent="0.2">
      <c r="C181" s="137"/>
      <c r="D181" s="137"/>
      <c r="E181" s="138"/>
    </row>
    <row r="182" spans="3:5" ht="12.75" customHeight="1" x14ac:dyDescent="0.2">
      <c r="C182" s="137"/>
      <c r="D182" s="137"/>
      <c r="E182" s="138"/>
    </row>
    <row r="183" spans="3:5" ht="12.75" customHeight="1" x14ac:dyDescent="0.2">
      <c r="C183" s="137"/>
      <c r="D183" s="137"/>
      <c r="E183" s="138"/>
    </row>
    <row r="184" spans="3:5" ht="12.75" customHeight="1" x14ac:dyDescent="0.2">
      <c r="C184" s="137"/>
      <c r="D184" s="137"/>
      <c r="E184" s="138"/>
    </row>
    <row r="185" spans="3:5" ht="12.75" customHeight="1" x14ac:dyDescent="0.2">
      <c r="C185" s="137"/>
      <c r="D185" s="137"/>
      <c r="E185" s="138"/>
    </row>
    <row r="186" spans="3:5" ht="12.75" customHeight="1" x14ac:dyDescent="0.2">
      <c r="C186" s="137"/>
      <c r="D186" s="137"/>
      <c r="E186" s="138"/>
    </row>
    <row r="187" spans="3:5" ht="12.75" customHeight="1" x14ac:dyDescent="0.2">
      <c r="C187" s="137"/>
      <c r="D187" s="137"/>
      <c r="E187" s="138"/>
    </row>
    <row r="188" spans="3:5" ht="12.75" customHeight="1" x14ac:dyDescent="0.2">
      <c r="C188" s="137"/>
      <c r="D188" s="137"/>
      <c r="E188" s="138"/>
    </row>
    <row r="189" spans="3:5" ht="12.75" customHeight="1" x14ac:dyDescent="0.2">
      <c r="C189" s="137"/>
      <c r="D189" s="137"/>
      <c r="E189" s="138"/>
    </row>
    <row r="190" spans="3:5" ht="12.75" customHeight="1" x14ac:dyDescent="0.2">
      <c r="C190" s="137"/>
      <c r="D190" s="137"/>
      <c r="E190" s="138"/>
    </row>
    <row r="191" spans="3:5" ht="12.75" customHeight="1" x14ac:dyDescent="0.2">
      <c r="C191" s="137"/>
      <c r="D191" s="137"/>
      <c r="E191" s="138"/>
    </row>
    <row r="192" spans="3:5" ht="12.75" customHeight="1" x14ac:dyDescent="0.2">
      <c r="C192" s="137"/>
      <c r="D192" s="137"/>
      <c r="E192" s="138"/>
    </row>
    <row r="193" spans="3:5" ht="12.75" customHeight="1" x14ac:dyDescent="0.2">
      <c r="C193" s="137"/>
      <c r="D193" s="137"/>
      <c r="E193" s="138"/>
    </row>
    <row r="194" spans="3:5" ht="12.75" customHeight="1" x14ac:dyDescent="0.2">
      <c r="C194" s="137"/>
      <c r="D194" s="137"/>
      <c r="E194" s="138"/>
    </row>
    <row r="195" spans="3:5" ht="12.75" customHeight="1" x14ac:dyDescent="0.2">
      <c r="C195" s="137"/>
      <c r="D195" s="137"/>
      <c r="E195" s="138"/>
    </row>
    <row r="196" spans="3:5" ht="12.75" customHeight="1" x14ac:dyDescent="0.2">
      <c r="C196" s="137"/>
      <c r="D196" s="137"/>
      <c r="E196" s="138"/>
    </row>
    <row r="197" spans="3:5" ht="12.75" customHeight="1" x14ac:dyDescent="0.2">
      <c r="C197" s="137"/>
      <c r="D197" s="137"/>
      <c r="E197" s="138"/>
    </row>
    <row r="198" spans="3:5" ht="12.75" customHeight="1" x14ac:dyDescent="0.2">
      <c r="C198" s="137"/>
      <c r="D198" s="137"/>
      <c r="E198" s="138"/>
    </row>
    <row r="199" spans="3:5" ht="12.75" customHeight="1" x14ac:dyDescent="0.2">
      <c r="C199" s="137"/>
      <c r="D199" s="137"/>
      <c r="E199" s="138"/>
    </row>
    <row r="200" spans="3:5" ht="12.75" customHeight="1" x14ac:dyDescent="0.2">
      <c r="C200" s="137"/>
      <c r="D200" s="137"/>
      <c r="E200" s="138"/>
    </row>
    <row r="201" spans="3:5" ht="12.75" customHeight="1" x14ac:dyDescent="0.2">
      <c r="C201" s="137"/>
      <c r="D201" s="137"/>
      <c r="E201" s="138"/>
    </row>
    <row r="202" spans="3:5" ht="12.75" customHeight="1" x14ac:dyDescent="0.2">
      <c r="C202" s="137"/>
      <c r="D202" s="137"/>
      <c r="E202" s="138"/>
    </row>
    <row r="203" spans="3:5" ht="12.75" customHeight="1" x14ac:dyDescent="0.2">
      <c r="C203" s="137"/>
      <c r="D203" s="137"/>
      <c r="E203" s="138"/>
    </row>
    <row r="204" spans="3:5" ht="12.75" customHeight="1" x14ac:dyDescent="0.2">
      <c r="C204" s="137"/>
      <c r="D204" s="137"/>
      <c r="E204" s="138"/>
    </row>
    <row r="205" spans="3:5" ht="12.75" customHeight="1" x14ac:dyDescent="0.2">
      <c r="C205" s="137"/>
      <c r="D205" s="137"/>
      <c r="E205" s="138"/>
    </row>
    <row r="206" spans="3:5" ht="12.75" customHeight="1" x14ac:dyDescent="0.2">
      <c r="C206" s="137"/>
      <c r="D206" s="137"/>
      <c r="E206" s="138"/>
    </row>
    <row r="207" spans="3:5" ht="12.75" customHeight="1" x14ac:dyDescent="0.2">
      <c r="C207" s="137"/>
      <c r="D207" s="137"/>
      <c r="E207" s="138"/>
    </row>
    <row r="208" spans="3:5" ht="12.75" customHeight="1" x14ac:dyDescent="0.2">
      <c r="C208" s="137"/>
      <c r="D208" s="137"/>
      <c r="E208" s="138"/>
    </row>
    <row r="209" spans="3:5" ht="12.75" customHeight="1" x14ac:dyDescent="0.2">
      <c r="C209" s="137"/>
      <c r="D209" s="137"/>
      <c r="E209" s="138"/>
    </row>
    <row r="210" spans="3:5" ht="12.75" customHeight="1" x14ac:dyDescent="0.2">
      <c r="C210" s="137"/>
      <c r="D210" s="137"/>
      <c r="E210" s="138"/>
    </row>
    <row r="211" spans="3:5" ht="12.75" customHeight="1" x14ac:dyDescent="0.2">
      <c r="C211" s="137"/>
      <c r="D211" s="137"/>
      <c r="E211" s="138"/>
    </row>
    <row r="212" spans="3:5" ht="12.75" customHeight="1" x14ac:dyDescent="0.2">
      <c r="C212" s="137"/>
      <c r="D212" s="137"/>
      <c r="E212" s="138"/>
    </row>
    <row r="213" spans="3:5" ht="12.75" customHeight="1" x14ac:dyDescent="0.2">
      <c r="C213" s="137"/>
      <c r="D213" s="137"/>
      <c r="E213" s="138"/>
    </row>
    <row r="214" spans="3:5" ht="12.75" customHeight="1" x14ac:dyDescent="0.2">
      <c r="C214" s="137"/>
      <c r="D214" s="137"/>
      <c r="E214" s="138"/>
    </row>
    <row r="215" spans="3:5" ht="12.75" customHeight="1" x14ac:dyDescent="0.2">
      <c r="C215" s="137"/>
      <c r="D215" s="137"/>
      <c r="E215" s="138"/>
    </row>
    <row r="216" spans="3:5" ht="12.75" customHeight="1" x14ac:dyDescent="0.2">
      <c r="C216" s="137"/>
      <c r="D216" s="137"/>
      <c r="E216" s="138"/>
    </row>
    <row r="217" spans="3:5" ht="12.75" customHeight="1" x14ac:dyDescent="0.2">
      <c r="C217" s="137"/>
      <c r="D217" s="137"/>
      <c r="E217" s="138"/>
    </row>
    <row r="218" spans="3:5" ht="12.75" customHeight="1" x14ac:dyDescent="0.2">
      <c r="C218" s="137"/>
      <c r="D218" s="137"/>
      <c r="E218" s="138"/>
    </row>
    <row r="219" spans="3:5" ht="12.75" customHeight="1" x14ac:dyDescent="0.2">
      <c r="C219" s="137"/>
      <c r="D219" s="137"/>
      <c r="E219" s="138"/>
    </row>
    <row r="220" spans="3:5" ht="12.75" customHeight="1" x14ac:dyDescent="0.2">
      <c r="C220" s="137"/>
      <c r="D220" s="137"/>
      <c r="E220" s="138"/>
    </row>
    <row r="221" spans="3:5" ht="12.75" customHeight="1" x14ac:dyDescent="0.2">
      <c r="C221" s="137"/>
      <c r="D221" s="137"/>
      <c r="E221" s="138"/>
    </row>
    <row r="222" spans="3:5" ht="12.75" customHeight="1" x14ac:dyDescent="0.2">
      <c r="C222" s="137"/>
      <c r="D222" s="137"/>
      <c r="E222" s="138"/>
    </row>
    <row r="223" spans="3:5" ht="12.75" customHeight="1" x14ac:dyDescent="0.2">
      <c r="C223" s="137"/>
      <c r="D223" s="137"/>
      <c r="E223" s="138"/>
    </row>
    <row r="224" spans="3:5" ht="12.75" customHeight="1" x14ac:dyDescent="0.2">
      <c r="C224" s="137"/>
      <c r="D224" s="137"/>
      <c r="E224" s="138"/>
    </row>
    <row r="225" spans="3:5" ht="12.75" customHeight="1" x14ac:dyDescent="0.2">
      <c r="C225" s="137"/>
      <c r="D225" s="137"/>
      <c r="E225" s="138"/>
    </row>
    <row r="226" spans="3:5" ht="12.75" customHeight="1" x14ac:dyDescent="0.2">
      <c r="C226" s="137"/>
      <c r="D226" s="137"/>
      <c r="E226" s="138"/>
    </row>
    <row r="227" spans="3:5" ht="12.75" customHeight="1" x14ac:dyDescent="0.2">
      <c r="C227" s="137"/>
      <c r="D227" s="137"/>
      <c r="E227" s="138"/>
    </row>
    <row r="228" spans="3:5" ht="12.75" customHeight="1" x14ac:dyDescent="0.2">
      <c r="C228" s="137"/>
      <c r="D228" s="137"/>
      <c r="E228" s="138"/>
    </row>
    <row r="229" spans="3:5" ht="12.75" customHeight="1" x14ac:dyDescent="0.2">
      <c r="C229" s="137"/>
      <c r="D229" s="137"/>
      <c r="E229" s="138"/>
    </row>
    <row r="230" spans="3:5" ht="12.75" customHeight="1" x14ac:dyDescent="0.2">
      <c r="C230" s="137"/>
      <c r="D230" s="137"/>
      <c r="E230" s="138"/>
    </row>
    <row r="231" spans="3:5" ht="12.75" customHeight="1" x14ac:dyDescent="0.2">
      <c r="C231" s="137"/>
      <c r="D231" s="137"/>
      <c r="E231" s="138"/>
    </row>
    <row r="232" spans="3:5" ht="12.75" customHeight="1" x14ac:dyDescent="0.2">
      <c r="C232" s="137"/>
      <c r="D232" s="137"/>
      <c r="E232" s="138"/>
    </row>
    <row r="233" spans="3:5" ht="12.75" customHeight="1" x14ac:dyDescent="0.2">
      <c r="C233" s="137"/>
      <c r="D233" s="137"/>
      <c r="E233" s="138"/>
    </row>
    <row r="234" spans="3:5" ht="12.75" customHeight="1" x14ac:dyDescent="0.2">
      <c r="C234" s="137"/>
      <c r="D234" s="137"/>
      <c r="E234" s="138"/>
    </row>
    <row r="235" spans="3:5" ht="12.75" customHeight="1" x14ac:dyDescent="0.2">
      <c r="C235" s="137"/>
      <c r="D235" s="137"/>
      <c r="E235" s="138"/>
    </row>
    <row r="236" spans="3:5" ht="12.75" customHeight="1" x14ac:dyDescent="0.2">
      <c r="C236" s="137"/>
      <c r="D236" s="137"/>
      <c r="E236" s="138"/>
    </row>
    <row r="237" spans="3:5" ht="12.75" customHeight="1" x14ac:dyDescent="0.2">
      <c r="C237" s="137"/>
      <c r="D237" s="137"/>
      <c r="E237" s="138"/>
    </row>
    <row r="238" spans="3:5" ht="12.75" customHeight="1" x14ac:dyDescent="0.2">
      <c r="C238" s="137"/>
      <c r="D238" s="137"/>
      <c r="E238" s="138"/>
    </row>
    <row r="239" spans="3:5" ht="12.75" customHeight="1" x14ac:dyDescent="0.2">
      <c r="C239" s="137"/>
      <c r="D239" s="137"/>
      <c r="E239" s="138"/>
    </row>
    <row r="240" spans="3:5" ht="12.75" customHeight="1" x14ac:dyDescent="0.2">
      <c r="C240" s="137"/>
      <c r="D240" s="137"/>
      <c r="E240" s="138"/>
    </row>
    <row r="241" spans="3:5" ht="12.75" customHeight="1" x14ac:dyDescent="0.2">
      <c r="C241" s="137"/>
      <c r="D241" s="137"/>
      <c r="E241" s="138"/>
    </row>
    <row r="242" spans="3:5" ht="12.75" customHeight="1" x14ac:dyDescent="0.2">
      <c r="C242" s="137"/>
      <c r="D242" s="137"/>
      <c r="E242" s="138"/>
    </row>
    <row r="243" spans="3:5" ht="12.75" customHeight="1" x14ac:dyDescent="0.2">
      <c r="C243" s="137"/>
      <c r="D243" s="137"/>
      <c r="E243" s="138"/>
    </row>
    <row r="244" spans="3:5" ht="12.75" customHeight="1" x14ac:dyDescent="0.2">
      <c r="C244" s="137"/>
      <c r="D244" s="137"/>
      <c r="E244" s="138"/>
    </row>
    <row r="245" spans="3:5" ht="12.75" customHeight="1" x14ac:dyDescent="0.2">
      <c r="C245" s="137"/>
      <c r="D245" s="137"/>
      <c r="E245" s="138"/>
    </row>
    <row r="246" spans="3:5" ht="12.75" customHeight="1" x14ac:dyDescent="0.2">
      <c r="C246" s="137"/>
      <c r="D246" s="137"/>
      <c r="E246" s="138"/>
    </row>
    <row r="247" spans="3:5" ht="12.75" customHeight="1" x14ac:dyDescent="0.2">
      <c r="C247" s="137"/>
      <c r="D247" s="137"/>
      <c r="E247" s="138"/>
    </row>
    <row r="248" spans="3:5" ht="12.75" customHeight="1" x14ac:dyDescent="0.2">
      <c r="C248" s="137"/>
      <c r="D248" s="137"/>
      <c r="E248" s="138"/>
    </row>
    <row r="249" spans="3:5" ht="12.75" customHeight="1" x14ac:dyDescent="0.2">
      <c r="C249" s="137"/>
      <c r="D249" s="137"/>
      <c r="E249" s="138"/>
    </row>
    <row r="250" spans="3:5" ht="12.75" customHeight="1" x14ac:dyDescent="0.2">
      <c r="C250" s="137"/>
      <c r="D250" s="137"/>
      <c r="E250" s="138"/>
    </row>
    <row r="251" spans="3:5" ht="12.75" customHeight="1" x14ac:dyDescent="0.2">
      <c r="C251" s="137"/>
      <c r="D251" s="137"/>
      <c r="E251" s="138"/>
    </row>
    <row r="252" spans="3:5" ht="12.75" customHeight="1" x14ac:dyDescent="0.2">
      <c r="C252" s="137"/>
      <c r="D252" s="137"/>
      <c r="E252" s="138"/>
    </row>
    <row r="253" spans="3:5" ht="12.75" customHeight="1" x14ac:dyDescent="0.2">
      <c r="C253" s="137"/>
      <c r="D253" s="137"/>
      <c r="E253" s="138"/>
    </row>
    <row r="254" spans="3:5" ht="12.75" customHeight="1" x14ac:dyDescent="0.2">
      <c r="C254" s="137"/>
      <c r="D254" s="137"/>
      <c r="E254" s="138"/>
    </row>
    <row r="255" spans="3:5" ht="12.75" customHeight="1" x14ac:dyDescent="0.2">
      <c r="C255" s="137"/>
      <c r="D255" s="137"/>
      <c r="E255" s="138"/>
    </row>
    <row r="256" spans="3:5" ht="12.75" customHeight="1" x14ac:dyDescent="0.2">
      <c r="C256" s="137"/>
      <c r="D256" s="137"/>
      <c r="E256" s="138"/>
    </row>
    <row r="257" spans="3:5" ht="12.75" customHeight="1" x14ac:dyDescent="0.2">
      <c r="C257" s="137"/>
      <c r="D257" s="137"/>
      <c r="E257" s="138"/>
    </row>
    <row r="258" spans="3:5" ht="12.75" customHeight="1" x14ac:dyDescent="0.2">
      <c r="C258" s="137"/>
      <c r="D258" s="137"/>
      <c r="E258" s="138"/>
    </row>
    <row r="259" spans="3:5" ht="12.75" customHeight="1" x14ac:dyDescent="0.2">
      <c r="C259" s="137"/>
      <c r="D259" s="137"/>
      <c r="E259" s="138"/>
    </row>
    <row r="260" spans="3:5" ht="12.75" customHeight="1" x14ac:dyDescent="0.2">
      <c r="C260" s="137"/>
      <c r="D260" s="137"/>
      <c r="E260" s="138"/>
    </row>
    <row r="261" spans="3:5" ht="12.75" customHeight="1" x14ac:dyDescent="0.2">
      <c r="C261" s="137"/>
      <c r="D261" s="137"/>
      <c r="E261" s="138"/>
    </row>
    <row r="262" spans="3:5" ht="12.75" customHeight="1" x14ac:dyDescent="0.2">
      <c r="C262" s="137"/>
      <c r="D262" s="137"/>
      <c r="E262" s="138"/>
    </row>
    <row r="263" spans="3:5" ht="12.75" customHeight="1" x14ac:dyDescent="0.2">
      <c r="C263" s="137"/>
      <c r="D263" s="137"/>
      <c r="E263" s="138"/>
    </row>
    <row r="264" spans="3:5" ht="12.75" customHeight="1" x14ac:dyDescent="0.2">
      <c r="C264" s="137"/>
      <c r="D264" s="137"/>
      <c r="E264" s="138"/>
    </row>
    <row r="265" spans="3:5" ht="12.75" customHeight="1" x14ac:dyDescent="0.2">
      <c r="C265" s="137"/>
      <c r="D265" s="137"/>
      <c r="E265" s="138"/>
    </row>
    <row r="266" spans="3:5" ht="12.75" customHeight="1" x14ac:dyDescent="0.2">
      <c r="C266" s="137"/>
      <c r="D266" s="137"/>
      <c r="E266" s="138"/>
    </row>
    <row r="267" spans="3:5" ht="12.75" customHeight="1" x14ac:dyDescent="0.2">
      <c r="C267" s="137"/>
      <c r="D267" s="137"/>
      <c r="E267" s="138"/>
    </row>
    <row r="268" spans="3:5" ht="12.75" customHeight="1" x14ac:dyDescent="0.2">
      <c r="C268" s="137"/>
      <c r="D268" s="137"/>
      <c r="E268" s="138"/>
    </row>
    <row r="269" spans="3:5" ht="12.75" customHeight="1" x14ac:dyDescent="0.2">
      <c r="C269" s="137"/>
      <c r="D269" s="137"/>
      <c r="E269" s="138"/>
    </row>
    <row r="270" spans="3:5" ht="12.75" customHeight="1" x14ac:dyDescent="0.2">
      <c r="C270" s="137"/>
      <c r="D270" s="137"/>
      <c r="E270" s="138"/>
    </row>
    <row r="271" spans="3:5" ht="12.75" customHeight="1" x14ac:dyDescent="0.2">
      <c r="C271" s="137"/>
      <c r="D271" s="137"/>
      <c r="E271" s="138"/>
    </row>
    <row r="272" spans="3:5" ht="12.75" customHeight="1" x14ac:dyDescent="0.2">
      <c r="C272" s="137"/>
      <c r="D272" s="137"/>
      <c r="E272" s="138"/>
    </row>
    <row r="273" spans="3:5" ht="12.75" customHeight="1" x14ac:dyDescent="0.2">
      <c r="C273" s="137"/>
      <c r="D273" s="137"/>
      <c r="E273" s="138"/>
    </row>
    <row r="274" spans="3:5" ht="12.75" customHeight="1" x14ac:dyDescent="0.2">
      <c r="C274" s="137"/>
      <c r="D274" s="137"/>
      <c r="E274" s="138"/>
    </row>
    <row r="275" spans="3:5" ht="12.75" customHeight="1" x14ac:dyDescent="0.2">
      <c r="C275" s="137"/>
      <c r="D275" s="137"/>
      <c r="E275" s="138"/>
    </row>
    <row r="276" spans="3:5" ht="12.75" customHeight="1" x14ac:dyDescent="0.2">
      <c r="C276" s="137"/>
      <c r="D276" s="137"/>
      <c r="E276" s="138"/>
    </row>
    <row r="277" spans="3:5" ht="12.75" customHeight="1" x14ac:dyDescent="0.2">
      <c r="C277" s="137"/>
      <c r="D277" s="137"/>
      <c r="E277" s="138"/>
    </row>
    <row r="278" spans="3:5" ht="12.75" customHeight="1" x14ac:dyDescent="0.2">
      <c r="C278" s="137"/>
      <c r="D278" s="137"/>
      <c r="E278" s="138"/>
    </row>
    <row r="279" spans="3:5" ht="12.75" customHeight="1" x14ac:dyDescent="0.2">
      <c r="C279" s="137"/>
      <c r="D279" s="137"/>
      <c r="E279" s="138"/>
    </row>
    <row r="280" spans="3:5" ht="12.75" customHeight="1" x14ac:dyDescent="0.2">
      <c r="C280" s="137"/>
      <c r="D280" s="137"/>
      <c r="E280" s="138"/>
    </row>
    <row r="281" spans="3:5" ht="12.75" customHeight="1" x14ac:dyDescent="0.2">
      <c r="C281" s="137"/>
      <c r="D281" s="137"/>
      <c r="E281" s="138"/>
    </row>
    <row r="282" spans="3:5" ht="12.75" customHeight="1" x14ac:dyDescent="0.2">
      <c r="C282" s="137"/>
      <c r="D282" s="137"/>
      <c r="E282" s="138"/>
    </row>
    <row r="283" spans="3:5" ht="12.75" customHeight="1" x14ac:dyDescent="0.2">
      <c r="C283" s="137"/>
      <c r="D283" s="137"/>
      <c r="E283" s="138"/>
    </row>
    <row r="284" spans="3:5" ht="12.75" customHeight="1" x14ac:dyDescent="0.2">
      <c r="C284" s="137"/>
      <c r="D284" s="137"/>
      <c r="E284" s="138"/>
    </row>
    <row r="285" spans="3:5" ht="12.75" customHeight="1" x14ac:dyDescent="0.2">
      <c r="C285" s="137"/>
      <c r="D285" s="137"/>
      <c r="E285" s="138"/>
    </row>
    <row r="286" spans="3:5" ht="12.75" customHeight="1" x14ac:dyDescent="0.2">
      <c r="C286" s="137"/>
      <c r="D286" s="137"/>
      <c r="E286" s="138"/>
    </row>
    <row r="287" spans="3:5" ht="12.75" customHeight="1" x14ac:dyDescent="0.2">
      <c r="C287" s="137"/>
      <c r="D287" s="137"/>
      <c r="E287" s="138"/>
    </row>
    <row r="288" spans="3:5" ht="12.75" customHeight="1" x14ac:dyDescent="0.2">
      <c r="C288" s="137"/>
      <c r="D288" s="137"/>
      <c r="E288" s="138"/>
    </row>
    <row r="289" spans="3:5" ht="12.75" customHeight="1" x14ac:dyDescent="0.2">
      <c r="C289" s="137"/>
      <c r="D289" s="137"/>
      <c r="E289" s="138"/>
    </row>
    <row r="290" spans="3:5" ht="12.75" customHeight="1" x14ac:dyDescent="0.2">
      <c r="C290" s="137"/>
      <c r="D290" s="137"/>
      <c r="E290" s="138"/>
    </row>
    <row r="291" spans="3:5" ht="12.75" customHeight="1" x14ac:dyDescent="0.2">
      <c r="C291" s="137"/>
      <c r="D291" s="137"/>
      <c r="E291" s="138"/>
    </row>
    <row r="292" spans="3:5" ht="12.75" customHeight="1" x14ac:dyDescent="0.2">
      <c r="C292" s="137"/>
      <c r="D292" s="137"/>
      <c r="E292" s="138"/>
    </row>
    <row r="293" spans="3:5" ht="12.75" customHeight="1" x14ac:dyDescent="0.2">
      <c r="C293" s="137"/>
      <c r="D293" s="137"/>
      <c r="E293" s="138"/>
    </row>
    <row r="294" spans="3:5" ht="12.75" customHeight="1" x14ac:dyDescent="0.2">
      <c r="C294" s="137"/>
      <c r="D294" s="137"/>
      <c r="E294" s="138"/>
    </row>
    <row r="295" spans="3:5" ht="12.75" customHeight="1" x14ac:dyDescent="0.2">
      <c r="C295" s="137"/>
      <c r="D295" s="137"/>
      <c r="E295" s="138"/>
    </row>
    <row r="296" spans="3:5" ht="12.75" customHeight="1" x14ac:dyDescent="0.2">
      <c r="C296" s="137"/>
      <c r="D296" s="137"/>
      <c r="E296" s="138"/>
    </row>
    <row r="297" spans="3:5" ht="12.75" customHeight="1" x14ac:dyDescent="0.2">
      <c r="C297" s="137"/>
      <c r="D297" s="137"/>
      <c r="E297" s="138"/>
    </row>
    <row r="298" spans="3:5" ht="12.75" customHeight="1" x14ac:dyDescent="0.2">
      <c r="C298" s="137"/>
      <c r="D298" s="137"/>
      <c r="E298" s="138"/>
    </row>
    <row r="299" spans="3:5" ht="12.75" customHeight="1" x14ac:dyDescent="0.2">
      <c r="C299" s="137"/>
      <c r="D299" s="137"/>
      <c r="E299" s="138"/>
    </row>
    <row r="300" spans="3:5" ht="12.75" customHeight="1" x14ac:dyDescent="0.2">
      <c r="C300" s="137"/>
      <c r="D300" s="137"/>
      <c r="E300" s="138"/>
    </row>
    <row r="301" spans="3:5" ht="12.75" customHeight="1" x14ac:dyDescent="0.2">
      <c r="C301" s="137"/>
      <c r="D301" s="137"/>
      <c r="E301" s="138"/>
    </row>
    <row r="302" spans="3:5" ht="12.75" customHeight="1" x14ac:dyDescent="0.2">
      <c r="C302" s="137"/>
      <c r="D302" s="137"/>
      <c r="E302" s="138"/>
    </row>
    <row r="303" spans="3:5" ht="12.75" customHeight="1" x14ac:dyDescent="0.2">
      <c r="C303" s="137"/>
      <c r="D303" s="137"/>
      <c r="E303" s="138"/>
    </row>
    <row r="304" spans="3:5" ht="12.75" customHeight="1" x14ac:dyDescent="0.2">
      <c r="C304" s="137"/>
      <c r="D304" s="137"/>
      <c r="E304" s="138"/>
    </row>
    <row r="305" spans="3:5" ht="12.75" customHeight="1" x14ac:dyDescent="0.2">
      <c r="C305" s="137"/>
      <c r="D305" s="137"/>
      <c r="E305" s="138"/>
    </row>
    <row r="306" spans="3:5" ht="12.75" customHeight="1" x14ac:dyDescent="0.2">
      <c r="C306" s="137"/>
      <c r="D306" s="137"/>
      <c r="E306" s="138"/>
    </row>
    <row r="307" spans="3:5" ht="12.75" customHeight="1" x14ac:dyDescent="0.2">
      <c r="C307" s="137"/>
      <c r="D307" s="137"/>
      <c r="E307" s="138"/>
    </row>
    <row r="308" spans="3:5" ht="12.75" customHeight="1" x14ac:dyDescent="0.2">
      <c r="C308" s="137"/>
      <c r="D308" s="137"/>
      <c r="E308" s="138"/>
    </row>
    <row r="309" spans="3:5" ht="12.75" customHeight="1" x14ac:dyDescent="0.2">
      <c r="C309" s="137"/>
      <c r="D309" s="137"/>
      <c r="E309" s="138"/>
    </row>
    <row r="310" spans="3:5" ht="12.75" customHeight="1" x14ac:dyDescent="0.2">
      <c r="C310" s="137"/>
      <c r="D310" s="137"/>
      <c r="E310" s="138"/>
    </row>
    <row r="311" spans="3:5" ht="12.75" customHeight="1" x14ac:dyDescent="0.2">
      <c r="C311" s="137"/>
      <c r="D311" s="137"/>
      <c r="E311" s="138"/>
    </row>
    <row r="312" spans="3:5" ht="12.75" customHeight="1" x14ac:dyDescent="0.2">
      <c r="C312" s="137"/>
      <c r="D312" s="137"/>
      <c r="E312" s="138"/>
    </row>
    <row r="313" spans="3:5" ht="12.75" customHeight="1" x14ac:dyDescent="0.2">
      <c r="C313" s="137"/>
      <c r="D313" s="137"/>
      <c r="E313" s="138"/>
    </row>
    <row r="314" spans="3:5" ht="12.75" customHeight="1" x14ac:dyDescent="0.2">
      <c r="C314" s="137"/>
      <c r="D314" s="137"/>
      <c r="E314" s="138"/>
    </row>
    <row r="315" spans="3:5" ht="12.75" customHeight="1" x14ac:dyDescent="0.2">
      <c r="C315" s="137"/>
      <c r="D315" s="137"/>
      <c r="E315" s="138"/>
    </row>
    <row r="316" spans="3:5" x14ac:dyDescent="0.2">
      <c r="C316" s="137"/>
      <c r="D316" s="137"/>
      <c r="E316" s="138"/>
    </row>
    <row r="317" spans="3:5" x14ac:dyDescent="0.2">
      <c r="C317" s="137"/>
      <c r="D317" s="137"/>
      <c r="E317" s="138"/>
    </row>
    <row r="318" spans="3:5" x14ac:dyDescent="0.2">
      <c r="C318" s="137"/>
      <c r="D318" s="137"/>
      <c r="E318" s="138"/>
    </row>
    <row r="319" spans="3:5" x14ac:dyDescent="0.2">
      <c r="C319" s="137"/>
      <c r="D319" s="137"/>
      <c r="E319" s="138"/>
    </row>
    <row r="320" spans="3:5" x14ac:dyDescent="0.2">
      <c r="C320" s="137"/>
      <c r="D320" s="137"/>
      <c r="E320" s="138"/>
    </row>
    <row r="321" spans="3:5" x14ac:dyDescent="0.2">
      <c r="C321" s="137"/>
      <c r="D321" s="137"/>
      <c r="E321" s="138"/>
    </row>
    <row r="322" spans="3:5" x14ac:dyDescent="0.2">
      <c r="C322" s="137"/>
      <c r="D322" s="137"/>
      <c r="E322" s="138"/>
    </row>
    <row r="323" spans="3:5" x14ac:dyDescent="0.2">
      <c r="C323" s="137"/>
      <c r="D323" s="137"/>
      <c r="E323" s="138"/>
    </row>
    <row r="324" spans="3:5" x14ac:dyDescent="0.2">
      <c r="C324" s="137"/>
      <c r="D324" s="137"/>
      <c r="E324" s="138"/>
    </row>
    <row r="325" spans="3:5" x14ac:dyDescent="0.2">
      <c r="C325" s="137"/>
      <c r="D325" s="137"/>
      <c r="E325" s="138"/>
    </row>
    <row r="326" spans="3:5" x14ac:dyDescent="0.2">
      <c r="C326" s="137"/>
      <c r="D326" s="137"/>
      <c r="E326" s="138"/>
    </row>
    <row r="327" spans="3:5" x14ac:dyDescent="0.2">
      <c r="C327" s="137"/>
      <c r="D327" s="137"/>
      <c r="E327" s="138"/>
    </row>
    <row r="328" spans="3:5" x14ac:dyDescent="0.2">
      <c r="C328" s="137"/>
      <c r="D328" s="137"/>
      <c r="E328" s="138"/>
    </row>
    <row r="329" spans="3:5" x14ac:dyDescent="0.2">
      <c r="C329" s="137"/>
      <c r="D329" s="137"/>
      <c r="E329" s="138"/>
    </row>
    <row r="330" spans="3:5" x14ac:dyDescent="0.2">
      <c r="C330" s="137"/>
      <c r="D330" s="137"/>
      <c r="E330" s="138"/>
    </row>
    <row r="331" spans="3:5" x14ac:dyDescent="0.2">
      <c r="C331" s="137"/>
      <c r="D331" s="137"/>
      <c r="E331" s="138"/>
    </row>
    <row r="332" spans="3:5" x14ac:dyDescent="0.2">
      <c r="C332" s="137"/>
      <c r="D332" s="137"/>
      <c r="E332" s="138"/>
    </row>
    <row r="333" spans="3:5" x14ac:dyDescent="0.2">
      <c r="C333" s="137"/>
      <c r="D333" s="137"/>
      <c r="E333" s="138"/>
    </row>
    <row r="334" spans="3:5" x14ac:dyDescent="0.2">
      <c r="C334" s="137"/>
      <c r="D334" s="137"/>
      <c r="E334" s="138"/>
    </row>
    <row r="335" spans="3:5" x14ac:dyDescent="0.2">
      <c r="C335" s="137"/>
      <c r="D335" s="137"/>
      <c r="E335" s="138"/>
    </row>
    <row r="336" spans="3:5" x14ac:dyDescent="0.2">
      <c r="C336" s="137"/>
      <c r="D336" s="137"/>
      <c r="E336" s="138"/>
    </row>
    <row r="337" spans="3:5" x14ac:dyDescent="0.2">
      <c r="C337" s="137"/>
      <c r="D337" s="137"/>
      <c r="E337" s="138"/>
    </row>
    <row r="338" spans="3:5" x14ac:dyDescent="0.2">
      <c r="C338" s="137"/>
      <c r="D338" s="137"/>
      <c r="E338" s="138"/>
    </row>
    <row r="339" spans="3:5" x14ac:dyDescent="0.2">
      <c r="C339" s="137"/>
      <c r="D339" s="137"/>
      <c r="E339" s="138"/>
    </row>
    <row r="340" spans="3:5" x14ac:dyDescent="0.2">
      <c r="C340" s="137"/>
      <c r="D340" s="137"/>
      <c r="E340" s="138"/>
    </row>
    <row r="341" spans="3:5" x14ac:dyDescent="0.2">
      <c r="C341" s="137"/>
      <c r="D341" s="137"/>
      <c r="E341" s="138"/>
    </row>
    <row r="342" spans="3:5" x14ac:dyDescent="0.2">
      <c r="C342" s="137"/>
      <c r="D342" s="137"/>
      <c r="E342" s="138"/>
    </row>
    <row r="343" spans="3:5" x14ac:dyDescent="0.2">
      <c r="C343" s="137"/>
      <c r="D343" s="137"/>
      <c r="E343" s="138"/>
    </row>
    <row r="344" spans="3:5" x14ac:dyDescent="0.2">
      <c r="C344" s="137"/>
      <c r="D344" s="137"/>
      <c r="E344" s="138"/>
    </row>
    <row r="345" spans="3:5" x14ac:dyDescent="0.2">
      <c r="C345" s="137"/>
      <c r="D345" s="137"/>
      <c r="E345" s="138"/>
    </row>
    <row r="346" spans="3:5" x14ac:dyDescent="0.2">
      <c r="C346" s="137"/>
      <c r="D346" s="137"/>
      <c r="E346" s="138"/>
    </row>
    <row r="347" spans="3:5" x14ac:dyDescent="0.2">
      <c r="C347" s="137"/>
      <c r="D347" s="137"/>
      <c r="E347" s="138"/>
    </row>
    <row r="348" spans="3:5" x14ac:dyDescent="0.2">
      <c r="C348" s="137"/>
      <c r="D348" s="137"/>
      <c r="E348" s="138"/>
    </row>
    <row r="349" spans="3:5" x14ac:dyDescent="0.2">
      <c r="C349" s="137"/>
      <c r="D349" s="137"/>
      <c r="E349" s="138"/>
    </row>
    <row r="350" spans="3:5" x14ac:dyDescent="0.2">
      <c r="C350" s="137"/>
      <c r="D350" s="137"/>
      <c r="E350" s="138"/>
    </row>
    <row r="351" spans="3:5" x14ac:dyDescent="0.2">
      <c r="C351" s="137"/>
      <c r="D351" s="137"/>
      <c r="E351" s="138"/>
    </row>
    <row r="352" spans="3:5" x14ac:dyDescent="0.2">
      <c r="C352" s="137"/>
      <c r="D352" s="137"/>
      <c r="E352" s="138"/>
    </row>
    <row r="353" spans="3:5" x14ac:dyDescent="0.2">
      <c r="C353" s="137"/>
      <c r="D353" s="137"/>
      <c r="E353" s="138"/>
    </row>
    <row r="354" spans="3:5" x14ac:dyDescent="0.2">
      <c r="C354" s="137"/>
      <c r="D354" s="137"/>
      <c r="E354" s="138"/>
    </row>
    <row r="355" spans="3:5" x14ac:dyDescent="0.2">
      <c r="C355" s="137"/>
      <c r="D355" s="137"/>
      <c r="E355" s="138"/>
    </row>
    <row r="356" spans="3:5" x14ac:dyDescent="0.2">
      <c r="C356" s="137"/>
      <c r="D356" s="137"/>
      <c r="E356" s="138"/>
    </row>
    <row r="357" spans="3:5" x14ac:dyDescent="0.2">
      <c r="C357" s="137"/>
      <c r="D357" s="137"/>
      <c r="E357" s="138"/>
    </row>
    <row r="358" spans="3:5" x14ac:dyDescent="0.2">
      <c r="C358" s="137"/>
      <c r="D358" s="137"/>
      <c r="E358" s="138"/>
    </row>
    <row r="359" spans="3:5" x14ac:dyDescent="0.2">
      <c r="C359" s="137"/>
      <c r="D359" s="137"/>
      <c r="E359" s="138"/>
    </row>
    <row r="360" spans="3:5" x14ac:dyDescent="0.2">
      <c r="C360" s="137"/>
      <c r="D360" s="137"/>
      <c r="E360" s="138"/>
    </row>
    <row r="361" spans="3:5" x14ac:dyDescent="0.2">
      <c r="C361" s="137"/>
      <c r="D361" s="137"/>
      <c r="E361" s="138"/>
    </row>
    <row r="362" spans="3:5" x14ac:dyDescent="0.2">
      <c r="C362" s="137"/>
      <c r="D362" s="137"/>
      <c r="E362" s="138"/>
    </row>
    <row r="363" spans="3:5" x14ac:dyDescent="0.2">
      <c r="C363" s="137"/>
      <c r="D363" s="137"/>
      <c r="E363" s="138"/>
    </row>
    <row r="364" spans="3:5" x14ac:dyDescent="0.2">
      <c r="C364" s="137"/>
      <c r="D364" s="137"/>
      <c r="E364" s="138"/>
    </row>
    <row r="365" spans="3:5" x14ac:dyDescent="0.2">
      <c r="C365" s="137"/>
      <c r="D365" s="137"/>
      <c r="E365" s="138"/>
    </row>
    <row r="366" spans="3:5" x14ac:dyDescent="0.2">
      <c r="C366" s="137"/>
      <c r="D366" s="137"/>
      <c r="E366" s="138"/>
    </row>
    <row r="367" spans="3:5" x14ac:dyDescent="0.2">
      <c r="C367" s="137"/>
      <c r="D367" s="137"/>
      <c r="E367" s="138"/>
    </row>
    <row r="368" spans="3:5" x14ac:dyDescent="0.2">
      <c r="C368" s="137"/>
      <c r="D368" s="137"/>
      <c r="E368" s="138"/>
    </row>
    <row r="369" spans="3:5" x14ac:dyDescent="0.2">
      <c r="C369" s="137"/>
      <c r="D369" s="137"/>
      <c r="E369" s="138"/>
    </row>
    <row r="370" spans="3:5" x14ac:dyDescent="0.2">
      <c r="C370" s="137"/>
      <c r="D370" s="137"/>
      <c r="E370" s="138"/>
    </row>
    <row r="371" spans="3:5" x14ac:dyDescent="0.2">
      <c r="C371" s="137"/>
      <c r="D371" s="137"/>
      <c r="E371" s="138"/>
    </row>
    <row r="372" spans="3:5" x14ac:dyDescent="0.2">
      <c r="C372" s="137"/>
      <c r="D372" s="137"/>
      <c r="E372" s="138"/>
    </row>
    <row r="373" spans="3:5" x14ac:dyDescent="0.2">
      <c r="C373" s="137"/>
      <c r="D373" s="137"/>
      <c r="E373" s="138"/>
    </row>
    <row r="374" spans="3:5" x14ac:dyDescent="0.2">
      <c r="C374" s="137"/>
      <c r="D374" s="137"/>
      <c r="E374" s="138"/>
    </row>
    <row r="375" spans="3:5" x14ac:dyDescent="0.2">
      <c r="C375" s="137"/>
      <c r="D375" s="137"/>
      <c r="E375" s="138"/>
    </row>
    <row r="376" spans="3:5" x14ac:dyDescent="0.2">
      <c r="C376" s="137"/>
      <c r="D376" s="137"/>
      <c r="E376" s="138"/>
    </row>
    <row r="377" spans="3:5" x14ac:dyDescent="0.2">
      <c r="C377" s="137"/>
      <c r="D377" s="137"/>
      <c r="E377" s="138"/>
    </row>
    <row r="378" spans="3:5" x14ac:dyDescent="0.2">
      <c r="C378" s="137"/>
      <c r="D378" s="137"/>
      <c r="E378" s="138"/>
    </row>
    <row r="379" spans="3:5" x14ac:dyDescent="0.2">
      <c r="C379" s="137"/>
      <c r="D379" s="137"/>
      <c r="E379" s="138"/>
    </row>
    <row r="380" spans="3:5" x14ac:dyDescent="0.2">
      <c r="C380" s="137"/>
      <c r="D380" s="137"/>
      <c r="E380" s="138"/>
    </row>
    <row r="381" spans="3:5" x14ac:dyDescent="0.2">
      <c r="C381" s="137"/>
      <c r="D381" s="137"/>
      <c r="E381" s="138"/>
    </row>
    <row r="382" spans="3:5" x14ac:dyDescent="0.2">
      <c r="C382" s="137"/>
      <c r="D382" s="137"/>
      <c r="E382" s="138"/>
    </row>
    <row r="383" spans="3:5" x14ac:dyDescent="0.2">
      <c r="C383" s="137"/>
      <c r="D383" s="137"/>
      <c r="E383" s="138"/>
    </row>
    <row r="384" spans="3:5" x14ac:dyDescent="0.2">
      <c r="C384" s="137"/>
      <c r="D384" s="137"/>
      <c r="E384" s="138"/>
    </row>
    <row r="385" spans="3:5" x14ac:dyDescent="0.2">
      <c r="C385" s="137"/>
      <c r="D385" s="137"/>
      <c r="E385" s="138"/>
    </row>
    <row r="386" spans="3:5" x14ac:dyDescent="0.2">
      <c r="C386" s="137"/>
      <c r="D386" s="137"/>
      <c r="E386" s="138"/>
    </row>
    <row r="387" spans="3:5" x14ac:dyDescent="0.2">
      <c r="C387" s="137"/>
      <c r="D387" s="137"/>
      <c r="E387" s="138"/>
    </row>
    <row r="388" spans="3:5" x14ac:dyDescent="0.2">
      <c r="C388" s="137"/>
      <c r="D388" s="137"/>
      <c r="E388" s="138"/>
    </row>
    <row r="389" spans="3:5" x14ac:dyDescent="0.2">
      <c r="C389" s="137"/>
      <c r="D389" s="137"/>
      <c r="E389" s="138"/>
    </row>
    <row r="390" spans="3:5" x14ac:dyDescent="0.2">
      <c r="C390" s="137"/>
      <c r="D390" s="137"/>
      <c r="E390" s="138"/>
    </row>
    <row r="391" spans="3:5" x14ac:dyDescent="0.2">
      <c r="C391" s="137"/>
      <c r="D391" s="137"/>
      <c r="E391" s="138"/>
    </row>
    <row r="392" spans="3:5" x14ac:dyDescent="0.2">
      <c r="C392" s="137"/>
      <c r="D392" s="137"/>
      <c r="E392" s="138"/>
    </row>
    <row r="393" spans="3:5" x14ac:dyDescent="0.2">
      <c r="C393" s="137"/>
      <c r="D393" s="137"/>
      <c r="E393" s="138"/>
    </row>
    <row r="394" spans="3:5" x14ac:dyDescent="0.2">
      <c r="C394" s="137"/>
      <c r="D394" s="137"/>
      <c r="E394" s="138"/>
    </row>
    <row r="395" spans="3:5" x14ac:dyDescent="0.2">
      <c r="C395" s="137"/>
      <c r="D395" s="137"/>
      <c r="E395" s="138"/>
    </row>
    <row r="396" spans="3:5" x14ac:dyDescent="0.2">
      <c r="C396" s="137"/>
      <c r="D396" s="137"/>
      <c r="E396" s="138"/>
    </row>
    <row r="397" spans="3:5" x14ac:dyDescent="0.2">
      <c r="C397" s="137"/>
      <c r="D397" s="137"/>
      <c r="E397" s="138"/>
    </row>
    <row r="398" spans="3:5" x14ac:dyDescent="0.2">
      <c r="C398" s="137"/>
      <c r="D398" s="137"/>
      <c r="E398" s="138"/>
    </row>
    <row r="399" spans="3:5" x14ac:dyDescent="0.2">
      <c r="C399" s="137"/>
      <c r="D399" s="137"/>
      <c r="E399" s="138"/>
    </row>
    <row r="400" spans="3:5" x14ac:dyDescent="0.2">
      <c r="C400" s="137"/>
      <c r="D400" s="137"/>
      <c r="E400" s="138"/>
    </row>
    <row r="401" spans="3:5" x14ac:dyDescent="0.2">
      <c r="C401" s="137"/>
      <c r="D401" s="137"/>
      <c r="E401" s="138"/>
    </row>
    <row r="402" spans="3:5" x14ac:dyDescent="0.2">
      <c r="C402" s="137"/>
      <c r="D402" s="137"/>
      <c r="E402" s="138"/>
    </row>
    <row r="403" spans="3:5" x14ac:dyDescent="0.2">
      <c r="C403" s="137"/>
      <c r="D403" s="137"/>
      <c r="E403" s="138"/>
    </row>
    <row r="404" spans="3:5" x14ac:dyDescent="0.2">
      <c r="C404" s="137"/>
      <c r="D404" s="137"/>
      <c r="E404" s="138"/>
    </row>
    <row r="405" spans="3:5" x14ac:dyDescent="0.2">
      <c r="C405" s="137"/>
      <c r="D405" s="137"/>
      <c r="E405" s="138"/>
    </row>
    <row r="406" spans="3:5" x14ac:dyDescent="0.2">
      <c r="C406" s="137"/>
      <c r="D406" s="137"/>
      <c r="E406" s="138"/>
    </row>
    <row r="407" spans="3:5" x14ac:dyDescent="0.2">
      <c r="C407" s="137"/>
      <c r="D407" s="137"/>
      <c r="E407" s="138"/>
    </row>
    <row r="408" spans="3:5" x14ac:dyDescent="0.2">
      <c r="C408" s="137"/>
      <c r="D408" s="137"/>
      <c r="E408" s="138"/>
    </row>
    <row r="409" spans="3:5" x14ac:dyDescent="0.2">
      <c r="C409" s="137"/>
      <c r="D409" s="137"/>
      <c r="E409" s="138"/>
    </row>
    <row r="410" spans="3:5" x14ac:dyDescent="0.2">
      <c r="C410" s="137"/>
      <c r="D410" s="137"/>
      <c r="E410" s="138"/>
    </row>
    <row r="411" spans="3:5" x14ac:dyDescent="0.2">
      <c r="C411" s="137"/>
      <c r="D411" s="137"/>
      <c r="E411" s="138"/>
    </row>
    <row r="412" spans="3:5" x14ac:dyDescent="0.2">
      <c r="C412" s="137"/>
      <c r="D412" s="137"/>
      <c r="E412" s="138"/>
    </row>
    <row r="413" spans="3:5" x14ac:dyDescent="0.2">
      <c r="C413" s="137"/>
      <c r="D413" s="137"/>
      <c r="E413" s="138"/>
    </row>
    <row r="414" spans="3:5" x14ac:dyDescent="0.2">
      <c r="C414" s="137"/>
      <c r="D414" s="137"/>
      <c r="E414" s="138"/>
    </row>
    <row r="415" spans="3:5" x14ac:dyDescent="0.2">
      <c r="C415" s="137"/>
      <c r="D415" s="137"/>
      <c r="E415" s="138"/>
    </row>
    <row r="416" spans="3:5" x14ac:dyDescent="0.2">
      <c r="C416" s="137"/>
      <c r="D416" s="137"/>
      <c r="E416" s="138"/>
    </row>
    <row r="417" spans="3:5" x14ac:dyDescent="0.2">
      <c r="C417" s="137"/>
      <c r="D417" s="137"/>
      <c r="E417" s="138"/>
    </row>
    <row r="418" spans="3:5" x14ac:dyDescent="0.2">
      <c r="C418" s="137"/>
      <c r="D418" s="137"/>
      <c r="E418" s="138"/>
    </row>
    <row r="419" spans="3:5" x14ac:dyDescent="0.2">
      <c r="C419" s="137"/>
      <c r="D419" s="137"/>
      <c r="E419" s="138"/>
    </row>
    <row r="420" spans="3:5" x14ac:dyDescent="0.2">
      <c r="C420" s="137"/>
      <c r="D420" s="137"/>
      <c r="E420" s="138"/>
    </row>
    <row r="421" spans="3:5" x14ac:dyDescent="0.2">
      <c r="C421" s="137"/>
      <c r="D421" s="137"/>
      <c r="E421" s="138"/>
    </row>
    <row r="422" spans="3:5" x14ac:dyDescent="0.2">
      <c r="C422" s="137"/>
      <c r="D422" s="137"/>
      <c r="E422" s="138"/>
    </row>
    <row r="423" spans="3:5" x14ac:dyDescent="0.2">
      <c r="C423" s="137"/>
      <c r="D423" s="137"/>
      <c r="E423" s="138"/>
    </row>
    <row r="424" spans="3:5" x14ac:dyDescent="0.2">
      <c r="C424" s="137"/>
      <c r="D424" s="137"/>
      <c r="E424" s="138"/>
    </row>
    <row r="425" spans="3:5" x14ac:dyDescent="0.2">
      <c r="C425" s="137"/>
      <c r="D425" s="137"/>
      <c r="E425" s="138"/>
    </row>
    <row r="426" spans="3:5" x14ac:dyDescent="0.2">
      <c r="C426" s="137"/>
      <c r="D426" s="137"/>
      <c r="E426" s="138"/>
    </row>
    <row r="427" spans="3:5" x14ac:dyDescent="0.2">
      <c r="C427" s="137"/>
      <c r="D427" s="137"/>
      <c r="E427" s="138"/>
    </row>
    <row r="428" spans="3:5" x14ac:dyDescent="0.2">
      <c r="C428" s="137"/>
      <c r="D428" s="137"/>
      <c r="E428" s="138"/>
    </row>
    <row r="429" spans="3:5" x14ac:dyDescent="0.2">
      <c r="C429" s="137"/>
      <c r="D429" s="137"/>
      <c r="E429" s="138"/>
    </row>
    <row r="430" spans="3:5" x14ac:dyDescent="0.2">
      <c r="C430" s="137"/>
      <c r="D430" s="137"/>
      <c r="E430" s="138"/>
    </row>
    <row r="431" spans="3:5" x14ac:dyDescent="0.2">
      <c r="C431" s="137"/>
      <c r="D431" s="137"/>
      <c r="E431" s="138"/>
    </row>
    <row r="432" spans="3:5" x14ac:dyDescent="0.2">
      <c r="C432" s="137"/>
      <c r="D432" s="137"/>
      <c r="E432" s="138"/>
    </row>
    <row r="433" spans="3:5" x14ac:dyDescent="0.2">
      <c r="C433" s="137"/>
      <c r="D433" s="137"/>
      <c r="E433" s="138"/>
    </row>
    <row r="434" spans="3:5" x14ac:dyDescent="0.2">
      <c r="C434" s="137"/>
      <c r="D434" s="137"/>
      <c r="E434" s="138"/>
    </row>
    <row r="435" spans="3:5" x14ac:dyDescent="0.2">
      <c r="C435" s="137"/>
      <c r="D435" s="137"/>
      <c r="E435" s="138"/>
    </row>
    <row r="436" spans="3:5" x14ac:dyDescent="0.2">
      <c r="C436" s="137"/>
      <c r="D436" s="137"/>
      <c r="E436" s="138"/>
    </row>
    <row r="437" spans="3:5" x14ac:dyDescent="0.2">
      <c r="C437" s="137"/>
      <c r="D437" s="137"/>
      <c r="E437" s="138"/>
    </row>
    <row r="438" spans="3:5" x14ac:dyDescent="0.2">
      <c r="C438" s="137"/>
      <c r="D438" s="137"/>
      <c r="E438" s="138"/>
    </row>
    <row r="439" spans="3:5" x14ac:dyDescent="0.2">
      <c r="C439" s="137"/>
      <c r="D439" s="137"/>
      <c r="E439" s="138"/>
    </row>
    <row r="440" spans="3:5" x14ac:dyDescent="0.2">
      <c r="C440" s="137"/>
      <c r="D440" s="137"/>
      <c r="E440" s="138"/>
    </row>
    <row r="441" spans="3:5" x14ac:dyDescent="0.2">
      <c r="C441" s="137"/>
      <c r="D441" s="137"/>
      <c r="E441" s="138"/>
    </row>
    <row r="442" spans="3:5" x14ac:dyDescent="0.2">
      <c r="C442" s="137"/>
      <c r="D442" s="137"/>
      <c r="E442" s="138"/>
    </row>
    <row r="443" spans="3:5" x14ac:dyDescent="0.2">
      <c r="C443" s="137"/>
      <c r="D443" s="137"/>
      <c r="E443" s="138"/>
    </row>
    <row r="444" spans="3:5" x14ac:dyDescent="0.2">
      <c r="C444" s="137"/>
      <c r="D444" s="137"/>
      <c r="E444" s="138"/>
    </row>
    <row r="445" spans="3:5" x14ac:dyDescent="0.2">
      <c r="C445" s="137"/>
      <c r="D445" s="137"/>
      <c r="E445" s="138"/>
    </row>
    <row r="446" spans="3:5" x14ac:dyDescent="0.2">
      <c r="C446" s="137"/>
      <c r="D446" s="137"/>
      <c r="E446" s="138"/>
    </row>
    <row r="447" spans="3:5" x14ac:dyDescent="0.2">
      <c r="C447" s="137"/>
      <c r="D447" s="137"/>
      <c r="E447" s="138"/>
    </row>
    <row r="448" spans="3:5" x14ac:dyDescent="0.2">
      <c r="C448" s="137"/>
      <c r="D448" s="137"/>
      <c r="E448" s="138"/>
    </row>
    <row r="449" spans="3:5" x14ac:dyDescent="0.2">
      <c r="C449" s="137"/>
      <c r="D449" s="137"/>
      <c r="E449" s="138"/>
    </row>
    <row r="450" spans="3:5" x14ac:dyDescent="0.2">
      <c r="C450" s="137"/>
      <c r="D450" s="137"/>
      <c r="E450" s="138"/>
    </row>
    <row r="451" spans="3:5" x14ac:dyDescent="0.2">
      <c r="C451" s="137"/>
      <c r="D451" s="137"/>
      <c r="E451" s="138"/>
    </row>
    <row r="452" spans="3:5" x14ac:dyDescent="0.2">
      <c r="C452" s="137"/>
      <c r="D452" s="137"/>
      <c r="E452" s="138"/>
    </row>
    <row r="453" spans="3:5" x14ac:dyDescent="0.2">
      <c r="C453" s="137"/>
      <c r="D453" s="137"/>
      <c r="E453" s="138"/>
    </row>
    <row r="454" spans="3:5" x14ac:dyDescent="0.2">
      <c r="C454" s="137"/>
      <c r="D454" s="137"/>
      <c r="E454" s="138"/>
    </row>
    <row r="455" spans="3:5" x14ac:dyDescent="0.2">
      <c r="C455" s="137"/>
      <c r="D455" s="137"/>
      <c r="E455" s="138"/>
    </row>
    <row r="456" spans="3:5" x14ac:dyDescent="0.2">
      <c r="C456" s="137"/>
      <c r="D456" s="137"/>
      <c r="E456" s="138"/>
    </row>
    <row r="457" spans="3:5" x14ac:dyDescent="0.2">
      <c r="C457" s="137"/>
      <c r="D457" s="137"/>
      <c r="E457" s="138"/>
    </row>
    <row r="458" spans="3:5" x14ac:dyDescent="0.2">
      <c r="C458" s="137"/>
      <c r="D458" s="137"/>
      <c r="E458" s="138"/>
    </row>
    <row r="459" spans="3:5" x14ac:dyDescent="0.2">
      <c r="C459" s="137"/>
      <c r="D459" s="137"/>
      <c r="E459" s="138"/>
    </row>
    <row r="460" spans="3:5" x14ac:dyDescent="0.2">
      <c r="C460" s="137"/>
      <c r="D460" s="137"/>
      <c r="E460" s="138"/>
    </row>
    <row r="461" spans="3:5" x14ac:dyDescent="0.2">
      <c r="C461" s="137"/>
      <c r="D461" s="137"/>
      <c r="E461" s="138"/>
    </row>
    <row r="462" spans="3:5" x14ac:dyDescent="0.2">
      <c r="C462" s="137"/>
      <c r="D462" s="137"/>
      <c r="E462" s="138"/>
    </row>
    <row r="463" spans="3:5" x14ac:dyDescent="0.2">
      <c r="C463" s="137"/>
      <c r="D463" s="137"/>
      <c r="E463" s="138"/>
    </row>
    <row r="464" spans="3:5" x14ac:dyDescent="0.2">
      <c r="C464" s="137"/>
      <c r="D464" s="137"/>
      <c r="E464" s="138"/>
    </row>
    <row r="465" spans="3:5" x14ac:dyDescent="0.2">
      <c r="C465" s="137"/>
      <c r="D465" s="137"/>
      <c r="E465" s="138"/>
    </row>
    <row r="466" spans="3:5" x14ac:dyDescent="0.2">
      <c r="C466" s="137"/>
      <c r="D466" s="137"/>
      <c r="E466" s="138"/>
    </row>
    <row r="467" spans="3:5" x14ac:dyDescent="0.2">
      <c r="C467" s="137"/>
      <c r="D467" s="137"/>
      <c r="E467" s="138"/>
    </row>
    <row r="468" spans="3:5" x14ac:dyDescent="0.2">
      <c r="C468" s="137"/>
      <c r="D468" s="137"/>
      <c r="E468" s="138"/>
    </row>
    <row r="469" spans="3:5" x14ac:dyDescent="0.2">
      <c r="C469" s="137"/>
      <c r="D469" s="137"/>
      <c r="E469" s="138"/>
    </row>
    <row r="470" spans="3:5" x14ac:dyDescent="0.2">
      <c r="C470" s="137"/>
      <c r="D470" s="137"/>
      <c r="E470" s="138"/>
    </row>
    <row r="471" spans="3:5" x14ac:dyDescent="0.2">
      <c r="C471" s="137"/>
      <c r="D471" s="137"/>
      <c r="E471" s="138"/>
    </row>
    <row r="472" spans="3:5" x14ac:dyDescent="0.2">
      <c r="C472" s="137"/>
      <c r="D472" s="137"/>
      <c r="E472" s="138"/>
    </row>
    <row r="473" spans="3:5" x14ac:dyDescent="0.2">
      <c r="C473" s="137"/>
      <c r="D473" s="137"/>
      <c r="E473" s="138"/>
    </row>
    <row r="474" spans="3:5" x14ac:dyDescent="0.2">
      <c r="C474" s="137"/>
      <c r="D474" s="137"/>
      <c r="E474" s="138"/>
    </row>
    <row r="475" spans="3:5" x14ac:dyDescent="0.2">
      <c r="C475" s="137"/>
      <c r="D475" s="137"/>
      <c r="E475" s="138"/>
    </row>
    <row r="476" spans="3:5" x14ac:dyDescent="0.2">
      <c r="C476" s="137"/>
      <c r="D476" s="137"/>
      <c r="E476" s="138"/>
    </row>
    <row r="477" spans="3:5" x14ac:dyDescent="0.2">
      <c r="C477" s="137"/>
      <c r="D477" s="137"/>
      <c r="E477" s="138"/>
    </row>
    <row r="478" spans="3:5" x14ac:dyDescent="0.2">
      <c r="C478" s="137"/>
      <c r="D478" s="137"/>
      <c r="E478" s="138"/>
    </row>
    <row r="479" spans="3:5" x14ac:dyDescent="0.2">
      <c r="C479" s="137"/>
      <c r="D479" s="137"/>
      <c r="E479" s="138"/>
    </row>
    <row r="480" spans="3:5" x14ac:dyDescent="0.2">
      <c r="C480" s="137"/>
      <c r="D480" s="137"/>
      <c r="E480" s="138"/>
    </row>
    <row r="481" spans="3:5" x14ac:dyDescent="0.2">
      <c r="C481" s="137"/>
      <c r="D481" s="137"/>
      <c r="E481" s="138"/>
    </row>
    <row r="482" spans="3:5" x14ac:dyDescent="0.2">
      <c r="C482" s="137"/>
      <c r="D482" s="137"/>
      <c r="E482" s="138"/>
    </row>
    <row r="483" spans="3:5" x14ac:dyDescent="0.2">
      <c r="C483" s="137"/>
      <c r="D483" s="137"/>
      <c r="E483" s="138"/>
    </row>
    <row r="484" spans="3:5" x14ac:dyDescent="0.2">
      <c r="C484" s="137"/>
      <c r="D484" s="137"/>
      <c r="E484" s="138"/>
    </row>
    <row r="485" spans="3:5" x14ac:dyDescent="0.2">
      <c r="C485" s="137"/>
      <c r="D485" s="137"/>
      <c r="E485" s="138"/>
    </row>
    <row r="486" spans="3:5" x14ac:dyDescent="0.2">
      <c r="C486" s="137"/>
      <c r="D486" s="137"/>
      <c r="E486" s="138"/>
    </row>
    <row r="487" spans="3:5" x14ac:dyDescent="0.2">
      <c r="C487" s="137"/>
      <c r="D487" s="137"/>
      <c r="E487" s="138"/>
    </row>
    <row r="488" spans="3:5" x14ac:dyDescent="0.2">
      <c r="C488" s="137"/>
      <c r="D488" s="137"/>
      <c r="E488" s="138"/>
    </row>
    <row r="489" spans="3:5" x14ac:dyDescent="0.2">
      <c r="C489" s="137"/>
      <c r="D489" s="137"/>
      <c r="E489" s="138"/>
    </row>
    <row r="490" spans="3:5" x14ac:dyDescent="0.2">
      <c r="C490" s="137"/>
      <c r="D490" s="137"/>
      <c r="E490" s="138"/>
    </row>
    <row r="491" spans="3:5" x14ac:dyDescent="0.2">
      <c r="C491" s="137"/>
      <c r="D491" s="137"/>
      <c r="E491" s="138"/>
    </row>
    <row r="492" spans="3:5" x14ac:dyDescent="0.2">
      <c r="C492" s="137"/>
      <c r="D492" s="137"/>
      <c r="E492" s="138"/>
    </row>
    <row r="493" spans="3:5" x14ac:dyDescent="0.2">
      <c r="C493" s="137"/>
      <c r="D493" s="137"/>
      <c r="E493" s="138"/>
    </row>
    <row r="494" spans="3:5" x14ac:dyDescent="0.2">
      <c r="C494" s="137"/>
      <c r="D494" s="137"/>
      <c r="E494" s="138"/>
    </row>
    <row r="495" spans="3:5" x14ac:dyDescent="0.2">
      <c r="C495" s="137"/>
      <c r="D495" s="137"/>
      <c r="E495" s="138"/>
    </row>
    <row r="496" spans="3:5" x14ac:dyDescent="0.2">
      <c r="C496" s="137"/>
      <c r="D496" s="137"/>
      <c r="E496" s="138"/>
    </row>
    <row r="497" spans="3:5" x14ac:dyDescent="0.2">
      <c r="C497" s="137"/>
      <c r="D497" s="137"/>
      <c r="E497" s="138"/>
    </row>
    <row r="498" spans="3:5" x14ac:dyDescent="0.2">
      <c r="C498" s="137"/>
      <c r="D498" s="137"/>
      <c r="E498" s="138"/>
    </row>
    <row r="499" spans="3:5" x14ac:dyDescent="0.2">
      <c r="C499" s="137"/>
      <c r="D499" s="137"/>
      <c r="E499" s="138"/>
    </row>
    <row r="500" spans="3:5" x14ac:dyDescent="0.2">
      <c r="C500" s="137"/>
      <c r="D500" s="137"/>
      <c r="E500" s="138"/>
    </row>
    <row r="501" spans="3:5" x14ac:dyDescent="0.2">
      <c r="C501" s="137"/>
      <c r="D501" s="137"/>
      <c r="E501" s="138"/>
    </row>
    <row r="502" spans="3:5" x14ac:dyDescent="0.2">
      <c r="C502" s="137"/>
      <c r="D502" s="137"/>
      <c r="E502" s="138"/>
    </row>
    <row r="503" spans="3:5" x14ac:dyDescent="0.2">
      <c r="C503" s="137"/>
      <c r="D503" s="137"/>
      <c r="E503" s="138"/>
    </row>
    <row r="504" spans="3:5" x14ac:dyDescent="0.2">
      <c r="C504" s="137"/>
      <c r="D504" s="137"/>
      <c r="E504" s="138"/>
    </row>
    <row r="505" spans="3:5" x14ac:dyDescent="0.2">
      <c r="C505" s="137"/>
      <c r="D505" s="137"/>
      <c r="E505" s="138"/>
    </row>
    <row r="506" spans="3:5" x14ac:dyDescent="0.2">
      <c r="C506" s="137"/>
      <c r="D506" s="137"/>
      <c r="E506" s="138"/>
    </row>
    <row r="507" spans="3:5" x14ac:dyDescent="0.2">
      <c r="C507" s="137"/>
      <c r="D507" s="137"/>
      <c r="E507" s="138"/>
    </row>
    <row r="508" spans="3:5" x14ac:dyDescent="0.2">
      <c r="C508" s="137"/>
      <c r="D508" s="137"/>
      <c r="E508" s="138"/>
    </row>
    <row r="509" spans="3:5" x14ac:dyDescent="0.2">
      <c r="C509" s="137"/>
      <c r="D509" s="137"/>
      <c r="E509" s="138"/>
    </row>
    <row r="510" spans="3:5" x14ac:dyDescent="0.2">
      <c r="C510" s="137"/>
      <c r="D510" s="137"/>
      <c r="E510" s="138"/>
    </row>
    <row r="511" spans="3:5" x14ac:dyDescent="0.2">
      <c r="C511" s="137"/>
      <c r="D511" s="137"/>
      <c r="E511" s="138"/>
    </row>
    <row r="512" spans="3:5" x14ac:dyDescent="0.2">
      <c r="C512" s="137"/>
      <c r="D512" s="137"/>
      <c r="E512" s="138"/>
    </row>
    <row r="513" spans="3:5" x14ac:dyDescent="0.2">
      <c r="C513" s="137"/>
      <c r="D513" s="137"/>
      <c r="E513" s="138"/>
    </row>
    <row r="514" spans="3:5" x14ac:dyDescent="0.2">
      <c r="C514" s="137"/>
      <c r="D514" s="137"/>
      <c r="E514" s="138"/>
    </row>
    <row r="515" spans="3:5" x14ac:dyDescent="0.2">
      <c r="C515" s="137"/>
      <c r="D515" s="137"/>
      <c r="E515" s="138"/>
    </row>
    <row r="516" spans="3:5" x14ac:dyDescent="0.2">
      <c r="C516" s="137"/>
      <c r="D516" s="137"/>
      <c r="E516" s="138"/>
    </row>
    <row r="517" spans="3:5" x14ac:dyDescent="0.2">
      <c r="C517" s="137"/>
      <c r="D517" s="137"/>
      <c r="E517" s="138"/>
    </row>
    <row r="518" spans="3:5" x14ac:dyDescent="0.2">
      <c r="C518" s="137"/>
      <c r="D518" s="137"/>
      <c r="E518" s="138"/>
    </row>
    <row r="519" spans="3:5" x14ac:dyDescent="0.2">
      <c r="C519" s="137"/>
      <c r="D519" s="137"/>
      <c r="E519" s="138"/>
    </row>
    <row r="520" spans="3:5" x14ac:dyDescent="0.2">
      <c r="C520" s="137"/>
      <c r="D520" s="137"/>
      <c r="E520" s="138"/>
    </row>
    <row r="521" spans="3:5" x14ac:dyDescent="0.2">
      <c r="C521" s="137"/>
      <c r="D521" s="137"/>
      <c r="E521" s="138"/>
    </row>
    <row r="522" spans="3:5" x14ac:dyDescent="0.2">
      <c r="C522" s="137"/>
      <c r="D522" s="137"/>
      <c r="E522" s="138"/>
    </row>
    <row r="523" spans="3:5" x14ac:dyDescent="0.2">
      <c r="C523" s="137"/>
      <c r="D523" s="137"/>
      <c r="E523" s="138"/>
    </row>
    <row r="524" spans="3:5" x14ac:dyDescent="0.2">
      <c r="C524" s="137"/>
      <c r="D524" s="137"/>
      <c r="E524" s="138"/>
    </row>
    <row r="525" spans="3:5" x14ac:dyDescent="0.2">
      <c r="C525" s="137"/>
      <c r="D525" s="137"/>
      <c r="E525" s="138"/>
    </row>
    <row r="526" spans="3:5" x14ac:dyDescent="0.2">
      <c r="C526" s="137"/>
      <c r="D526" s="137"/>
      <c r="E526" s="138"/>
    </row>
    <row r="527" spans="3:5" x14ac:dyDescent="0.2">
      <c r="C527" s="137"/>
      <c r="D527" s="137"/>
      <c r="E527" s="138"/>
    </row>
    <row r="528" spans="3:5" x14ac:dyDescent="0.2">
      <c r="C528" s="137"/>
      <c r="D528" s="137"/>
      <c r="E528" s="138"/>
    </row>
    <row r="529" spans="3:5" x14ac:dyDescent="0.2">
      <c r="C529" s="137"/>
      <c r="D529" s="137"/>
      <c r="E529" s="138"/>
    </row>
    <row r="530" spans="3:5" x14ac:dyDescent="0.2">
      <c r="C530" s="137"/>
      <c r="D530" s="137"/>
      <c r="E530" s="138"/>
    </row>
    <row r="531" spans="3:5" x14ac:dyDescent="0.2">
      <c r="C531" s="137"/>
      <c r="D531" s="137"/>
      <c r="E531" s="138"/>
    </row>
    <row r="532" spans="3:5" x14ac:dyDescent="0.2">
      <c r="C532" s="137"/>
      <c r="D532" s="137"/>
      <c r="E532" s="138"/>
    </row>
    <row r="533" spans="3:5" x14ac:dyDescent="0.2">
      <c r="C533" s="137"/>
      <c r="D533" s="137"/>
      <c r="E533" s="138"/>
    </row>
    <row r="534" spans="3:5" x14ac:dyDescent="0.2">
      <c r="C534" s="137"/>
      <c r="D534" s="137"/>
      <c r="E534" s="138"/>
    </row>
    <row r="535" spans="3:5" x14ac:dyDescent="0.2">
      <c r="C535" s="137"/>
      <c r="D535" s="137"/>
      <c r="E535" s="138"/>
    </row>
    <row r="536" spans="3:5" x14ac:dyDescent="0.2">
      <c r="C536" s="137"/>
      <c r="D536" s="137"/>
      <c r="E536" s="138"/>
    </row>
    <row r="537" spans="3:5" x14ac:dyDescent="0.2">
      <c r="C537" s="137"/>
      <c r="D537" s="137"/>
      <c r="E537" s="138"/>
    </row>
    <row r="538" spans="3:5" x14ac:dyDescent="0.2">
      <c r="C538" s="137"/>
      <c r="D538" s="137"/>
      <c r="E538" s="138"/>
    </row>
    <row r="539" spans="3:5" x14ac:dyDescent="0.2">
      <c r="C539" s="137"/>
      <c r="D539" s="137"/>
      <c r="E539" s="138"/>
    </row>
    <row r="540" spans="3:5" x14ac:dyDescent="0.2">
      <c r="C540" s="137"/>
      <c r="D540" s="137"/>
      <c r="E540" s="138"/>
    </row>
    <row r="541" spans="3:5" x14ac:dyDescent="0.2">
      <c r="C541" s="137"/>
      <c r="D541" s="137"/>
      <c r="E541" s="138"/>
    </row>
    <row r="542" spans="3:5" x14ac:dyDescent="0.2">
      <c r="C542" s="137"/>
      <c r="D542" s="137"/>
      <c r="E542" s="138"/>
    </row>
    <row r="543" spans="3:5" x14ac:dyDescent="0.2">
      <c r="C543" s="137"/>
      <c r="D543" s="137"/>
      <c r="E543" s="138"/>
    </row>
    <row r="544" spans="3:5" x14ac:dyDescent="0.2">
      <c r="C544" s="137"/>
      <c r="D544" s="137"/>
      <c r="E544" s="138"/>
    </row>
    <row r="545" spans="3:5" x14ac:dyDescent="0.2">
      <c r="C545" s="137"/>
      <c r="D545" s="137"/>
      <c r="E545" s="138"/>
    </row>
    <row r="546" spans="3:5" x14ac:dyDescent="0.2">
      <c r="C546" s="137"/>
      <c r="D546" s="137"/>
      <c r="E546" s="138"/>
    </row>
    <row r="547" spans="3:5" x14ac:dyDescent="0.2">
      <c r="C547" s="137"/>
      <c r="D547" s="137"/>
      <c r="E547" s="138"/>
    </row>
    <row r="548" spans="3:5" x14ac:dyDescent="0.2">
      <c r="C548" s="137"/>
      <c r="D548" s="137"/>
      <c r="E548" s="138"/>
    </row>
    <row r="549" spans="3:5" x14ac:dyDescent="0.2">
      <c r="C549" s="137"/>
      <c r="D549" s="137"/>
      <c r="E549" s="138"/>
    </row>
    <row r="550" spans="3:5" x14ac:dyDescent="0.2">
      <c r="C550" s="137"/>
      <c r="D550" s="137"/>
      <c r="E550" s="138"/>
    </row>
    <row r="551" spans="3:5" x14ac:dyDescent="0.2">
      <c r="C551" s="137"/>
      <c r="D551" s="137"/>
      <c r="E551" s="138"/>
    </row>
    <row r="552" spans="3:5" x14ac:dyDescent="0.2">
      <c r="C552" s="137"/>
      <c r="D552" s="137"/>
      <c r="E552" s="138"/>
    </row>
    <row r="553" spans="3:5" x14ac:dyDescent="0.2">
      <c r="C553" s="137"/>
      <c r="D553" s="137"/>
      <c r="E553" s="138"/>
    </row>
    <row r="554" spans="3:5" x14ac:dyDescent="0.2">
      <c r="C554" s="137"/>
      <c r="D554" s="137"/>
      <c r="E554" s="138"/>
    </row>
    <row r="555" spans="3:5" x14ac:dyDescent="0.2">
      <c r="C555" s="137"/>
      <c r="D555" s="137"/>
      <c r="E555" s="138"/>
    </row>
    <row r="556" spans="3:5" x14ac:dyDescent="0.2">
      <c r="C556" s="137"/>
      <c r="D556" s="137"/>
      <c r="E556" s="138"/>
    </row>
    <row r="557" spans="3:5" x14ac:dyDescent="0.2">
      <c r="C557" s="137"/>
      <c r="D557" s="137"/>
      <c r="E557" s="138"/>
    </row>
    <row r="558" spans="3:5" x14ac:dyDescent="0.2">
      <c r="C558" s="137"/>
      <c r="D558" s="137"/>
      <c r="E558" s="138"/>
    </row>
    <row r="559" spans="3:5" x14ac:dyDescent="0.2">
      <c r="C559" s="137"/>
      <c r="D559" s="137"/>
      <c r="E559" s="138"/>
    </row>
    <row r="560" spans="3:5" x14ac:dyDescent="0.2">
      <c r="C560" s="137"/>
      <c r="D560" s="137"/>
      <c r="E560" s="138"/>
    </row>
    <row r="561" spans="3:5" x14ac:dyDescent="0.2">
      <c r="C561" s="137"/>
      <c r="D561" s="137"/>
      <c r="E561" s="138"/>
    </row>
    <row r="562" spans="3:5" x14ac:dyDescent="0.2">
      <c r="C562" s="137"/>
      <c r="D562" s="137"/>
      <c r="E562" s="138"/>
    </row>
    <row r="563" spans="3:5" x14ac:dyDescent="0.2">
      <c r="C563" s="137"/>
      <c r="D563" s="137"/>
      <c r="E563" s="138"/>
    </row>
    <row r="564" spans="3:5" x14ac:dyDescent="0.2">
      <c r="C564" s="137"/>
      <c r="D564" s="137"/>
      <c r="E564" s="138"/>
    </row>
    <row r="565" spans="3:5" x14ac:dyDescent="0.2">
      <c r="C565" s="137"/>
      <c r="D565" s="137"/>
      <c r="E565" s="138"/>
    </row>
    <row r="566" spans="3:5" x14ac:dyDescent="0.2">
      <c r="C566" s="137"/>
      <c r="D566" s="137"/>
      <c r="E566" s="138"/>
    </row>
    <row r="567" spans="3:5" x14ac:dyDescent="0.2">
      <c r="C567" s="137"/>
      <c r="D567" s="137"/>
      <c r="E567" s="138"/>
    </row>
    <row r="568" spans="3:5" x14ac:dyDescent="0.2">
      <c r="C568" s="137"/>
      <c r="D568" s="137"/>
      <c r="E568" s="138"/>
    </row>
    <row r="569" spans="3:5" x14ac:dyDescent="0.2">
      <c r="C569" s="137"/>
      <c r="D569" s="137"/>
      <c r="E569" s="138"/>
    </row>
    <row r="570" spans="3:5" x14ac:dyDescent="0.2">
      <c r="C570" s="137"/>
      <c r="D570" s="137"/>
      <c r="E570" s="138"/>
    </row>
    <row r="571" spans="3:5" x14ac:dyDescent="0.2">
      <c r="C571" s="137"/>
      <c r="D571" s="137"/>
      <c r="E571" s="138"/>
    </row>
    <row r="572" spans="3:5" x14ac:dyDescent="0.2">
      <c r="C572" s="137"/>
      <c r="D572" s="137"/>
      <c r="E572" s="138"/>
    </row>
    <row r="573" spans="3:5" x14ac:dyDescent="0.2">
      <c r="C573" s="137"/>
      <c r="D573" s="137"/>
      <c r="E573" s="138"/>
    </row>
    <row r="574" spans="3:5" x14ac:dyDescent="0.2">
      <c r="C574" s="137"/>
      <c r="D574" s="137"/>
      <c r="E574" s="138"/>
    </row>
    <row r="575" spans="3:5" x14ac:dyDescent="0.2">
      <c r="C575" s="137"/>
      <c r="D575" s="137"/>
      <c r="E575" s="138"/>
    </row>
    <row r="576" spans="3:5" x14ac:dyDescent="0.2">
      <c r="C576" s="137"/>
      <c r="D576" s="137"/>
      <c r="E576" s="138"/>
    </row>
    <row r="577" spans="3:5" x14ac:dyDescent="0.2">
      <c r="C577" s="137"/>
      <c r="D577" s="137"/>
      <c r="E577" s="138"/>
    </row>
    <row r="578" spans="3:5" x14ac:dyDescent="0.2">
      <c r="C578" s="137"/>
      <c r="D578" s="137"/>
      <c r="E578" s="138"/>
    </row>
    <row r="579" spans="3:5" x14ac:dyDescent="0.2">
      <c r="C579" s="137"/>
      <c r="D579" s="137"/>
      <c r="E579" s="138"/>
    </row>
    <row r="580" spans="3:5" x14ac:dyDescent="0.2">
      <c r="C580" s="137"/>
      <c r="D580" s="137"/>
      <c r="E580" s="138"/>
    </row>
    <row r="581" spans="3:5" x14ac:dyDescent="0.2">
      <c r="C581" s="137"/>
      <c r="D581" s="137"/>
      <c r="E581" s="138"/>
    </row>
    <row r="582" spans="3:5" x14ac:dyDescent="0.2">
      <c r="C582" s="137"/>
      <c r="D582" s="137"/>
      <c r="E582" s="138"/>
    </row>
    <row r="583" spans="3:5" x14ac:dyDescent="0.2">
      <c r="C583" s="137"/>
      <c r="D583" s="137"/>
      <c r="E583" s="138"/>
    </row>
    <row r="584" spans="3:5" x14ac:dyDescent="0.2">
      <c r="C584" s="137"/>
      <c r="D584" s="137"/>
      <c r="E584" s="138"/>
    </row>
    <row r="585" spans="3:5" x14ac:dyDescent="0.2">
      <c r="C585" s="137"/>
      <c r="D585" s="137"/>
      <c r="E585" s="138"/>
    </row>
    <row r="586" spans="3:5" x14ac:dyDescent="0.2">
      <c r="C586" s="137"/>
      <c r="D586" s="137"/>
      <c r="E586" s="138"/>
    </row>
    <row r="587" spans="3:5" x14ac:dyDescent="0.2">
      <c r="C587" s="137"/>
      <c r="D587" s="137"/>
      <c r="E587" s="138"/>
    </row>
    <row r="588" spans="3:5" x14ac:dyDescent="0.2">
      <c r="C588" s="137"/>
      <c r="D588" s="137"/>
      <c r="E588" s="138"/>
    </row>
    <row r="589" spans="3:5" x14ac:dyDescent="0.2">
      <c r="C589" s="137"/>
      <c r="D589" s="137"/>
      <c r="E589" s="138"/>
    </row>
    <row r="590" spans="3:5" x14ac:dyDescent="0.2">
      <c r="C590" s="137"/>
      <c r="D590" s="137"/>
      <c r="E590" s="138"/>
    </row>
    <row r="591" spans="3:5" x14ac:dyDescent="0.2">
      <c r="C591" s="137"/>
      <c r="D591" s="137"/>
      <c r="E591" s="138"/>
    </row>
    <row r="592" spans="3:5" x14ac:dyDescent="0.2">
      <c r="C592" s="137"/>
      <c r="D592" s="137"/>
      <c r="E592" s="138"/>
    </row>
    <row r="593" spans="3:5" x14ac:dyDescent="0.2">
      <c r="C593" s="137"/>
      <c r="D593" s="137"/>
      <c r="E593" s="138"/>
    </row>
    <row r="594" spans="3:5" x14ac:dyDescent="0.2">
      <c r="C594" s="137"/>
      <c r="D594" s="137"/>
      <c r="E594" s="138"/>
    </row>
    <row r="595" spans="3:5" x14ac:dyDescent="0.2">
      <c r="C595" s="137"/>
      <c r="D595" s="137"/>
      <c r="E595" s="138"/>
    </row>
    <row r="596" spans="3:5" x14ac:dyDescent="0.2">
      <c r="C596" s="137"/>
      <c r="D596" s="137"/>
      <c r="E596" s="138"/>
    </row>
    <row r="597" spans="3:5" x14ac:dyDescent="0.2">
      <c r="C597" s="137"/>
      <c r="D597" s="137"/>
      <c r="E597" s="138"/>
    </row>
    <row r="598" spans="3:5" x14ac:dyDescent="0.2">
      <c r="C598" s="137"/>
      <c r="D598" s="137"/>
      <c r="E598" s="138"/>
    </row>
    <row r="599" spans="3:5" x14ac:dyDescent="0.2">
      <c r="C599" s="137"/>
      <c r="D599" s="137"/>
      <c r="E599" s="138"/>
    </row>
    <row r="600" spans="3:5" x14ac:dyDescent="0.2">
      <c r="C600" s="137"/>
      <c r="D600" s="137"/>
      <c r="E600" s="138"/>
    </row>
    <row r="601" spans="3:5" x14ac:dyDescent="0.2">
      <c r="C601" s="137"/>
      <c r="D601" s="137"/>
      <c r="E601" s="138"/>
    </row>
    <row r="602" spans="3:5" x14ac:dyDescent="0.2">
      <c r="C602" s="137"/>
      <c r="D602" s="137"/>
      <c r="E602" s="138"/>
    </row>
    <row r="603" spans="3:5" x14ac:dyDescent="0.2">
      <c r="C603" s="137"/>
      <c r="D603" s="137"/>
      <c r="E603" s="138"/>
    </row>
    <row r="604" spans="3:5" x14ac:dyDescent="0.2">
      <c r="C604" s="137"/>
      <c r="D604" s="137"/>
      <c r="E604" s="138"/>
    </row>
    <row r="605" spans="3:5" x14ac:dyDescent="0.2">
      <c r="C605" s="137"/>
      <c r="D605" s="137"/>
      <c r="E605" s="138"/>
    </row>
    <row r="606" spans="3:5" x14ac:dyDescent="0.2">
      <c r="C606" s="137"/>
      <c r="D606" s="137"/>
      <c r="E606" s="138"/>
    </row>
    <row r="607" spans="3:5" x14ac:dyDescent="0.2">
      <c r="C607" s="137"/>
      <c r="D607" s="137"/>
      <c r="E607" s="138"/>
    </row>
    <row r="608" spans="3:5" x14ac:dyDescent="0.2">
      <c r="C608" s="137"/>
      <c r="D608" s="137"/>
      <c r="E608" s="138"/>
    </row>
    <row r="609" spans="3:5" x14ac:dyDescent="0.2">
      <c r="C609" s="137"/>
      <c r="D609" s="137"/>
      <c r="E609" s="138"/>
    </row>
    <row r="610" spans="3:5" x14ac:dyDescent="0.2">
      <c r="C610" s="137"/>
      <c r="D610" s="137"/>
      <c r="E610" s="138"/>
    </row>
    <row r="611" spans="3:5" x14ac:dyDescent="0.2">
      <c r="C611" s="137"/>
      <c r="D611" s="137"/>
      <c r="E611" s="138"/>
    </row>
    <row r="612" spans="3:5" x14ac:dyDescent="0.2">
      <c r="C612" s="137"/>
      <c r="D612" s="137"/>
      <c r="E612" s="138"/>
    </row>
    <row r="613" spans="3:5" x14ac:dyDescent="0.2">
      <c r="C613" s="137"/>
      <c r="D613" s="137"/>
      <c r="E613" s="138"/>
    </row>
    <row r="614" spans="3:5" x14ac:dyDescent="0.2">
      <c r="C614" s="137"/>
      <c r="D614" s="137"/>
      <c r="E614" s="138"/>
    </row>
    <row r="615" spans="3:5" x14ac:dyDescent="0.2">
      <c r="C615" s="137"/>
      <c r="D615" s="137"/>
      <c r="E615" s="138"/>
    </row>
    <row r="616" spans="3:5" x14ac:dyDescent="0.2">
      <c r="C616" s="137"/>
      <c r="D616" s="137"/>
      <c r="E616" s="138"/>
    </row>
    <row r="617" spans="3:5" x14ac:dyDescent="0.2">
      <c r="C617" s="137"/>
      <c r="D617" s="137"/>
      <c r="E617" s="138"/>
    </row>
    <row r="618" spans="3:5" x14ac:dyDescent="0.2">
      <c r="C618" s="137"/>
      <c r="D618" s="137"/>
      <c r="E618" s="138"/>
    </row>
    <row r="619" spans="3:5" x14ac:dyDescent="0.2">
      <c r="C619" s="137"/>
      <c r="D619" s="137"/>
      <c r="E619" s="138"/>
    </row>
    <row r="620" spans="3:5" x14ac:dyDescent="0.2">
      <c r="C620" s="137"/>
      <c r="D620" s="137"/>
      <c r="E620" s="138"/>
    </row>
    <row r="621" spans="3:5" x14ac:dyDescent="0.2">
      <c r="C621" s="137"/>
      <c r="D621" s="137"/>
      <c r="E621" s="138"/>
    </row>
    <row r="622" spans="3:5" x14ac:dyDescent="0.2">
      <c r="C622" s="137"/>
      <c r="D622" s="137"/>
      <c r="E622" s="138"/>
    </row>
    <row r="623" spans="3:5" x14ac:dyDescent="0.2">
      <c r="C623" s="137"/>
      <c r="D623" s="137"/>
      <c r="E623" s="138"/>
    </row>
    <row r="624" spans="3:5" x14ac:dyDescent="0.2">
      <c r="C624" s="137"/>
      <c r="D624" s="137"/>
      <c r="E624" s="138"/>
    </row>
    <row r="625" spans="3:5" x14ac:dyDescent="0.2">
      <c r="C625" s="137"/>
      <c r="D625" s="137"/>
      <c r="E625" s="138"/>
    </row>
    <row r="626" spans="3:5" x14ac:dyDescent="0.2">
      <c r="C626" s="137"/>
      <c r="D626" s="137"/>
      <c r="E626" s="138"/>
    </row>
    <row r="627" spans="3:5" x14ac:dyDescent="0.2">
      <c r="C627" s="137"/>
      <c r="D627" s="137"/>
      <c r="E627" s="138"/>
    </row>
    <row r="628" spans="3:5" x14ac:dyDescent="0.2">
      <c r="C628" s="137"/>
      <c r="D628" s="137"/>
      <c r="E628" s="138"/>
    </row>
    <row r="629" spans="3:5" x14ac:dyDescent="0.2">
      <c r="C629" s="137"/>
      <c r="D629" s="137"/>
      <c r="E629" s="138"/>
    </row>
    <row r="630" spans="3:5" x14ac:dyDescent="0.2">
      <c r="C630" s="137"/>
      <c r="D630" s="137"/>
      <c r="E630" s="138"/>
    </row>
    <row r="631" spans="3:5" x14ac:dyDescent="0.2">
      <c r="C631" s="137"/>
      <c r="D631" s="137"/>
      <c r="E631" s="138"/>
    </row>
    <row r="632" spans="3:5" x14ac:dyDescent="0.2">
      <c r="C632" s="137"/>
      <c r="D632" s="137"/>
      <c r="E632" s="138"/>
    </row>
    <row r="633" spans="3:5" x14ac:dyDescent="0.2">
      <c r="C633" s="137"/>
      <c r="D633" s="137"/>
      <c r="E633" s="138"/>
    </row>
    <row r="634" spans="3:5" x14ac:dyDescent="0.2">
      <c r="C634" s="137"/>
      <c r="D634" s="137"/>
      <c r="E634" s="138"/>
    </row>
    <row r="635" spans="3:5" x14ac:dyDescent="0.2">
      <c r="C635" s="137"/>
      <c r="D635" s="137"/>
      <c r="E635" s="138"/>
    </row>
    <row r="636" spans="3:5" x14ac:dyDescent="0.2">
      <c r="C636" s="137"/>
      <c r="D636" s="137"/>
      <c r="E636" s="138"/>
    </row>
    <row r="637" spans="3:5" x14ac:dyDescent="0.2">
      <c r="C637" s="137"/>
      <c r="D637" s="137"/>
      <c r="E637" s="138"/>
    </row>
    <row r="638" spans="3:5" x14ac:dyDescent="0.2">
      <c r="C638" s="137"/>
      <c r="D638" s="137"/>
      <c r="E638" s="138"/>
    </row>
    <row r="639" spans="3:5" x14ac:dyDescent="0.2">
      <c r="C639" s="137"/>
      <c r="D639" s="137"/>
      <c r="E639" s="138"/>
    </row>
    <row r="640" spans="3:5" x14ac:dyDescent="0.2">
      <c r="C640" s="137"/>
      <c r="D640" s="137"/>
      <c r="E640" s="138"/>
    </row>
    <row r="641" spans="3:5" x14ac:dyDescent="0.2">
      <c r="C641" s="137"/>
      <c r="D641" s="137"/>
      <c r="E641" s="138"/>
    </row>
    <row r="642" spans="3:5" x14ac:dyDescent="0.2">
      <c r="C642" s="137"/>
      <c r="D642" s="137"/>
      <c r="E642" s="138"/>
    </row>
    <row r="643" spans="3:5" x14ac:dyDescent="0.2">
      <c r="C643" s="137"/>
      <c r="D643" s="137"/>
      <c r="E643" s="138"/>
    </row>
    <row r="644" spans="3:5" x14ac:dyDescent="0.2">
      <c r="C644" s="137"/>
      <c r="D644" s="137"/>
      <c r="E644" s="138"/>
    </row>
    <row r="645" spans="3:5" x14ac:dyDescent="0.2">
      <c r="C645" s="137"/>
      <c r="D645" s="137"/>
      <c r="E645" s="138"/>
    </row>
    <row r="646" spans="3:5" x14ac:dyDescent="0.2">
      <c r="C646" s="137"/>
      <c r="D646" s="137"/>
      <c r="E646" s="138"/>
    </row>
    <row r="647" spans="3:5" x14ac:dyDescent="0.2">
      <c r="C647" s="137"/>
      <c r="D647" s="137"/>
      <c r="E647" s="138"/>
    </row>
    <row r="648" spans="3:5" x14ac:dyDescent="0.2">
      <c r="C648" s="137"/>
      <c r="D648" s="137"/>
      <c r="E648" s="138"/>
    </row>
    <row r="649" spans="3:5" x14ac:dyDescent="0.2">
      <c r="C649" s="137"/>
      <c r="D649" s="137"/>
      <c r="E649" s="138"/>
    </row>
    <row r="650" spans="3:5" x14ac:dyDescent="0.2">
      <c r="C650" s="137"/>
      <c r="D650" s="137"/>
      <c r="E650" s="138"/>
    </row>
    <row r="651" spans="3:5" x14ac:dyDescent="0.2">
      <c r="C651" s="137"/>
      <c r="D651" s="137"/>
      <c r="E651" s="138"/>
    </row>
    <row r="652" spans="3:5" x14ac:dyDescent="0.2">
      <c r="C652" s="137"/>
      <c r="D652" s="137"/>
      <c r="E652" s="138"/>
    </row>
    <row r="653" spans="3:5" x14ac:dyDescent="0.2">
      <c r="C653" s="137"/>
      <c r="D653" s="137"/>
      <c r="E653" s="138"/>
    </row>
    <row r="654" spans="3:5" x14ac:dyDescent="0.2">
      <c r="C654" s="137"/>
      <c r="D654" s="137"/>
      <c r="E654" s="138"/>
    </row>
    <row r="655" spans="3:5" x14ac:dyDescent="0.2">
      <c r="C655" s="137"/>
      <c r="D655" s="137"/>
      <c r="E655" s="138"/>
    </row>
    <row r="656" spans="3:5" x14ac:dyDescent="0.2">
      <c r="C656" s="137"/>
      <c r="D656" s="137"/>
      <c r="E656" s="138"/>
    </row>
    <row r="657" spans="3:5" x14ac:dyDescent="0.2">
      <c r="C657" s="137"/>
      <c r="D657" s="137"/>
      <c r="E657" s="138"/>
    </row>
    <row r="658" spans="3:5" x14ac:dyDescent="0.2">
      <c r="C658" s="137"/>
      <c r="D658" s="137"/>
      <c r="E658" s="138"/>
    </row>
    <row r="659" spans="3:5" x14ac:dyDescent="0.2">
      <c r="C659" s="137"/>
      <c r="D659" s="137"/>
      <c r="E659" s="138"/>
    </row>
    <row r="660" spans="3:5" x14ac:dyDescent="0.2">
      <c r="C660" s="137"/>
      <c r="D660" s="137"/>
      <c r="E660" s="138"/>
    </row>
    <row r="661" spans="3:5" x14ac:dyDescent="0.2">
      <c r="C661" s="137"/>
      <c r="D661" s="137"/>
      <c r="E661" s="138"/>
    </row>
    <row r="662" spans="3:5" x14ac:dyDescent="0.2">
      <c r="C662" s="137"/>
      <c r="D662" s="137"/>
      <c r="E662" s="138"/>
    </row>
    <row r="663" spans="3:5" x14ac:dyDescent="0.2">
      <c r="C663" s="137"/>
      <c r="D663" s="137"/>
      <c r="E663" s="138"/>
    </row>
    <row r="664" spans="3:5" x14ac:dyDescent="0.2">
      <c r="C664" s="137"/>
      <c r="D664" s="137"/>
      <c r="E664" s="138"/>
    </row>
    <row r="665" spans="3:5" x14ac:dyDescent="0.2">
      <c r="C665" s="137"/>
      <c r="D665" s="137"/>
      <c r="E665" s="138"/>
    </row>
    <row r="666" spans="3:5" x14ac:dyDescent="0.2">
      <c r="C666" s="137"/>
      <c r="D666" s="137"/>
      <c r="E666" s="138"/>
    </row>
    <row r="667" spans="3:5" x14ac:dyDescent="0.2">
      <c r="C667" s="137"/>
      <c r="D667" s="137"/>
      <c r="E667" s="138"/>
    </row>
    <row r="668" spans="3:5" x14ac:dyDescent="0.2">
      <c r="C668" s="137"/>
      <c r="D668" s="137"/>
      <c r="E668" s="138"/>
    </row>
    <row r="669" spans="3:5" x14ac:dyDescent="0.2">
      <c r="C669" s="137"/>
      <c r="D669" s="137"/>
      <c r="E669" s="138"/>
    </row>
    <row r="670" spans="3:5" x14ac:dyDescent="0.2">
      <c r="C670" s="137"/>
      <c r="D670" s="137"/>
      <c r="E670" s="138"/>
    </row>
    <row r="671" spans="3:5" x14ac:dyDescent="0.2">
      <c r="C671" s="137"/>
      <c r="D671" s="137"/>
      <c r="E671" s="138"/>
    </row>
    <row r="672" spans="3:5" x14ac:dyDescent="0.2">
      <c r="C672" s="137"/>
      <c r="D672" s="137"/>
      <c r="E672" s="138"/>
    </row>
    <row r="673" spans="3:5" x14ac:dyDescent="0.2">
      <c r="C673" s="137"/>
      <c r="D673" s="137"/>
      <c r="E673" s="138"/>
    </row>
    <row r="674" spans="3:5" x14ac:dyDescent="0.2">
      <c r="C674" s="137"/>
      <c r="D674" s="137"/>
      <c r="E674" s="138"/>
    </row>
    <row r="675" spans="3:5" x14ac:dyDescent="0.2">
      <c r="C675" s="137"/>
      <c r="D675" s="137"/>
      <c r="E675" s="138"/>
    </row>
    <row r="676" spans="3:5" x14ac:dyDescent="0.2">
      <c r="C676" s="137"/>
      <c r="D676" s="137"/>
      <c r="E676" s="138"/>
    </row>
    <row r="677" spans="3:5" x14ac:dyDescent="0.2">
      <c r="C677" s="137"/>
      <c r="D677" s="137"/>
      <c r="E677" s="138"/>
    </row>
    <row r="678" spans="3:5" x14ac:dyDescent="0.2">
      <c r="C678" s="137"/>
      <c r="D678" s="137"/>
      <c r="E678" s="138"/>
    </row>
    <row r="679" spans="3:5" x14ac:dyDescent="0.2">
      <c r="C679" s="137"/>
      <c r="D679" s="137"/>
      <c r="E679" s="138"/>
    </row>
    <row r="680" spans="3:5" x14ac:dyDescent="0.2">
      <c r="C680" s="137"/>
      <c r="D680" s="137"/>
      <c r="E680" s="138"/>
    </row>
    <row r="681" spans="3:5" x14ac:dyDescent="0.2">
      <c r="C681" s="137"/>
      <c r="D681" s="137"/>
      <c r="E681" s="138"/>
    </row>
    <row r="682" spans="3:5" x14ac:dyDescent="0.2">
      <c r="C682" s="137"/>
      <c r="D682" s="137"/>
      <c r="E682" s="138"/>
    </row>
    <row r="683" spans="3:5" x14ac:dyDescent="0.2">
      <c r="C683" s="137"/>
      <c r="D683" s="137"/>
      <c r="E683" s="138"/>
    </row>
    <row r="684" spans="3:5" x14ac:dyDescent="0.2">
      <c r="C684" s="137"/>
      <c r="D684" s="137"/>
      <c r="E684" s="138"/>
    </row>
    <row r="685" spans="3:5" x14ac:dyDescent="0.2">
      <c r="C685" s="137"/>
      <c r="D685" s="137"/>
      <c r="E685" s="138"/>
    </row>
    <row r="686" spans="3:5" x14ac:dyDescent="0.2">
      <c r="C686" s="137"/>
      <c r="D686" s="137"/>
      <c r="E686" s="138"/>
    </row>
    <row r="687" spans="3:5" x14ac:dyDescent="0.2">
      <c r="C687" s="137"/>
      <c r="D687" s="137"/>
      <c r="E687" s="138"/>
    </row>
    <row r="688" spans="3:5" x14ac:dyDescent="0.2">
      <c r="C688" s="137"/>
      <c r="D688" s="137"/>
      <c r="E688" s="138"/>
    </row>
    <row r="689" spans="3:5" x14ac:dyDescent="0.2">
      <c r="C689" s="137"/>
      <c r="D689" s="137"/>
      <c r="E689" s="138"/>
    </row>
    <row r="690" spans="3:5" x14ac:dyDescent="0.2">
      <c r="C690" s="137"/>
      <c r="D690" s="137"/>
      <c r="E690" s="138"/>
    </row>
    <row r="691" spans="3:5" x14ac:dyDescent="0.2">
      <c r="C691" s="137"/>
      <c r="D691" s="137"/>
      <c r="E691" s="138"/>
    </row>
    <row r="692" spans="3:5" x14ac:dyDescent="0.2">
      <c r="C692" s="137"/>
      <c r="D692" s="137"/>
      <c r="E692" s="138"/>
    </row>
    <row r="693" spans="3:5" x14ac:dyDescent="0.2">
      <c r="C693" s="137"/>
      <c r="D693" s="137"/>
      <c r="E693" s="138"/>
    </row>
    <row r="694" spans="3:5" x14ac:dyDescent="0.2">
      <c r="C694" s="137"/>
      <c r="D694" s="137"/>
      <c r="E694" s="138"/>
    </row>
    <row r="695" spans="3:5" x14ac:dyDescent="0.2">
      <c r="C695" s="137"/>
      <c r="D695" s="137"/>
      <c r="E695" s="138"/>
    </row>
    <row r="696" spans="3:5" x14ac:dyDescent="0.2">
      <c r="C696" s="137"/>
      <c r="D696" s="137"/>
      <c r="E696" s="138"/>
    </row>
    <row r="697" spans="3:5" x14ac:dyDescent="0.2">
      <c r="C697" s="137"/>
      <c r="D697" s="137"/>
      <c r="E697" s="138"/>
    </row>
    <row r="698" spans="3:5" x14ac:dyDescent="0.2">
      <c r="C698" s="137"/>
      <c r="D698" s="137"/>
      <c r="E698" s="138"/>
    </row>
    <row r="699" spans="3:5" x14ac:dyDescent="0.2">
      <c r="C699" s="137"/>
      <c r="D699" s="137"/>
      <c r="E699" s="138"/>
    </row>
    <row r="700" spans="3:5" x14ac:dyDescent="0.2">
      <c r="C700" s="137"/>
      <c r="D700" s="137"/>
      <c r="E700" s="138"/>
    </row>
    <row r="701" spans="3:5" x14ac:dyDescent="0.2">
      <c r="C701" s="137"/>
      <c r="D701" s="137"/>
      <c r="E701" s="138"/>
    </row>
    <row r="702" spans="3:5" x14ac:dyDescent="0.2">
      <c r="C702" s="137"/>
      <c r="D702" s="137"/>
      <c r="E702" s="138"/>
    </row>
    <row r="703" spans="3:5" x14ac:dyDescent="0.2">
      <c r="C703" s="137"/>
      <c r="D703" s="137"/>
      <c r="E703" s="138"/>
    </row>
    <row r="704" spans="3:5" x14ac:dyDescent="0.2">
      <c r="C704" s="137"/>
      <c r="D704" s="137"/>
      <c r="E704" s="138"/>
    </row>
    <row r="705" spans="3:5" x14ac:dyDescent="0.2">
      <c r="C705" s="137"/>
      <c r="D705" s="137"/>
      <c r="E705" s="138"/>
    </row>
    <row r="706" spans="3:5" x14ac:dyDescent="0.2">
      <c r="C706" s="137"/>
      <c r="D706" s="137"/>
      <c r="E706" s="138"/>
    </row>
    <row r="707" spans="3:5" x14ac:dyDescent="0.2">
      <c r="C707" s="137"/>
      <c r="D707" s="137"/>
      <c r="E707" s="138"/>
    </row>
    <row r="708" spans="3:5" x14ac:dyDescent="0.2">
      <c r="C708" s="137"/>
      <c r="D708" s="137"/>
      <c r="E708" s="138"/>
    </row>
    <row r="709" spans="3:5" x14ac:dyDescent="0.2">
      <c r="C709" s="137"/>
      <c r="D709" s="137"/>
      <c r="E709" s="138"/>
    </row>
    <row r="710" spans="3:5" x14ac:dyDescent="0.2">
      <c r="C710" s="137"/>
      <c r="D710" s="137"/>
      <c r="E710" s="138"/>
    </row>
    <row r="711" spans="3:5" x14ac:dyDescent="0.2">
      <c r="C711" s="137"/>
      <c r="D711" s="137"/>
      <c r="E711" s="138"/>
    </row>
    <row r="712" spans="3:5" x14ac:dyDescent="0.2">
      <c r="C712" s="137"/>
      <c r="D712" s="137"/>
      <c r="E712" s="138"/>
    </row>
    <row r="713" spans="3:5" x14ac:dyDescent="0.2">
      <c r="C713" s="137"/>
      <c r="D713" s="137"/>
      <c r="E713" s="138"/>
    </row>
    <row r="714" spans="3:5" x14ac:dyDescent="0.2">
      <c r="C714" s="137"/>
      <c r="D714" s="137"/>
      <c r="E714" s="138"/>
    </row>
    <row r="715" spans="3:5" x14ac:dyDescent="0.2">
      <c r="C715" s="137"/>
      <c r="D715" s="137"/>
      <c r="E715" s="138"/>
    </row>
    <row r="716" spans="3:5" x14ac:dyDescent="0.2">
      <c r="C716" s="137"/>
      <c r="D716" s="137"/>
      <c r="E716" s="138"/>
    </row>
    <row r="717" spans="3:5" x14ac:dyDescent="0.2">
      <c r="C717" s="137"/>
      <c r="D717" s="137"/>
      <c r="E717" s="138"/>
    </row>
    <row r="718" spans="3:5" x14ac:dyDescent="0.2">
      <c r="C718" s="137"/>
      <c r="D718" s="137"/>
      <c r="E718" s="138"/>
    </row>
    <row r="719" spans="3:5" x14ac:dyDescent="0.2">
      <c r="C719" s="137"/>
      <c r="D719" s="137"/>
      <c r="E719" s="138"/>
    </row>
    <row r="720" spans="3:5" x14ac:dyDescent="0.2">
      <c r="C720" s="137"/>
      <c r="D720" s="137"/>
      <c r="E720" s="138"/>
    </row>
    <row r="721" spans="3:5" x14ac:dyDescent="0.2">
      <c r="C721" s="137"/>
      <c r="D721" s="137"/>
      <c r="E721" s="138"/>
    </row>
    <row r="722" spans="3:5" x14ac:dyDescent="0.2">
      <c r="C722" s="137"/>
      <c r="D722" s="137"/>
      <c r="E722" s="138"/>
    </row>
    <row r="723" spans="3:5" x14ac:dyDescent="0.2">
      <c r="C723" s="137"/>
      <c r="D723" s="137"/>
      <c r="E723" s="138"/>
    </row>
    <row r="724" spans="3:5" x14ac:dyDescent="0.2">
      <c r="C724" s="137"/>
      <c r="D724" s="137"/>
      <c r="E724" s="138"/>
    </row>
    <row r="725" spans="3:5" x14ac:dyDescent="0.2">
      <c r="C725" s="137"/>
      <c r="D725" s="137"/>
      <c r="E725" s="138"/>
    </row>
    <row r="726" spans="3:5" x14ac:dyDescent="0.2">
      <c r="C726" s="137"/>
      <c r="D726" s="137"/>
      <c r="E726" s="138"/>
    </row>
    <row r="727" spans="3:5" x14ac:dyDescent="0.2">
      <c r="C727" s="137"/>
      <c r="D727" s="137"/>
      <c r="E727" s="138"/>
    </row>
    <row r="728" spans="3:5" x14ac:dyDescent="0.2">
      <c r="C728" s="137"/>
      <c r="D728" s="137"/>
      <c r="E728" s="138"/>
    </row>
    <row r="729" spans="3:5" x14ac:dyDescent="0.2">
      <c r="C729" s="137"/>
      <c r="D729" s="137"/>
      <c r="E729" s="138"/>
    </row>
    <row r="730" spans="3:5" x14ac:dyDescent="0.2">
      <c r="C730" s="137"/>
      <c r="D730" s="137"/>
      <c r="E730" s="138"/>
    </row>
    <row r="731" spans="3:5" x14ac:dyDescent="0.2">
      <c r="C731" s="137"/>
      <c r="D731" s="137"/>
      <c r="E731" s="138"/>
    </row>
    <row r="732" spans="3:5" x14ac:dyDescent="0.2">
      <c r="C732" s="137"/>
      <c r="D732" s="137"/>
      <c r="E732" s="138"/>
    </row>
    <row r="733" spans="3:5" x14ac:dyDescent="0.2">
      <c r="C733" s="137"/>
      <c r="D733" s="137"/>
      <c r="E733" s="138"/>
    </row>
    <row r="734" spans="3:5" x14ac:dyDescent="0.2">
      <c r="C734" s="137"/>
      <c r="D734" s="137"/>
      <c r="E734" s="138"/>
    </row>
    <row r="735" spans="3:5" x14ac:dyDescent="0.2">
      <c r="C735" s="137"/>
      <c r="D735" s="137"/>
      <c r="E735" s="138"/>
    </row>
    <row r="736" spans="3:5" x14ac:dyDescent="0.2">
      <c r="C736" s="137"/>
      <c r="D736" s="137"/>
      <c r="E736" s="138"/>
    </row>
    <row r="737" spans="3:5" x14ac:dyDescent="0.2">
      <c r="C737" s="137"/>
      <c r="D737" s="137"/>
      <c r="E737" s="138"/>
    </row>
    <row r="738" spans="3:5" x14ac:dyDescent="0.2">
      <c r="C738" s="137"/>
      <c r="D738" s="137"/>
      <c r="E738" s="138"/>
    </row>
    <row r="739" spans="3:5" x14ac:dyDescent="0.2">
      <c r="C739" s="137"/>
      <c r="D739" s="137"/>
      <c r="E739" s="138"/>
    </row>
    <row r="740" spans="3:5" x14ac:dyDescent="0.2">
      <c r="C740" s="137"/>
      <c r="D740" s="137"/>
      <c r="E740" s="138"/>
    </row>
    <row r="741" spans="3:5" x14ac:dyDescent="0.2">
      <c r="C741" s="137"/>
      <c r="D741" s="137"/>
      <c r="E741" s="138"/>
    </row>
    <row r="742" spans="3:5" x14ac:dyDescent="0.2">
      <c r="C742" s="137"/>
      <c r="D742" s="137"/>
      <c r="E742" s="138"/>
    </row>
    <row r="743" spans="3:5" x14ac:dyDescent="0.2">
      <c r="C743" s="137"/>
      <c r="D743" s="137"/>
      <c r="E743" s="138"/>
    </row>
    <row r="744" spans="3:5" x14ac:dyDescent="0.2">
      <c r="C744" s="137"/>
      <c r="D744" s="137"/>
      <c r="E744" s="138"/>
    </row>
    <row r="745" spans="3:5" x14ac:dyDescent="0.2">
      <c r="C745" s="137"/>
      <c r="D745" s="137"/>
      <c r="E745" s="138"/>
    </row>
    <row r="746" spans="3:5" x14ac:dyDescent="0.2">
      <c r="C746" s="137"/>
      <c r="D746" s="137"/>
      <c r="E746" s="138"/>
    </row>
    <row r="747" spans="3:5" x14ac:dyDescent="0.2">
      <c r="C747" s="137"/>
      <c r="D747" s="137"/>
      <c r="E747" s="138"/>
    </row>
    <row r="748" spans="3:5" x14ac:dyDescent="0.2">
      <c r="C748" s="137"/>
      <c r="D748" s="137"/>
      <c r="E748" s="138"/>
    </row>
    <row r="749" spans="3:5" x14ac:dyDescent="0.2">
      <c r="C749" s="137"/>
      <c r="D749" s="137"/>
      <c r="E749" s="138"/>
    </row>
    <row r="750" spans="3:5" x14ac:dyDescent="0.2">
      <c r="C750" s="137"/>
      <c r="D750" s="137"/>
      <c r="E750" s="138"/>
    </row>
    <row r="751" spans="3:5" x14ac:dyDescent="0.2">
      <c r="C751" s="137"/>
      <c r="D751" s="137"/>
      <c r="E751" s="138"/>
    </row>
    <row r="752" spans="3:5" x14ac:dyDescent="0.2">
      <c r="C752" s="137"/>
      <c r="D752" s="137"/>
      <c r="E752" s="138"/>
    </row>
    <row r="753" spans="3:5" x14ac:dyDescent="0.2">
      <c r="C753" s="137"/>
      <c r="D753" s="137"/>
      <c r="E753" s="138"/>
    </row>
    <row r="754" spans="3:5" x14ac:dyDescent="0.2">
      <c r="C754" s="137"/>
      <c r="D754" s="137"/>
      <c r="E754" s="138"/>
    </row>
    <row r="755" spans="3:5" x14ac:dyDescent="0.2">
      <c r="C755" s="137"/>
      <c r="D755" s="137"/>
      <c r="E755" s="138"/>
    </row>
    <row r="756" spans="3:5" x14ac:dyDescent="0.2">
      <c r="C756" s="137"/>
      <c r="D756" s="137"/>
      <c r="E756" s="138"/>
    </row>
    <row r="757" spans="3:5" x14ac:dyDescent="0.2">
      <c r="C757" s="137"/>
      <c r="D757" s="137"/>
      <c r="E757" s="138"/>
    </row>
    <row r="758" spans="3:5" x14ac:dyDescent="0.2">
      <c r="C758" s="137"/>
      <c r="D758" s="137"/>
      <c r="E758" s="138"/>
    </row>
    <row r="759" spans="3:5" x14ac:dyDescent="0.2">
      <c r="C759" s="137"/>
      <c r="D759" s="137"/>
      <c r="E759" s="138"/>
    </row>
    <row r="760" spans="3:5" x14ac:dyDescent="0.2">
      <c r="C760" s="137"/>
      <c r="D760" s="137"/>
      <c r="E760" s="138"/>
    </row>
    <row r="761" spans="3:5" x14ac:dyDescent="0.2">
      <c r="C761" s="137"/>
      <c r="D761" s="137"/>
      <c r="E761" s="138"/>
    </row>
    <row r="762" spans="3:5" x14ac:dyDescent="0.2">
      <c r="C762" s="137"/>
      <c r="D762" s="137"/>
      <c r="E762" s="138"/>
    </row>
    <row r="763" spans="3:5" x14ac:dyDescent="0.2">
      <c r="C763" s="137"/>
      <c r="D763" s="137"/>
      <c r="E763" s="138"/>
    </row>
    <row r="764" spans="3:5" x14ac:dyDescent="0.2">
      <c r="C764" s="137"/>
      <c r="D764" s="137"/>
      <c r="E764" s="138"/>
    </row>
    <row r="765" spans="3:5" x14ac:dyDescent="0.2">
      <c r="C765" s="137"/>
      <c r="D765" s="137"/>
      <c r="E765" s="138"/>
    </row>
    <row r="766" spans="3:5" x14ac:dyDescent="0.2">
      <c r="C766" s="137"/>
      <c r="D766" s="137"/>
      <c r="E766" s="138"/>
    </row>
    <row r="767" spans="3:5" x14ac:dyDescent="0.2">
      <c r="C767" s="137"/>
      <c r="D767" s="137"/>
      <c r="E767" s="138"/>
    </row>
    <row r="768" spans="3:5" x14ac:dyDescent="0.2">
      <c r="C768" s="137"/>
      <c r="D768" s="137"/>
      <c r="E768" s="138"/>
    </row>
    <row r="769" spans="3:5" x14ac:dyDescent="0.2">
      <c r="C769" s="137"/>
      <c r="D769" s="137"/>
      <c r="E769" s="138"/>
    </row>
    <row r="770" spans="3:5" x14ac:dyDescent="0.2">
      <c r="C770" s="137"/>
      <c r="D770" s="137"/>
      <c r="E770" s="138"/>
    </row>
    <row r="771" spans="3:5" x14ac:dyDescent="0.2">
      <c r="C771" s="137"/>
      <c r="D771" s="137"/>
      <c r="E771" s="138"/>
    </row>
    <row r="772" spans="3:5" x14ac:dyDescent="0.2">
      <c r="C772" s="137"/>
      <c r="D772" s="137"/>
      <c r="E772" s="138"/>
    </row>
    <row r="773" spans="3:5" x14ac:dyDescent="0.2">
      <c r="C773" s="137"/>
      <c r="D773" s="137"/>
      <c r="E773" s="138"/>
    </row>
    <row r="774" spans="3:5" x14ac:dyDescent="0.2">
      <c r="C774" s="137"/>
      <c r="D774" s="137"/>
      <c r="E774" s="138"/>
    </row>
    <row r="775" spans="3:5" x14ac:dyDescent="0.2">
      <c r="C775" s="137"/>
      <c r="D775" s="137"/>
      <c r="E775" s="138"/>
    </row>
    <row r="776" spans="3:5" x14ac:dyDescent="0.2">
      <c r="C776" s="137"/>
      <c r="D776" s="137"/>
      <c r="E776" s="138"/>
    </row>
    <row r="777" spans="3:5" x14ac:dyDescent="0.2">
      <c r="C777" s="137"/>
      <c r="D777" s="137"/>
      <c r="E777" s="138"/>
    </row>
    <row r="778" spans="3:5" x14ac:dyDescent="0.2">
      <c r="C778" s="137"/>
      <c r="D778" s="137"/>
      <c r="E778" s="138"/>
    </row>
    <row r="779" spans="3:5" x14ac:dyDescent="0.2">
      <c r="C779" s="137"/>
      <c r="D779" s="137"/>
      <c r="E779" s="138"/>
    </row>
    <row r="780" spans="3:5" x14ac:dyDescent="0.2">
      <c r="C780" s="137"/>
      <c r="D780" s="137"/>
      <c r="E780" s="138"/>
    </row>
    <row r="781" spans="3:5" x14ac:dyDescent="0.2">
      <c r="C781" s="137"/>
      <c r="D781" s="137"/>
      <c r="E781" s="138"/>
    </row>
    <row r="782" spans="3:5" x14ac:dyDescent="0.2">
      <c r="C782" s="137"/>
      <c r="D782" s="137"/>
      <c r="E782" s="138"/>
    </row>
    <row r="783" spans="3:5" x14ac:dyDescent="0.2">
      <c r="C783" s="137"/>
      <c r="D783" s="137"/>
      <c r="E783" s="138"/>
    </row>
    <row r="784" spans="3:5" x14ac:dyDescent="0.2">
      <c r="C784" s="137"/>
      <c r="D784" s="137"/>
      <c r="E784" s="138"/>
    </row>
    <row r="785" spans="3:5" x14ac:dyDescent="0.2">
      <c r="C785" s="137"/>
      <c r="D785" s="137"/>
      <c r="E785" s="138"/>
    </row>
    <row r="786" spans="3:5" x14ac:dyDescent="0.2">
      <c r="C786" s="137"/>
      <c r="D786" s="137"/>
      <c r="E786" s="138"/>
    </row>
    <row r="787" spans="3:5" x14ac:dyDescent="0.2">
      <c r="C787" s="137"/>
      <c r="D787" s="137"/>
      <c r="E787" s="138"/>
    </row>
    <row r="788" spans="3:5" x14ac:dyDescent="0.2">
      <c r="C788" s="137"/>
      <c r="D788" s="137"/>
      <c r="E788" s="138"/>
    </row>
    <row r="789" spans="3:5" x14ac:dyDescent="0.2">
      <c r="C789" s="137"/>
      <c r="D789" s="137"/>
      <c r="E789" s="138"/>
    </row>
    <row r="790" spans="3:5" x14ac:dyDescent="0.2">
      <c r="C790" s="137"/>
      <c r="D790" s="137"/>
      <c r="E790" s="138"/>
    </row>
    <row r="791" spans="3:5" x14ac:dyDescent="0.2">
      <c r="C791" s="137"/>
      <c r="D791" s="137"/>
      <c r="E791" s="138"/>
    </row>
    <row r="792" spans="3:5" x14ac:dyDescent="0.2">
      <c r="C792" s="137"/>
      <c r="D792" s="137"/>
      <c r="E792" s="138"/>
    </row>
    <row r="793" spans="3:5" x14ac:dyDescent="0.2">
      <c r="C793" s="137"/>
      <c r="D793" s="137"/>
      <c r="E793" s="138"/>
    </row>
    <row r="794" spans="3:5" x14ac:dyDescent="0.2">
      <c r="C794" s="137"/>
      <c r="D794" s="137"/>
      <c r="E794" s="138"/>
    </row>
    <row r="795" spans="3:5" x14ac:dyDescent="0.2">
      <c r="C795" s="137"/>
      <c r="D795" s="137"/>
      <c r="E795" s="138"/>
    </row>
    <row r="796" spans="3:5" x14ac:dyDescent="0.2">
      <c r="C796" s="137"/>
      <c r="D796" s="137"/>
      <c r="E796" s="138"/>
    </row>
    <row r="797" spans="3:5" x14ac:dyDescent="0.2">
      <c r="C797" s="137"/>
      <c r="D797" s="137"/>
      <c r="E797" s="138"/>
    </row>
    <row r="798" spans="3:5" x14ac:dyDescent="0.2">
      <c r="C798" s="137"/>
      <c r="D798" s="137"/>
      <c r="E798" s="138"/>
    </row>
    <row r="799" spans="3:5" x14ac:dyDescent="0.2">
      <c r="C799" s="137"/>
      <c r="D799" s="137"/>
      <c r="E799" s="138"/>
    </row>
    <row r="800" spans="3:5" x14ac:dyDescent="0.2">
      <c r="C800" s="137"/>
      <c r="D800" s="137"/>
      <c r="E800" s="138"/>
    </row>
    <row r="801" spans="3:5" x14ac:dyDescent="0.2">
      <c r="C801" s="137"/>
      <c r="D801" s="137"/>
      <c r="E801" s="138"/>
    </row>
    <row r="802" spans="3:5" x14ac:dyDescent="0.2">
      <c r="C802" s="137"/>
      <c r="D802" s="137"/>
      <c r="E802" s="138"/>
    </row>
    <row r="803" spans="3:5" x14ac:dyDescent="0.2">
      <c r="C803" s="137"/>
      <c r="D803" s="137"/>
      <c r="E803" s="138"/>
    </row>
    <row r="804" spans="3:5" x14ac:dyDescent="0.2">
      <c r="C804" s="137"/>
      <c r="D804" s="137"/>
      <c r="E804" s="138"/>
    </row>
    <row r="805" spans="3:5" x14ac:dyDescent="0.2">
      <c r="C805" s="137"/>
      <c r="D805" s="137"/>
      <c r="E805" s="138"/>
    </row>
    <row r="806" spans="3:5" x14ac:dyDescent="0.2">
      <c r="C806" s="137"/>
      <c r="D806" s="137"/>
      <c r="E806" s="138"/>
    </row>
    <row r="807" spans="3:5" x14ac:dyDescent="0.2">
      <c r="C807" s="137"/>
      <c r="D807" s="137"/>
      <c r="E807" s="138"/>
    </row>
    <row r="808" spans="3:5" x14ac:dyDescent="0.2">
      <c r="C808" s="137"/>
      <c r="D808" s="137"/>
      <c r="E808" s="138"/>
    </row>
    <row r="809" spans="3:5" x14ac:dyDescent="0.2">
      <c r="C809" s="137"/>
      <c r="D809" s="137"/>
      <c r="E809" s="138"/>
    </row>
    <row r="810" spans="3:5" x14ac:dyDescent="0.2">
      <c r="C810" s="137"/>
      <c r="D810" s="137"/>
      <c r="E810" s="138"/>
    </row>
    <row r="811" spans="3:5" x14ac:dyDescent="0.2">
      <c r="C811" s="137"/>
      <c r="D811" s="137"/>
      <c r="E811" s="138"/>
    </row>
    <row r="812" spans="3:5" x14ac:dyDescent="0.2">
      <c r="C812" s="137"/>
      <c r="D812" s="137"/>
      <c r="E812" s="138"/>
    </row>
    <row r="813" spans="3:5" x14ac:dyDescent="0.2">
      <c r="C813" s="137"/>
      <c r="D813" s="137"/>
      <c r="E813" s="138"/>
    </row>
    <row r="814" spans="3:5" x14ac:dyDescent="0.2">
      <c r="C814" s="137"/>
      <c r="D814" s="137"/>
      <c r="E814" s="138"/>
    </row>
    <row r="815" spans="3:5" x14ac:dyDescent="0.2">
      <c r="C815" s="137"/>
      <c r="D815" s="137"/>
      <c r="E815" s="138"/>
    </row>
    <row r="816" spans="3:5" x14ac:dyDescent="0.2">
      <c r="C816" s="137"/>
      <c r="D816" s="137"/>
      <c r="E816" s="138"/>
    </row>
    <row r="817" spans="3:5" x14ac:dyDescent="0.2">
      <c r="C817" s="137"/>
      <c r="D817" s="137"/>
      <c r="E817" s="138"/>
    </row>
    <row r="818" spans="3:5" x14ac:dyDescent="0.2">
      <c r="C818" s="137"/>
      <c r="D818" s="137"/>
      <c r="E818" s="138"/>
    </row>
    <row r="819" spans="3:5" x14ac:dyDescent="0.2">
      <c r="C819" s="137"/>
      <c r="D819" s="137"/>
      <c r="E819" s="138"/>
    </row>
    <row r="820" spans="3:5" x14ac:dyDescent="0.2">
      <c r="C820" s="137"/>
      <c r="D820" s="137"/>
      <c r="E820" s="138"/>
    </row>
    <row r="821" spans="3:5" x14ac:dyDescent="0.2">
      <c r="C821" s="137"/>
      <c r="D821" s="137"/>
      <c r="E821" s="138"/>
    </row>
    <row r="822" spans="3:5" x14ac:dyDescent="0.2">
      <c r="C822" s="137"/>
      <c r="D822" s="137"/>
      <c r="E822" s="138"/>
    </row>
    <row r="823" spans="3:5" x14ac:dyDescent="0.2">
      <c r="C823" s="137"/>
      <c r="D823" s="137"/>
      <c r="E823" s="138"/>
    </row>
    <row r="824" spans="3:5" x14ac:dyDescent="0.2">
      <c r="C824" s="137"/>
      <c r="D824" s="137"/>
      <c r="E824" s="138"/>
    </row>
    <row r="825" spans="3:5" x14ac:dyDescent="0.2">
      <c r="C825" s="137"/>
      <c r="D825" s="137"/>
      <c r="E825" s="138"/>
    </row>
    <row r="826" spans="3:5" x14ac:dyDescent="0.2">
      <c r="C826" s="137"/>
      <c r="D826" s="137"/>
      <c r="E826" s="138"/>
    </row>
    <row r="827" spans="3:5" x14ac:dyDescent="0.2">
      <c r="C827" s="137"/>
      <c r="D827" s="137"/>
      <c r="E827" s="138"/>
    </row>
    <row r="828" spans="3:5" x14ac:dyDescent="0.2">
      <c r="C828" s="137"/>
      <c r="D828" s="137"/>
      <c r="E828" s="138"/>
    </row>
    <row r="829" spans="3:5" x14ac:dyDescent="0.2">
      <c r="C829" s="137"/>
      <c r="D829" s="137"/>
      <c r="E829" s="138"/>
    </row>
    <row r="830" spans="3:5" x14ac:dyDescent="0.2">
      <c r="C830" s="137"/>
      <c r="D830" s="137"/>
      <c r="E830" s="138"/>
    </row>
    <row r="831" spans="3:5" x14ac:dyDescent="0.2">
      <c r="C831" s="137"/>
      <c r="D831" s="137"/>
      <c r="E831" s="138"/>
    </row>
    <row r="832" spans="3:5" x14ac:dyDescent="0.2">
      <c r="C832" s="137"/>
      <c r="D832" s="137"/>
      <c r="E832" s="138"/>
    </row>
    <row r="833" spans="3:5" x14ac:dyDescent="0.2">
      <c r="C833" s="137"/>
      <c r="D833" s="137"/>
      <c r="E833" s="138"/>
    </row>
    <row r="834" spans="3:5" x14ac:dyDescent="0.2">
      <c r="C834" s="137"/>
      <c r="D834" s="137"/>
      <c r="E834" s="138"/>
    </row>
    <row r="835" spans="3:5" x14ac:dyDescent="0.2">
      <c r="C835" s="137"/>
      <c r="D835" s="137"/>
      <c r="E835" s="138"/>
    </row>
    <row r="836" spans="3:5" x14ac:dyDescent="0.2">
      <c r="C836" s="137"/>
      <c r="D836" s="137"/>
      <c r="E836" s="138"/>
    </row>
    <row r="837" spans="3:5" x14ac:dyDescent="0.2">
      <c r="C837" s="137"/>
      <c r="D837" s="137"/>
      <c r="E837" s="138"/>
    </row>
    <row r="838" spans="3:5" x14ac:dyDescent="0.2">
      <c r="C838" s="137"/>
      <c r="D838" s="137"/>
      <c r="E838" s="138"/>
    </row>
    <row r="839" spans="3:5" x14ac:dyDescent="0.2">
      <c r="C839" s="137"/>
      <c r="D839" s="137"/>
      <c r="E839" s="138"/>
    </row>
    <row r="840" spans="3:5" x14ac:dyDescent="0.2">
      <c r="C840" s="137"/>
      <c r="D840" s="137"/>
      <c r="E840" s="138"/>
    </row>
    <row r="841" spans="3:5" x14ac:dyDescent="0.2">
      <c r="C841" s="137"/>
      <c r="D841" s="137"/>
      <c r="E841" s="138"/>
    </row>
    <row r="842" spans="3:5" x14ac:dyDescent="0.2">
      <c r="C842" s="137"/>
      <c r="D842" s="137"/>
      <c r="E842" s="138"/>
    </row>
    <row r="843" spans="3:5" x14ac:dyDescent="0.2">
      <c r="C843" s="137"/>
      <c r="D843" s="137"/>
      <c r="E843" s="138"/>
    </row>
    <row r="844" spans="3:5" x14ac:dyDescent="0.2">
      <c r="C844" s="137"/>
      <c r="D844" s="137"/>
      <c r="E844" s="138"/>
    </row>
    <row r="845" spans="3:5" x14ac:dyDescent="0.2">
      <c r="C845" s="137"/>
      <c r="D845" s="137"/>
      <c r="E845" s="138"/>
    </row>
    <row r="846" spans="3:5" x14ac:dyDescent="0.2">
      <c r="C846" s="137"/>
      <c r="D846" s="137"/>
      <c r="E846" s="138"/>
    </row>
    <row r="847" spans="3:5" x14ac:dyDescent="0.2">
      <c r="C847" s="137"/>
      <c r="D847" s="137"/>
      <c r="E847" s="138"/>
    </row>
    <row r="848" spans="3:5" x14ac:dyDescent="0.2">
      <c r="C848" s="137"/>
      <c r="D848" s="137"/>
      <c r="E848" s="138"/>
    </row>
    <row r="849" spans="3:5" x14ac:dyDescent="0.2">
      <c r="C849" s="137"/>
      <c r="D849" s="137"/>
      <c r="E849" s="138"/>
    </row>
    <row r="850" spans="3:5" x14ac:dyDescent="0.2">
      <c r="C850" s="137"/>
      <c r="D850" s="137"/>
      <c r="E850" s="138"/>
    </row>
    <row r="851" spans="3:5" x14ac:dyDescent="0.2">
      <c r="C851" s="137"/>
      <c r="D851" s="137"/>
      <c r="E851" s="138"/>
    </row>
    <row r="852" spans="3:5" x14ac:dyDescent="0.2">
      <c r="C852" s="137"/>
      <c r="D852" s="137"/>
      <c r="E852" s="138"/>
    </row>
    <row r="853" spans="3:5" x14ac:dyDescent="0.2">
      <c r="C853" s="137"/>
      <c r="D853" s="137"/>
      <c r="E853" s="138"/>
    </row>
    <row r="854" spans="3:5" x14ac:dyDescent="0.2">
      <c r="C854" s="137"/>
      <c r="D854" s="137"/>
      <c r="E854" s="138"/>
    </row>
    <row r="855" spans="3:5" x14ac:dyDescent="0.2">
      <c r="C855" s="137"/>
      <c r="D855" s="137"/>
      <c r="E855" s="138"/>
    </row>
    <row r="856" spans="3:5" x14ac:dyDescent="0.2">
      <c r="C856" s="137"/>
      <c r="D856" s="137"/>
      <c r="E856" s="138"/>
    </row>
    <row r="857" spans="3:5" x14ac:dyDescent="0.2">
      <c r="C857" s="137"/>
      <c r="D857" s="137"/>
      <c r="E857" s="138"/>
    </row>
    <row r="858" spans="3:5" x14ac:dyDescent="0.2">
      <c r="C858" s="137"/>
      <c r="D858" s="137"/>
      <c r="E858" s="138"/>
    </row>
    <row r="859" spans="3:5" x14ac:dyDescent="0.2">
      <c r="C859" s="137"/>
      <c r="D859" s="137"/>
      <c r="E859" s="138"/>
    </row>
    <row r="860" spans="3:5" x14ac:dyDescent="0.2">
      <c r="C860" s="137"/>
      <c r="D860" s="137"/>
      <c r="E860" s="138"/>
    </row>
    <row r="861" spans="3:5" x14ac:dyDescent="0.2">
      <c r="C861" s="137"/>
      <c r="D861" s="137"/>
      <c r="E861" s="138"/>
    </row>
    <row r="862" spans="3:5" x14ac:dyDescent="0.2">
      <c r="C862" s="137"/>
      <c r="D862" s="137"/>
      <c r="E862" s="138"/>
    </row>
    <row r="863" spans="3:5" x14ac:dyDescent="0.2">
      <c r="C863" s="137"/>
      <c r="D863" s="137"/>
      <c r="E863" s="138"/>
    </row>
    <row r="864" spans="3:5" x14ac:dyDescent="0.2">
      <c r="C864" s="137"/>
      <c r="D864" s="137"/>
      <c r="E864" s="138"/>
    </row>
    <row r="865" spans="3:5" x14ac:dyDescent="0.2">
      <c r="C865" s="137"/>
      <c r="D865" s="137"/>
      <c r="E865" s="138"/>
    </row>
    <row r="866" spans="3:5" x14ac:dyDescent="0.2">
      <c r="C866" s="137"/>
      <c r="D866" s="137"/>
      <c r="E866" s="138"/>
    </row>
    <row r="867" spans="3:5" x14ac:dyDescent="0.2">
      <c r="C867" s="137"/>
      <c r="D867" s="137"/>
      <c r="E867" s="138"/>
    </row>
    <row r="868" spans="3:5" x14ac:dyDescent="0.2">
      <c r="C868" s="137"/>
      <c r="D868" s="137"/>
      <c r="E868" s="138"/>
    </row>
    <row r="869" spans="3:5" x14ac:dyDescent="0.2">
      <c r="C869" s="137"/>
      <c r="D869" s="137"/>
      <c r="E869" s="138"/>
    </row>
    <row r="870" spans="3:5" x14ac:dyDescent="0.2">
      <c r="C870" s="137"/>
      <c r="D870" s="137"/>
      <c r="E870" s="138"/>
    </row>
    <row r="871" spans="3:5" x14ac:dyDescent="0.2">
      <c r="C871" s="137"/>
      <c r="D871" s="137"/>
      <c r="E871" s="138"/>
    </row>
    <row r="872" spans="3:5" x14ac:dyDescent="0.2">
      <c r="C872" s="137"/>
      <c r="D872" s="137"/>
      <c r="E872" s="138"/>
    </row>
    <row r="873" spans="3:5" x14ac:dyDescent="0.2">
      <c r="C873" s="137"/>
      <c r="D873" s="137"/>
      <c r="E873" s="138"/>
    </row>
    <row r="874" spans="3:5" x14ac:dyDescent="0.2">
      <c r="C874" s="137"/>
      <c r="D874" s="137"/>
      <c r="E874" s="138"/>
    </row>
    <row r="875" spans="3:5" x14ac:dyDescent="0.2">
      <c r="C875" s="137"/>
      <c r="D875" s="137"/>
      <c r="E875" s="138"/>
    </row>
    <row r="876" spans="3:5" x14ac:dyDescent="0.2">
      <c r="C876" s="137"/>
      <c r="D876" s="137"/>
      <c r="E876" s="138"/>
    </row>
    <row r="877" spans="3:5" x14ac:dyDescent="0.2">
      <c r="C877" s="137"/>
      <c r="D877" s="137"/>
      <c r="E877" s="138"/>
    </row>
    <row r="878" spans="3:5" x14ac:dyDescent="0.2">
      <c r="C878" s="137"/>
      <c r="D878" s="137"/>
      <c r="E878" s="138"/>
    </row>
    <row r="879" spans="3:5" x14ac:dyDescent="0.2">
      <c r="C879" s="137"/>
      <c r="D879" s="137"/>
      <c r="E879" s="138"/>
    </row>
    <row r="880" spans="3:5" x14ac:dyDescent="0.2">
      <c r="C880" s="137"/>
      <c r="D880" s="137"/>
      <c r="E880" s="138"/>
    </row>
    <row r="881" spans="3:5" x14ac:dyDescent="0.2">
      <c r="C881" s="137"/>
      <c r="D881" s="137"/>
      <c r="E881" s="138"/>
    </row>
    <row r="882" spans="3:5" x14ac:dyDescent="0.2">
      <c r="C882" s="137"/>
      <c r="D882" s="137"/>
      <c r="E882" s="138"/>
    </row>
    <row r="883" spans="3:5" x14ac:dyDescent="0.2">
      <c r="C883" s="137"/>
      <c r="D883" s="137"/>
      <c r="E883" s="138"/>
    </row>
    <row r="884" spans="3:5" x14ac:dyDescent="0.2">
      <c r="C884" s="137"/>
      <c r="D884" s="137"/>
      <c r="E884" s="138"/>
    </row>
    <row r="885" spans="3:5" x14ac:dyDescent="0.2">
      <c r="C885" s="137"/>
      <c r="D885" s="137"/>
      <c r="E885" s="138"/>
    </row>
    <row r="886" spans="3:5" x14ac:dyDescent="0.2">
      <c r="C886" s="137"/>
      <c r="D886" s="137"/>
      <c r="E886" s="138"/>
    </row>
    <row r="887" spans="3:5" x14ac:dyDescent="0.2">
      <c r="C887" s="137"/>
      <c r="D887" s="137"/>
      <c r="E887" s="138"/>
    </row>
    <row r="888" spans="3:5" x14ac:dyDescent="0.2">
      <c r="C888" s="137"/>
      <c r="D888" s="137"/>
      <c r="E888" s="138"/>
    </row>
    <row r="889" spans="3:5" x14ac:dyDescent="0.2">
      <c r="C889" s="137"/>
      <c r="D889" s="137"/>
      <c r="E889" s="138"/>
    </row>
    <row r="890" spans="3:5" x14ac:dyDescent="0.2">
      <c r="C890" s="137"/>
      <c r="D890" s="137"/>
      <c r="E890" s="138"/>
    </row>
    <row r="891" spans="3:5" x14ac:dyDescent="0.2">
      <c r="C891" s="137"/>
      <c r="D891" s="137"/>
      <c r="E891" s="138"/>
    </row>
    <row r="892" spans="3:5" x14ac:dyDescent="0.2">
      <c r="C892" s="137"/>
      <c r="D892" s="137"/>
      <c r="E892" s="138"/>
    </row>
    <row r="893" spans="3:5" x14ac:dyDescent="0.2">
      <c r="C893" s="137"/>
      <c r="D893" s="137"/>
      <c r="E893" s="138"/>
    </row>
    <row r="894" spans="3:5" x14ac:dyDescent="0.2">
      <c r="C894" s="137"/>
      <c r="D894" s="137"/>
      <c r="E894" s="138"/>
    </row>
    <row r="895" spans="3:5" x14ac:dyDescent="0.2">
      <c r="C895" s="137"/>
      <c r="D895" s="137"/>
      <c r="E895" s="138"/>
    </row>
    <row r="896" spans="3:5" x14ac:dyDescent="0.2">
      <c r="C896" s="137"/>
      <c r="D896" s="137"/>
      <c r="E896" s="138"/>
    </row>
    <row r="897" spans="3:5" x14ac:dyDescent="0.2">
      <c r="C897" s="137"/>
      <c r="D897" s="137"/>
      <c r="E897" s="138"/>
    </row>
    <row r="898" spans="3:5" x14ac:dyDescent="0.2">
      <c r="C898" s="137"/>
      <c r="D898" s="137"/>
      <c r="E898" s="138"/>
    </row>
    <row r="899" spans="3:5" x14ac:dyDescent="0.2">
      <c r="C899" s="137"/>
      <c r="D899" s="137"/>
      <c r="E899" s="138"/>
    </row>
    <row r="900" spans="3:5" x14ac:dyDescent="0.2">
      <c r="C900" s="137"/>
      <c r="D900" s="137"/>
      <c r="E900" s="138"/>
    </row>
    <row r="901" spans="3:5" x14ac:dyDescent="0.2">
      <c r="C901" s="137"/>
      <c r="D901" s="137"/>
      <c r="E901" s="138"/>
    </row>
    <row r="902" spans="3:5" x14ac:dyDescent="0.2">
      <c r="C902" s="137"/>
      <c r="D902" s="137"/>
      <c r="E902" s="138"/>
    </row>
    <row r="903" spans="3:5" x14ac:dyDescent="0.2">
      <c r="C903" s="137"/>
      <c r="D903" s="137"/>
      <c r="E903" s="138"/>
    </row>
    <row r="904" spans="3:5" x14ac:dyDescent="0.2">
      <c r="C904" s="137"/>
      <c r="D904" s="137"/>
      <c r="E904" s="138"/>
    </row>
    <row r="905" spans="3:5" x14ac:dyDescent="0.2">
      <c r="C905" s="137"/>
      <c r="D905" s="137"/>
      <c r="E905" s="138"/>
    </row>
    <row r="906" spans="3:5" x14ac:dyDescent="0.2">
      <c r="C906" s="137"/>
      <c r="D906" s="137"/>
      <c r="E906" s="138"/>
    </row>
    <row r="907" spans="3:5" x14ac:dyDescent="0.2">
      <c r="C907" s="137"/>
      <c r="D907" s="137"/>
      <c r="E907" s="138"/>
    </row>
    <row r="908" spans="3:5" x14ac:dyDescent="0.2">
      <c r="C908" s="137"/>
      <c r="D908" s="137"/>
      <c r="E908" s="138"/>
    </row>
    <row r="909" spans="3:5" x14ac:dyDescent="0.2">
      <c r="C909" s="137"/>
      <c r="D909" s="137"/>
      <c r="E909" s="138"/>
    </row>
    <row r="910" spans="3:5" x14ac:dyDescent="0.2">
      <c r="C910" s="137"/>
      <c r="D910" s="137"/>
      <c r="E910" s="138"/>
    </row>
    <row r="911" spans="3:5" x14ac:dyDescent="0.2">
      <c r="C911" s="137"/>
      <c r="D911" s="137"/>
      <c r="E911" s="138"/>
    </row>
    <row r="912" spans="3:5" x14ac:dyDescent="0.2">
      <c r="C912" s="137"/>
      <c r="D912" s="137"/>
      <c r="E912" s="138"/>
    </row>
    <row r="913" spans="3:5" x14ac:dyDescent="0.2">
      <c r="C913" s="137"/>
      <c r="D913" s="137"/>
      <c r="E913" s="138"/>
    </row>
    <row r="914" spans="3:5" x14ac:dyDescent="0.2">
      <c r="C914" s="137"/>
      <c r="D914" s="137"/>
      <c r="E914" s="138"/>
    </row>
    <row r="915" spans="3:5" x14ac:dyDescent="0.2">
      <c r="C915" s="137"/>
      <c r="D915" s="137"/>
      <c r="E915" s="138"/>
    </row>
    <row r="916" spans="3:5" x14ac:dyDescent="0.2">
      <c r="C916" s="137"/>
      <c r="D916" s="137"/>
      <c r="E916" s="138"/>
    </row>
    <row r="917" spans="3:5" x14ac:dyDescent="0.2">
      <c r="C917" s="137"/>
      <c r="D917" s="137"/>
      <c r="E917" s="138"/>
    </row>
    <row r="918" spans="3:5" x14ac:dyDescent="0.2">
      <c r="C918" s="137"/>
      <c r="D918" s="137"/>
      <c r="E918" s="138"/>
    </row>
    <row r="919" spans="3:5" x14ac:dyDescent="0.2">
      <c r="C919" s="137"/>
      <c r="D919" s="137"/>
      <c r="E919" s="138"/>
    </row>
    <row r="920" spans="3:5" x14ac:dyDescent="0.2">
      <c r="C920" s="137"/>
      <c r="D920" s="137"/>
      <c r="E920" s="138"/>
    </row>
    <row r="921" spans="3:5" x14ac:dyDescent="0.2">
      <c r="C921" s="137"/>
      <c r="D921" s="137"/>
      <c r="E921" s="138"/>
    </row>
    <row r="922" spans="3:5" x14ac:dyDescent="0.2">
      <c r="C922" s="137"/>
      <c r="D922" s="137"/>
      <c r="E922" s="138"/>
    </row>
    <row r="923" spans="3:5" x14ac:dyDescent="0.2">
      <c r="C923" s="137"/>
      <c r="D923" s="137"/>
      <c r="E923" s="138"/>
    </row>
    <row r="924" spans="3:5" x14ac:dyDescent="0.2">
      <c r="C924" s="137"/>
      <c r="D924" s="137"/>
      <c r="E924" s="138"/>
    </row>
    <row r="925" spans="3:5" x14ac:dyDescent="0.2">
      <c r="C925" s="137"/>
      <c r="D925" s="137"/>
      <c r="E925" s="138"/>
    </row>
    <row r="926" spans="3:5" x14ac:dyDescent="0.2">
      <c r="C926" s="137"/>
      <c r="D926" s="137"/>
      <c r="E926" s="138"/>
    </row>
    <row r="927" spans="3:5" x14ac:dyDescent="0.2">
      <c r="C927" s="137"/>
      <c r="D927" s="137"/>
      <c r="E927" s="138"/>
    </row>
    <row r="928" spans="3:5" x14ac:dyDescent="0.2">
      <c r="C928" s="137"/>
      <c r="D928" s="137"/>
      <c r="E928" s="138"/>
    </row>
    <row r="929" spans="3:5" x14ac:dyDescent="0.2">
      <c r="C929" s="137"/>
      <c r="D929" s="137"/>
      <c r="E929" s="138"/>
    </row>
    <row r="930" spans="3:5" x14ac:dyDescent="0.2">
      <c r="C930" s="137"/>
      <c r="D930" s="137"/>
      <c r="E930" s="138"/>
    </row>
    <row r="931" spans="3:5" x14ac:dyDescent="0.2">
      <c r="C931" s="137"/>
      <c r="D931" s="137"/>
      <c r="E931" s="138"/>
    </row>
    <row r="932" spans="3:5" x14ac:dyDescent="0.2">
      <c r="C932" s="137"/>
      <c r="D932" s="137"/>
      <c r="E932" s="138"/>
    </row>
    <row r="933" spans="3:5" x14ac:dyDescent="0.2">
      <c r="C933" s="137"/>
      <c r="D933" s="137"/>
      <c r="E933" s="138"/>
    </row>
    <row r="934" spans="3:5" x14ac:dyDescent="0.2">
      <c r="C934" s="137"/>
      <c r="D934" s="137"/>
      <c r="E934" s="138"/>
    </row>
    <row r="935" spans="3:5" x14ac:dyDescent="0.2">
      <c r="C935" s="137"/>
      <c r="D935" s="137"/>
      <c r="E935" s="138"/>
    </row>
    <row r="936" spans="3:5" x14ac:dyDescent="0.2">
      <c r="C936" s="137"/>
      <c r="D936" s="137"/>
      <c r="E936" s="138"/>
    </row>
    <row r="937" spans="3:5" x14ac:dyDescent="0.2">
      <c r="C937" s="137"/>
      <c r="D937" s="137"/>
      <c r="E937" s="138"/>
    </row>
    <row r="938" spans="3:5" x14ac:dyDescent="0.2">
      <c r="C938" s="137"/>
      <c r="D938" s="137"/>
      <c r="E938" s="138"/>
    </row>
    <row r="939" spans="3:5" x14ac:dyDescent="0.2">
      <c r="C939" s="137"/>
      <c r="D939" s="137"/>
      <c r="E939" s="138"/>
    </row>
    <row r="940" spans="3:5" x14ac:dyDescent="0.2">
      <c r="C940" s="137"/>
      <c r="D940" s="137"/>
      <c r="E940" s="138"/>
    </row>
    <row r="941" spans="3:5" x14ac:dyDescent="0.2">
      <c r="C941" s="137"/>
      <c r="D941" s="137"/>
      <c r="E941" s="138"/>
    </row>
    <row r="942" spans="3:5" x14ac:dyDescent="0.2">
      <c r="C942" s="137"/>
      <c r="D942" s="137"/>
      <c r="E942" s="138"/>
    </row>
    <row r="943" spans="3:5" x14ac:dyDescent="0.2">
      <c r="C943" s="137"/>
      <c r="D943" s="137"/>
      <c r="E943" s="138"/>
    </row>
    <row r="944" spans="3:5" x14ac:dyDescent="0.2">
      <c r="C944" s="137"/>
      <c r="D944" s="137"/>
      <c r="E944" s="138"/>
    </row>
    <row r="945" spans="3:5" x14ac:dyDescent="0.2">
      <c r="C945" s="137"/>
      <c r="D945" s="137"/>
      <c r="E945" s="138"/>
    </row>
    <row r="946" spans="3:5" x14ac:dyDescent="0.2">
      <c r="C946" s="137"/>
      <c r="D946" s="137"/>
      <c r="E946" s="138"/>
    </row>
    <row r="947" spans="3:5" x14ac:dyDescent="0.2">
      <c r="C947" s="137"/>
      <c r="D947" s="137"/>
      <c r="E947" s="138"/>
    </row>
    <row r="948" spans="3:5" x14ac:dyDescent="0.2">
      <c r="C948" s="137"/>
      <c r="D948" s="137"/>
      <c r="E948" s="138"/>
    </row>
    <row r="949" spans="3:5" x14ac:dyDescent="0.2">
      <c r="C949" s="137"/>
      <c r="D949" s="137"/>
      <c r="E949" s="138"/>
    </row>
    <row r="950" spans="3:5" x14ac:dyDescent="0.2">
      <c r="C950" s="137"/>
      <c r="D950" s="137"/>
      <c r="E950" s="138"/>
    </row>
    <row r="951" spans="3:5" x14ac:dyDescent="0.2">
      <c r="C951" s="137"/>
      <c r="D951" s="137"/>
      <c r="E951" s="138"/>
    </row>
    <row r="952" spans="3:5" x14ac:dyDescent="0.2">
      <c r="C952" s="137"/>
      <c r="D952" s="137"/>
      <c r="E952" s="138"/>
    </row>
    <row r="953" spans="3:5" x14ac:dyDescent="0.2">
      <c r="C953" s="137"/>
      <c r="D953" s="137"/>
      <c r="E953" s="138"/>
    </row>
    <row r="954" spans="3:5" x14ac:dyDescent="0.2">
      <c r="C954" s="137"/>
      <c r="D954" s="137"/>
      <c r="E954" s="138"/>
    </row>
    <row r="955" spans="3:5" x14ac:dyDescent="0.2">
      <c r="C955" s="137"/>
      <c r="D955" s="137"/>
      <c r="E955" s="138"/>
    </row>
    <row r="956" spans="3:5" x14ac:dyDescent="0.2">
      <c r="C956" s="119"/>
      <c r="D956" s="119"/>
      <c r="E956" s="106"/>
    </row>
    <row r="957" spans="3:5" x14ac:dyDescent="0.2">
      <c r="C957" s="119"/>
      <c r="D957" s="119"/>
      <c r="E957" s="106"/>
    </row>
    <row r="958" spans="3:5" x14ac:dyDescent="0.2">
      <c r="C958" s="119"/>
      <c r="D958" s="119"/>
      <c r="E958" s="106"/>
    </row>
    <row r="959" spans="3:5" x14ac:dyDescent="0.2">
      <c r="C959" s="119"/>
      <c r="D959" s="119"/>
      <c r="E959" s="106"/>
    </row>
    <row r="960" spans="3:5" x14ac:dyDescent="0.2">
      <c r="C960" s="119"/>
      <c r="D960" s="119"/>
      <c r="E960" s="106"/>
    </row>
    <row r="961" spans="3:5" x14ac:dyDescent="0.2">
      <c r="C961" s="119"/>
      <c r="D961" s="119"/>
      <c r="E961" s="106"/>
    </row>
    <row r="962" spans="3:5" x14ac:dyDescent="0.2">
      <c r="C962" s="119"/>
      <c r="D962" s="119"/>
      <c r="E962" s="106"/>
    </row>
    <row r="963" spans="3:5" x14ac:dyDescent="0.2">
      <c r="C963" s="119"/>
      <c r="D963" s="119"/>
      <c r="E963" s="106"/>
    </row>
    <row r="964" spans="3:5" x14ac:dyDescent="0.2">
      <c r="C964" s="106"/>
      <c r="D964" s="106"/>
      <c r="E964" s="106"/>
    </row>
    <row r="965" spans="3:5" x14ac:dyDescent="0.2">
      <c r="C965" s="106"/>
      <c r="D965" s="106"/>
      <c r="E965" s="106"/>
    </row>
    <row r="966" spans="3:5" x14ac:dyDescent="0.2">
      <c r="C966" s="106"/>
      <c r="D966" s="106"/>
      <c r="E966" s="106"/>
    </row>
    <row r="967" spans="3:5" x14ac:dyDescent="0.2">
      <c r="C967" s="106"/>
      <c r="D967" s="106"/>
      <c r="E967" s="106"/>
    </row>
    <row r="968" spans="3:5" x14ac:dyDescent="0.2">
      <c r="C968" s="106"/>
      <c r="D968" s="106"/>
      <c r="E968" s="106"/>
    </row>
    <row r="969" spans="3:5" x14ac:dyDescent="0.2">
      <c r="C969" s="106"/>
      <c r="D969" s="106"/>
      <c r="E969" s="106"/>
    </row>
    <row r="970" spans="3:5" x14ac:dyDescent="0.2">
      <c r="C970" s="106"/>
      <c r="D970" s="106"/>
      <c r="E970" s="106"/>
    </row>
    <row r="971" spans="3:5" x14ac:dyDescent="0.2">
      <c r="C971" s="106"/>
      <c r="D971" s="106"/>
      <c r="E971" s="106"/>
    </row>
    <row r="972" spans="3:5" x14ac:dyDescent="0.2">
      <c r="C972" s="106"/>
      <c r="D972" s="106"/>
      <c r="E972" s="106"/>
    </row>
    <row r="973" spans="3:5" x14ac:dyDescent="0.2">
      <c r="C973" s="106"/>
      <c r="D973" s="106"/>
      <c r="E973" s="106"/>
    </row>
    <row r="974" spans="3:5" x14ac:dyDescent="0.2">
      <c r="C974" s="106"/>
      <c r="D974" s="106"/>
      <c r="E974" s="106"/>
    </row>
    <row r="975" spans="3:5" x14ac:dyDescent="0.2">
      <c r="C975" s="106"/>
      <c r="D975" s="106"/>
      <c r="E975" s="106"/>
    </row>
    <row r="976" spans="3:5" x14ac:dyDescent="0.2">
      <c r="C976" s="106"/>
      <c r="D976" s="106"/>
      <c r="E976" s="106"/>
    </row>
    <row r="977" spans="3:5" x14ac:dyDescent="0.2">
      <c r="C977" s="106"/>
      <c r="D977" s="106"/>
      <c r="E977" s="106"/>
    </row>
    <row r="978" spans="3:5" x14ac:dyDescent="0.2">
      <c r="C978" s="106"/>
      <c r="D978" s="106"/>
      <c r="E978" s="106"/>
    </row>
    <row r="979" spans="3:5" x14ac:dyDescent="0.2">
      <c r="C979" s="106"/>
      <c r="D979" s="106"/>
      <c r="E979" s="106"/>
    </row>
    <row r="980" spans="3:5" x14ac:dyDescent="0.2">
      <c r="C980" s="106"/>
      <c r="D980" s="106"/>
      <c r="E980" s="106"/>
    </row>
    <row r="981" spans="3:5" x14ac:dyDescent="0.2">
      <c r="C981" s="106"/>
      <c r="D981" s="106"/>
      <c r="E981" s="106"/>
    </row>
    <row r="982" spans="3:5" x14ac:dyDescent="0.2">
      <c r="C982" s="106"/>
      <c r="D982" s="106"/>
      <c r="E982" s="106"/>
    </row>
    <row r="983" spans="3:5" x14ac:dyDescent="0.2">
      <c r="C983" s="106"/>
      <c r="D983" s="106"/>
      <c r="E983" s="106"/>
    </row>
    <row r="984" spans="3:5" x14ac:dyDescent="0.2">
      <c r="C984" s="106"/>
      <c r="D984" s="106"/>
      <c r="E984" s="106"/>
    </row>
    <row r="985" spans="3:5" x14ac:dyDescent="0.2">
      <c r="C985" s="106"/>
      <c r="D985" s="106"/>
      <c r="E985" s="106"/>
    </row>
    <row r="986" spans="3:5" x14ac:dyDescent="0.2">
      <c r="C986" s="106"/>
      <c r="D986" s="106"/>
      <c r="E986" s="106"/>
    </row>
    <row r="987" spans="3:5" x14ac:dyDescent="0.2">
      <c r="C987" s="106"/>
      <c r="D987" s="106"/>
      <c r="E987" s="106"/>
    </row>
    <row r="988" spans="3:5" x14ac:dyDescent="0.2">
      <c r="C988" s="106"/>
      <c r="D988" s="106"/>
      <c r="E988" s="106"/>
    </row>
    <row r="989" spans="3:5" x14ac:dyDescent="0.2">
      <c r="C989" s="106"/>
      <c r="D989" s="106"/>
      <c r="E989" s="106"/>
    </row>
    <row r="990" spans="3:5" x14ac:dyDescent="0.2">
      <c r="C990" s="106"/>
      <c r="D990" s="106"/>
      <c r="E990" s="106"/>
    </row>
    <row r="991" spans="3:5" x14ac:dyDescent="0.2">
      <c r="C991" s="106"/>
      <c r="D991" s="106"/>
      <c r="E991" s="106"/>
    </row>
    <row r="992" spans="3:5" x14ac:dyDescent="0.2">
      <c r="C992" s="106"/>
      <c r="D992" s="106"/>
      <c r="E992" s="106"/>
    </row>
    <row r="993" spans="3:5" x14ac:dyDescent="0.2">
      <c r="C993" s="106"/>
      <c r="D993" s="106"/>
      <c r="E993" s="106"/>
    </row>
    <row r="994" spans="3:5" x14ac:dyDescent="0.2">
      <c r="C994" s="106"/>
      <c r="D994" s="106"/>
      <c r="E994" s="106"/>
    </row>
    <row r="995" spans="3:5" x14ac:dyDescent="0.2">
      <c r="C995" s="106"/>
      <c r="D995" s="106"/>
      <c r="E995" s="106"/>
    </row>
    <row r="996" spans="3:5" x14ac:dyDescent="0.2">
      <c r="C996" s="106"/>
      <c r="D996" s="106"/>
      <c r="E996" s="106"/>
    </row>
    <row r="997" spans="3:5" x14ac:dyDescent="0.2">
      <c r="C997" s="106"/>
      <c r="D997" s="106"/>
      <c r="E997" s="106"/>
    </row>
    <row r="998" spans="3:5" x14ac:dyDescent="0.2">
      <c r="C998" s="106"/>
      <c r="D998" s="106"/>
      <c r="E998" s="106"/>
    </row>
    <row r="999" spans="3:5" x14ac:dyDescent="0.2">
      <c r="C999" s="106"/>
      <c r="D999" s="106"/>
      <c r="E999" s="106"/>
    </row>
    <row r="1000" spans="3:5" x14ac:dyDescent="0.2">
      <c r="C1000" s="106"/>
      <c r="D1000" s="106"/>
      <c r="E1000" s="106"/>
    </row>
    <row r="1001" spans="3:5" x14ac:dyDescent="0.2">
      <c r="C1001" s="106"/>
      <c r="D1001" s="106"/>
      <c r="E1001" s="106"/>
    </row>
    <row r="1002" spans="3:5" x14ac:dyDescent="0.2">
      <c r="C1002" s="106"/>
      <c r="D1002" s="106"/>
      <c r="E1002" s="106"/>
    </row>
    <row r="1003" spans="3:5" x14ac:dyDescent="0.2">
      <c r="C1003" s="106"/>
      <c r="D1003" s="106"/>
      <c r="E1003" s="106"/>
    </row>
    <row r="1004" spans="3:5" x14ac:dyDescent="0.2">
      <c r="C1004" s="106"/>
      <c r="D1004" s="106"/>
      <c r="E1004" s="106"/>
    </row>
    <row r="1005" spans="3:5" x14ac:dyDescent="0.2">
      <c r="C1005" s="106"/>
      <c r="D1005" s="106"/>
      <c r="E1005" s="106"/>
    </row>
    <row r="1006" spans="3:5" x14ac:dyDescent="0.2">
      <c r="C1006" s="106"/>
      <c r="D1006" s="106"/>
      <c r="E1006" s="106"/>
    </row>
    <row r="1007" spans="3:5" x14ac:dyDescent="0.2">
      <c r="C1007" s="106"/>
      <c r="D1007" s="106"/>
      <c r="E1007" s="106"/>
    </row>
    <row r="1008" spans="3:5" x14ac:dyDescent="0.2">
      <c r="C1008" s="106"/>
      <c r="D1008" s="106"/>
      <c r="E1008" s="106"/>
    </row>
    <row r="1009" spans="3:5" x14ac:dyDescent="0.2">
      <c r="C1009" s="106"/>
      <c r="D1009" s="106"/>
      <c r="E1009" s="106"/>
    </row>
    <row r="1010" spans="3:5" x14ac:dyDescent="0.2">
      <c r="C1010" s="106"/>
      <c r="D1010" s="106"/>
      <c r="E1010" s="106"/>
    </row>
    <row r="1011" spans="3:5" x14ac:dyDescent="0.2">
      <c r="C1011" s="106"/>
      <c r="D1011" s="106"/>
      <c r="E1011" s="106"/>
    </row>
    <row r="1012" spans="3:5" x14ac:dyDescent="0.2">
      <c r="C1012" s="106"/>
      <c r="D1012" s="106"/>
      <c r="E1012" s="106"/>
    </row>
    <row r="1013" spans="3:5" x14ac:dyDescent="0.2">
      <c r="C1013" s="106"/>
      <c r="D1013" s="106"/>
      <c r="E1013" s="106"/>
    </row>
    <row r="1014" spans="3:5" x14ac:dyDescent="0.2">
      <c r="C1014" s="106"/>
      <c r="D1014" s="106"/>
      <c r="E1014" s="106"/>
    </row>
    <row r="1015" spans="3:5" x14ac:dyDescent="0.2">
      <c r="C1015" s="106"/>
      <c r="D1015" s="106"/>
      <c r="E1015" s="106"/>
    </row>
    <row r="1016" spans="3:5" x14ac:dyDescent="0.2">
      <c r="C1016" s="106"/>
      <c r="D1016" s="106"/>
      <c r="E1016" s="106"/>
    </row>
    <row r="1017" spans="3:5" x14ac:dyDescent="0.2">
      <c r="C1017" s="106"/>
      <c r="D1017" s="106"/>
      <c r="E1017" s="106"/>
    </row>
    <row r="1018" spans="3:5" x14ac:dyDescent="0.2">
      <c r="C1018" s="106"/>
      <c r="D1018" s="106"/>
      <c r="E1018" s="106"/>
    </row>
    <row r="1019" spans="3:5" x14ac:dyDescent="0.2">
      <c r="C1019" s="106"/>
      <c r="D1019" s="106"/>
      <c r="E1019" s="106"/>
    </row>
    <row r="1020" spans="3:5" x14ac:dyDescent="0.2">
      <c r="C1020" s="106"/>
      <c r="D1020" s="106"/>
      <c r="E1020" s="106"/>
    </row>
    <row r="1021" spans="3:5" x14ac:dyDescent="0.2">
      <c r="C1021" s="106"/>
      <c r="D1021" s="106"/>
      <c r="E1021" s="106"/>
    </row>
    <row r="1022" spans="3:5" x14ac:dyDescent="0.2">
      <c r="C1022" s="106"/>
      <c r="D1022" s="106"/>
      <c r="E1022" s="106"/>
    </row>
    <row r="1023" spans="3:5" x14ac:dyDescent="0.2">
      <c r="C1023" s="106"/>
      <c r="D1023" s="106"/>
      <c r="E1023" s="106"/>
    </row>
    <row r="1024" spans="3:5" x14ac:dyDescent="0.2">
      <c r="C1024" s="106"/>
      <c r="D1024" s="106"/>
      <c r="E1024" s="106"/>
    </row>
    <row r="1025" spans="3:5" x14ac:dyDescent="0.2">
      <c r="C1025" s="106"/>
      <c r="D1025" s="106"/>
      <c r="E1025" s="106"/>
    </row>
    <row r="1026" spans="3:5" x14ac:dyDescent="0.2">
      <c r="C1026" s="106"/>
      <c r="D1026" s="106"/>
      <c r="E1026" s="106"/>
    </row>
    <row r="1027" spans="3:5" x14ac:dyDescent="0.2">
      <c r="C1027" s="106"/>
      <c r="D1027" s="106"/>
      <c r="E1027" s="106"/>
    </row>
    <row r="1028" spans="3:5" x14ac:dyDescent="0.2">
      <c r="C1028" s="106"/>
      <c r="D1028" s="106"/>
      <c r="E1028" s="106"/>
    </row>
    <row r="1029" spans="3:5" x14ac:dyDescent="0.2">
      <c r="C1029" s="106"/>
      <c r="D1029" s="106"/>
      <c r="E1029" s="106"/>
    </row>
    <row r="1030" spans="3:5" x14ac:dyDescent="0.2">
      <c r="C1030" s="106"/>
      <c r="D1030" s="106"/>
      <c r="E1030" s="106"/>
    </row>
    <row r="1031" spans="3:5" x14ac:dyDescent="0.2">
      <c r="C1031" s="106"/>
      <c r="D1031" s="106"/>
      <c r="E1031" s="106"/>
    </row>
    <row r="1032" spans="3:5" x14ac:dyDescent="0.2">
      <c r="C1032" s="106"/>
      <c r="D1032" s="106"/>
      <c r="E1032" s="106"/>
    </row>
    <row r="1033" spans="3:5" x14ac:dyDescent="0.2">
      <c r="C1033" s="106"/>
      <c r="D1033" s="106"/>
      <c r="E1033" s="106"/>
    </row>
    <row r="1034" spans="3:5" x14ac:dyDescent="0.2">
      <c r="C1034" s="106"/>
      <c r="D1034" s="106"/>
      <c r="E1034" s="106"/>
    </row>
    <row r="1035" spans="3:5" x14ac:dyDescent="0.2">
      <c r="C1035" s="106"/>
      <c r="D1035" s="106"/>
      <c r="E1035" s="106"/>
    </row>
    <row r="1036" spans="3:5" x14ac:dyDescent="0.2">
      <c r="C1036" s="106"/>
      <c r="D1036" s="106"/>
      <c r="E1036" s="106"/>
    </row>
    <row r="1037" spans="3:5" x14ac:dyDescent="0.2">
      <c r="C1037" s="106"/>
      <c r="D1037" s="106"/>
      <c r="E1037" s="106"/>
    </row>
    <row r="1038" spans="3:5" x14ac:dyDescent="0.2">
      <c r="C1038" s="106"/>
      <c r="D1038" s="106"/>
      <c r="E1038" s="106"/>
    </row>
    <row r="1039" spans="3:5" x14ac:dyDescent="0.2">
      <c r="C1039" s="106"/>
      <c r="D1039" s="106"/>
      <c r="E1039" s="106"/>
    </row>
    <row r="1040" spans="3:5" x14ac:dyDescent="0.2">
      <c r="C1040" s="106"/>
      <c r="D1040" s="106"/>
      <c r="E1040" s="106"/>
    </row>
    <row r="1041" spans="3:5" x14ac:dyDescent="0.2">
      <c r="C1041" s="106"/>
      <c r="D1041" s="106"/>
      <c r="E1041" s="106"/>
    </row>
    <row r="1042" spans="3:5" x14ac:dyDescent="0.2">
      <c r="C1042" s="106"/>
      <c r="D1042" s="106"/>
      <c r="E1042" s="106"/>
    </row>
    <row r="1043" spans="3:5" x14ac:dyDescent="0.2">
      <c r="C1043" s="106"/>
      <c r="D1043" s="106"/>
      <c r="E1043" s="106"/>
    </row>
    <row r="1044" spans="3:5" x14ac:dyDescent="0.2">
      <c r="C1044" s="106"/>
      <c r="D1044" s="106"/>
      <c r="E1044" s="106"/>
    </row>
    <row r="1045" spans="3:5" x14ac:dyDescent="0.2">
      <c r="C1045" s="106"/>
      <c r="D1045" s="106"/>
      <c r="E1045" s="106"/>
    </row>
    <row r="1046" spans="3:5" x14ac:dyDescent="0.2">
      <c r="C1046" s="106"/>
      <c r="D1046" s="106"/>
      <c r="E1046" s="106"/>
    </row>
    <row r="1047" spans="3:5" x14ac:dyDescent="0.2">
      <c r="C1047" s="106"/>
      <c r="D1047" s="106"/>
      <c r="E1047" s="106"/>
    </row>
    <row r="1048" spans="3:5" x14ac:dyDescent="0.2">
      <c r="C1048" s="106"/>
      <c r="D1048" s="106"/>
      <c r="E1048" s="106"/>
    </row>
    <row r="1049" spans="3:5" x14ac:dyDescent="0.2">
      <c r="C1049" s="106"/>
      <c r="D1049" s="106"/>
      <c r="E1049" s="106"/>
    </row>
    <row r="1050" spans="3:5" x14ac:dyDescent="0.2">
      <c r="C1050" s="106"/>
      <c r="D1050" s="106"/>
      <c r="E1050" s="106"/>
    </row>
    <row r="1051" spans="3:5" x14ac:dyDescent="0.2">
      <c r="C1051" s="106"/>
      <c r="D1051" s="106"/>
      <c r="E1051" s="106"/>
    </row>
    <row r="1052" spans="3:5" x14ac:dyDescent="0.2">
      <c r="C1052" s="106"/>
      <c r="D1052" s="106"/>
      <c r="E1052" s="106"/>
    </row>
    <row r="1053" spans="3:5" x14ac:dyDescent="0.2">
      <c r="C1053" s="106"/>
      <c r="D1053" s="106"/>
      <c r="E1053" s="106"/>
    </row>
    <row r="1054" spans="3:5" x14ac:dyDescent="0.2">
      <c r="C1054" s="106"/>
      <c r="D1054" s="106"/>
      <c r="E1054" s="106"/>
    </row>
    <row r="1055" spans="3:5" x14ac:dyDescent="0.2">
      <c r="C1055" s="106"/>
      <c r="D1055" s="106"/>
      <c r="E1055" s="106"/>
    </row>
    <row r="1056" spans="3:5" x14ac:dyDescent="0.2">
      <c r="C1056" s="106"/>
      <c r="D1056" s="106"/>
      <c r="E1056" s="106"/>
    </row>
    <row r="1057" spans="3:5" x14ac:dyDescent="0.2">
      <c r="C1057" s="106"/>
      <c r="D1057" s="106"/>
      <c r="E1057" s="106"/>
    </row>
    <row r="1058" spans="3:5" x14ac:dyDescent="0.2">
      <c r="C1058" s="106"/>
      <c r="D1058" s="106"/>
      <c r="E1058" s="106"/>
    </row>
    <row r="1059" spans="3:5" x14ac:dyDescent="0.2">
      <c r="C1059" s="106"/>
      <c r="D1059" s="106"/>
      <c r="E1059" s="106"/>
    </row>
  </sheetData>
  <sortState ref="A7:XFD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97"/>
  <sheetViews>
    <sheetView showGridLines="0" workbookViewId="0">
      <selection activeCell="B16" sqref="B16"/>
    </sheetView>
  </sheetViews>
  <sheetFormatPr defaultRowHeight="12.75" x14ac:dyDescent="0.2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 x14ac:dyDescent="0.3">
      <c r="A1" s="35" t="s">
        <v>560</v>
      </c>
      <c r="B1" s="36"/>
      <c r="C1" s="36"/>
      <c r="D1" s="36"/>
    </row>
    <row r="2" spans="1:4" ht="15" x14ac:dyDescent="0.2">
      <c r="A2" s="37" t="s">
        <v>2922</v>
      </c>
      <c r="B2" s="36"/>
      <c r="C2" s="36"/>
      <c r="D2" s="36"/>
    </row>
    <row r="3" spans="1:4" x14ac:dyDescent="0.2">
      <c r="A3" s="38"/>
      <c r="B3" s="38"/>
      <c r="C3" s="38"/>
      <c r="D3" s="38"/>
    </row>
    <row r="4" spans="1:4" x14ac:dyDescent="0.2">
      <c r="A4" s="36"/>
      <c r="B4" s="36"/>
      <c r="C4" s="36"/>
      <c r="D4" s="36"/>
    </row>
    <row r="5" spans="1:4" x14ac:dyDescent="0.2">
      <c r="A5" s="39" t="s">
        <v>732</v>
      </c>
      <c r="B5" s="40" t="s">
        <v>174</v>
      </c>
      <c r="C5" s="41" t="s">
        <v>1590</v>
      </c>
      <c r="D5" s="40" t="s">
        <v>1304</v>
      </c>
    </row>
    <row r="6" spans="1:4" x14ac:dyDescent="0.2">
      <c r="A6" s="42"/>
      <c r="B6" s="42"/>
      <c r="C6" s="43"/>
      <c r="D6" s="42"/>
    </row>
    <row r="7" spans="1:4" x14ac:dyDescent="0.2">
      <c r="A7" s="44" t="s">
        <v>2700</v>
      </c>
      <c r="B7" s="44" t="s">
        <v>371</v>
      </c>
      <c r="C7" s="44" t="s">
        <v>1562</v>
      </c>
      <c r="D7" s="44" t="s">
        <v>1305</v>
      </c>
    </row>
    <row r="8" spans="1:4" x14ac:dyDescent="0.2">
      <c r="A8" s="44"/>
      <c r="B8" s="44"/>
      <c r="C8" s="44"/>
      <c r="D8" s="44" t="s">
        <v>473</v>
      </c>
    </row>
    <row r="9" spans="1:4" x14ac:dyDescent="0.2">
      <c r="A9" s="44" t="s">
        <v>2701</v>
      </c>
      <c r="B9" s="44" t="s">
        <v>372</v>
      </c>
      <c r="C9" s="44" t="s">
        <v>1562</v>
      </c>
      <c r="D9" s="44" t="s">
        <v>1305</v>
      </c>
    </row>
    <row r="10" spans="1:4" x14ac:dyDescent="0.2">
      <c r="A10" s="44"/>
      <c r="B10" s="44"/>
      <c r="C10" s="44"/>
      <c r="D10" s="44" t="s">
        <v>473</v>
      </c>
    </row>
    <row r="11" spans="1:4" x14ac:dyDescent="0.2">
      <c r="A11" s="44" t="s">
        <v>2702</v>
      </c>
      <c r="B11" s="44" t="s">
        <v>373</v>
      </c>
      <c r="C11" s="44" t="s">
        <v>1562</v>
      </c>
      <c r="D11" s="44" t="s">
        <v>1305</v>
      </c>
    </row>
    <row r="12" spans="1:4" x14ac:dyDescent="0.2">
      <c r="A12" s="44"/>
      <c r="B12" s="44"/>
      <c r="C12" s="44"/>
      <c r="D12" s="44" t="s">
        <v>473</v>
      </c>
    </row>
    <row r="13" spans="1:4" x14ac:dyDescent="0.2">
      <c r="A13" s="44" t="s">
        <v>2703</v>
      </c>
      <c r="B13" s="44" t="s">
        <v>374</v>
      </c>
      <c r="C13" s="44" t="s">
        <v>1562</v>
      </c>
      <c r="D13" s="44" t="s">
        <v>1305</v>
      </c>
    </row>
    <row r="14" spans="1:4" x14ac:dyDescent="0.2">
      <c r="A14" s="44"/>
      <c r="B14" s="44"/>
      <c r="C14" s="44"/>
      <c r="D14" s="44" t="s">
        <v>473</v>
      </c>
    </row>
    <row r="15" spans="1:4" x14ac:dyDescent="0.2">
      <c r="A15" s="44" t="s">
        <v>2704</v>
      </c>
      <c r="B15" s="44" t="s">
        <v>375</v>
      </c>
      <c r="C15" s="44" t="s">
        <v>1562</v>
      </c>
      <c r="D15" s="44" t="s">
        <v>1305</v>
      </c>
    </row>
    <row r="16" spans="1:4" x14ac:dyDescent="0.2">
      <c r="A16" s="44"/>
      <c r="B16" s="44"/>
      <c r="C16" s="44"/>
      <c r="D16" s="44" t="s">
        <v>473</v>
      </c>
    </row>
    <row r="17" spans="1:4" x14ac:dyDescent="0.2">
      <c r="A17" s="44" t="s">
        <v>2705</v>
      </c>
      <c r="B17" s="44" t="s">
        <v>376</v>
      </c>
      <c r="C17" s="44" t="s">
        <v>1562</v>
      </c>
      <c r="D17" s="44" t="s">
        <v>1305</v>
      </c>
    </row>
    <row r="18" spans="1:4" x14ac:dyDescent="0.2">
      <c r="A18" s="44"/>
      <c r="B18" s="44"/>
      <c r="C18" s="44"/>
      <c r="D18" s="44" t="s">
        <v>473</v>
      </c>
    </row>
    <row r="19" spans="1:4" x14ac:dyDescent="0.2">
      <c r="A19" s="44" t="s">
        <v>2122</v>
      </c>
      <c r="B19" s="44" t="s">
        <v>624</v>
      </c>
      <c r="C19" s="44" t="s">
        <v>1562</v>
      </c>
      <c r="D19" s="44" t="s">
        <v>472</v>
      </c>
    </row>
    <row r="20" spans="1:4" x14ac:dyDescent="0.2">
      <c r="A20" s="44" t="s">
        <v>2706</v>
      </c>
      <c r="B20" s="44" t="s">
        <v>377</v>
      </c>
      <c r="C20" s="44" t="s">
        <v>1562</v>
      </c>
      <c r="D20" s="44" t="s">
        <v>1305</v>
      </c>
    </row>
    <row r="21" spans="1:4" x14ac:dyDescent="0.2">
      <c r="A21" s="44"/>
      <c r="B21" s="44"/>
      <c r="C21" s="44"/>
      <c r="D21" s="44" t="s">
        <v>473</v>
      </c>
    </row>
    <row r="22" spans="1:4" x14ac:dyDescent="0.2">
      <c r="A22" s="44" t="s">
        <v>2123</v>
      </c>
      <c r="B22" s="44" t="s">
        <v>1781</v>
      </c>
      <c r="C22" s="44" t="s">
        <v>1562</v>
      </c>
      <c r="D22" s="44" t="s">
        <v>512</v>
      </c>
    </row>
    <row r="23" spans="1:4" x14ac:dyDescent="0.2">
      <c r="A23" s="44" t="s">
        <v>2124</v>
      </c>
      <c r="B23" s="44" t="s">
        <v>1782</v>
      </c>
      <c r="C23" s="44" t="s">
        <v>1562</v>
      </c>
      <c r="D23" s="44" t="s">
        <v>512</v>
      </c>
    </row>
    <row r="24" spans="1:4" x14ac:dyDescent="0.2">
      <c r="A24" s="44" t="s">
        <v>2125</v>
      </c>
      <c r="B24" s="44" t="s">
        <v>1780</v>
      </c>
      <c r="C24" s="44" t="s">
        <v>1562</v>
      </c>
      <c r="D24" s="44" t="s">
        <v>512</v>
      </c>
    </row>
    <row r="25" spans="1:4" x14ac:dyDescent="0.2">
      <c r="A25" s="44" t="s">
        <v>2126</v>
      </c>
      <c r="B25" s="44" t="s">
        <v>1783</v>
      </c>
      <c r="C25" s="44" t="s">
        <v>1562</v>
      </c>
      <c r="D25" s="44" t="s">
        <v>512</v>
      </c>
    </row>
    <row r="26" spans="1:4" x14ac:dyDescent="0.2">
      <c r="A26" s="44" t="s">
        <v>2127</v>
      </c>
      <c r="B26" s="44" t="s">
        <v>123</v>
      </c>
      <c r="C26" s="44" t="s">
        <v>1562</v>
      </c>
      <c r="D26" s="44" t="s">
        <v>472</v>
      </c>
    </row>
    <row r="27" spans="1:4" x14ac:dyDescent="0.2">
      <c r="A27" s="44" t="s">
        <v>2128</v>
      </c>
      <c r="B27" s="44" t="s">
        <v>1815</v>
      </c>
      <c r="C27" s="44" t="s">
        <v>1562</v>
      </c>
      <c r="D27" s="44" t="s">
        <v>1305</v>
      </c>
    </row>
    <row r="28" spans="1:4" x14ac:dyDescent="0.2">
      <c r="A28" s="44"/>
      <c r="B28" s="44"/>
      <c r="C28" s="44"/>
      <c r="D28" s="44" t="s">
        <v>473</v>
      </c>
    </row>
    <row r="29" spans="1:4" x14ac:dyDescent="0.2">
      <c r="A29" s="44" t="s">
        <v>2129</v>
      </c>
      <c r="B29" s="44" t="s">
        <v>1814</v>
      </c>
      <c r="C29" s="44" t="s">
        <v>1562</v>
      </c>
      <c r="D29" s="44" t="s">
        <v>1305</v>
      </c>
    </row>
    <row r="30" spans="1:4" x14ac:dyDescent="0.2">
      <c r="A30" s="44"/>
      <c r="B30" s="44"/>
      <c r="C30" s="44"/>
      <c r="D30" s="44" t="s">
        <v>473</v>
      </c>
    </row>
    <row r="31" spans="1:4" x14ac:dyDescent="0.2">
      <c r="A31" s="44" t="s">
        <v>2130</v>
      </c>
      <c r="B31" s="44" t="s">
        <v>369</v>
      </c>
      <c r="C31" s="44" t="s">
        <v>1562</v>
      </c>
      <c r="D31" s="44" t="s">
        <v>1305</v>
      </c>
    </row>
    <row r="32" spans="1:4" x14ac:dyDescent="0.2">
      <c r="A32" s="44"/>
      <c r="B32" s="44"/>
      <c r="C32" s="44"/>
      <c r="D32" s="44" t="s">
        <v>473</v>
      </c>
    </row>
    <row r="33" spans="1:4" x14ac:dyDescent="0.2">
      <c r="A33" s="44" t="s">
        <v>2131</v>
      </c>
      <c r="B33" s="44" t="s">
        <v>370</v>
      </c>
      <c r="C33" s="44" t="s">
        <v>1562</v>
      </c>
      <c r="D33" s="44" t="s">
        <v>473</v>
      </c>
    </row>
    <row r="34" spans="1:4" x14ac:dyDescent="0.2">
      <c r="A34" s="44" t="s">
        <v>2132</v>
      </c>
      <c r="B34" s="44" t="s">
        <v>122</v>
      </c>
      <c r="C34" s="44" t="s">
        <v>1562</v>
      </c>
      <c r="D34" s="44" t="s">
        <v>1305</v>
      </c>
    </row>
    <row r="35" spans="1:4" x14ac:dyDescent="0.2">
      <c r="A35" s="44"/>
      <c r="B35" s="44"/>
      <c r="C35" s="44"/>
      <c r="D35" s="44" t="s">
        <v>472</v>
      </c>
    </row>
    <row r="36" spans="1:4" x14ac:dyDescent="0.2">
      <c r="A36" s="44"/>
      <c r="B36" s="44"/>
      <c r="C36" s="44"/>
      <c r="D36" s="44" t="s">
        <v>1307</v>
      </c>
    </row>
    <row r="37" spans="1:4" x14ac:dyDescent="0.2">
      <c r="A37" s="44"/>
      <c r="B37" s="44"/>
      <c r="C37" s="44"/>
      <c r="D37" s="44" t="s">
        <v>1308</v>
      </c>
    </row>
    <row r="38" spans="1:4" x14ac:dyDescent="0.2">
      <c r="A38" s="44" t="s">
        <v>2027</v>
      </c>
      <c r="B38" s="44" t="s">
        <v>613</v>
      </c>
      <c r="C38" s="44" t="s">
        <v>1562</v>
      </c>
      <c r="D38" s="44" t="s">
        <v>472</v>
      </c>
    </row>
    <row r="39" spans="1:4" x14ac:dyDescent="0.2">
      <c r="A39" s="44" t="s">
        <v>2707</v>
      </c>
      <c r="B39" s="44" t="s">
        <v>877</v>
      </c>
      <c r="C39" s="44" t="s">
        <v>1562</v>
      </c>
      <c r="D39" s="44" t="s">
        <v>1305</v>
      </c>
    </row>
    <row r="40" spans="1:4" x14ac:dyDescent="0.2">
      <c r="A40" s="44"/>
      <c r="B40" s="44"/>
      <c r="C40" s="44"/>
      <c r="D40" s="44" t="s">
        <v>473</v>
      </c>
    </row>
    <row r="41" spans="1:4" x14ac:dyDescent="0.2">
      <c r="A41" s="44" t="s">
        <v>2708</v>
      </c>
      <c r="B41" s="44" t="s">
        <v>621</v>
      </c>
      <c r="C41" s="44" t="s">
        <v>1562</v>
      </c>
      <c r="D41" s="44" t="s">
        <v>1305</v>
      </c>
    </row>
    <row r="42" spans="1:4" x14ac:dyDescent="0.2">
      <c r="A42" s="44"/>
      <c r="B42" s="44"/>
      <c r="C42" s="44"/>
      <c r="D42" s="44" t="s">
        <v>473</v>
      </c>
    </row>
    <row r="43" spans="1:4" x14ac:dyDescent="0.2">
      <c r="A43" s="44" t="s">
        <v>2026</v>
      </c>
      <c r="B43" s="44" t="s">
        <v>1802</v>
      </c>
      <c r="C43" s="44" t="s">
        <v>1562</v>
      </c>
      <c r="D43" s="44" t="s">
        <v>472</v>
      </c>
    </row>
    <row r="44" spans="1:4" x14ac:dyDescent="0.2">
      <c r="A44" s="44" t="s">
        <v>2005</v>
      </c>
      <c r="B44" s="44" t="s">
        <v>124</v>
      </c>
      <c r="C44" s="44" t="s">
        <v>1562</v>
      </c>
      <c r="D44" s="44" t="s">
        <v>472</v>
      </c>
    </row>
    <row r="45" spans="1:4" x14ac:dyDescent="0.2">
      <c r="A45" s="44" t="s">
        <v>2006</v>
      </c>
      <c r="B45" s="44" t="s">
        <v>125</v>
      </c>
      <c r="C45" s="44" t="s">
        <v>1562</v>
      </c>
      <c r="D45" s="44" t="s">
        <v>472</v>
      </c>
    </row>
    <row r="46" spans="1:4" x14ac:dyDescent="0.2">
      <c r="A46" s="44" t="s">
        <v>2133</v>
      </c>
      <c r="B46" s="44" t="s">
        <v>126</v>
      </c>
      <c r="C46" s="44" t="s">
        <v>1562</v>
      </c>
      <c r="D46" s="44" t="s">
        <v>472</v>
      </c>
    </row>
    <row r="47" spans="1:4" x14ac:dyDescent="0.2">
      <c r="A47" s="44" t="s">
        <v>2018</v>
      </c>
      <c r="B47" s="44" t="s">
        <v>1784</v>
      </c>
      <c r="C47" s="44" t="s">
        <v>1562</v>
      </c>
      <c r="D47" s="44" t="s">
        <v>472</v>
      </c>
    </row>
    <row r="48" spans="1:4" x14ac:dyDescent="0.2">
      <c r="A48" s="44" t="s">
        <v>2134</v>
      </c>
      <c r="B48" s="44" t="s">
        <v>127</v>
      </c>
      <c r="C48" s="44" t="s">
        <v>1562</v>
      </c>
      <c r="D48" s="44" t="s">
        <v>472</v>
      </c>
    </row>
    <row r="49" spans="1:4" x14ac:dyDescent="0.2">
      <c r="A49" s="44" t="s">
        <v>2135</v>
      </c>
      <c r="B49" s="44" t="s">
        <v>1757</v>
      </c>
      <c r="C49" s="44" t="s">
        <v>1562</v>
      </c>
      <c r="D49" s="44" t="s">
        <v>472</v>
      </c>
    </row>
    <row r="50" spans="1:4" x14ac:dyDescent="0.2">
      <c r="A50" s="44" t="s">
        <v>2326</v>
      </c>
      <c r="B50" s="44" t="s">
        <v>2327</v>
      </c>
      <c r="C50" s="44" t="s">
        <v>1562</v>
      </c>
      <c r="D50" s="44" t="s">
        <v>512</v>
      </c>
    </row>
    <row r="51" spans="1:4" x14ac:dyDescent="0.2">
      <c r="A51" s="44" t="s">
        <v>2324</v>
      </c>
      <c r="B51" s="44" t="s">
        <v>2325</v>
      </c>
      <c r="C51" s="44" t="s">
        <v>1562</v>
      </c>
      <c r="D51" s="44" t="s">
        <v>512</v>
      </c>
    </row>
    <row r="52" spans="1:4" x14ac:dyDescent="0.2">
      <c r="A52" s="44" t="s">
        <v>2136</v>
      </c>
      <c r="B52" s="44" t="s">
        <v>887</v>
      </c>
      <c r="C52" s="44" t="s">
        <v>1562</v>
      </c>
      <c r="D52" s="44" t="s">
        <v>512</v>
      </c>
    </row>
    <row r="53" spans="1:4" x14ac:dyDescent="0.2">
      <c r="A53" s="44" t="s">
        <v>2007</v>
      </c>
      <c r="B53" s="44" t="s">
        <v>128</v>
      </c>
      <c r="C53" s="44" t="s">
        <v>1562</v>
      </c>
      <c r="D53" s="44" t="s">
        <v>472</v>
      </c>
    </row>
    <row r="54" spans="1:4" x14ac:dyDescent="0.2">
      <c r="A54" s="44" t="s">
        <v>1998</v>
      </c>
      <c r="B54" s="44" t="s">
        <v>378</v>
      </c>
      <c r="C54" s="44" t="s">
        <v>1562</v>
      </c>
      <c r="D54" s="44" t="s">
        <v>472</v>
      </c>
    </row>
    <row r="55" spans="1:4" x14ac:dyDescent="0.2">
      <c r="A55" s="44" t="s">
        <v>2008</v>
      </c>
      <c r="B55" s="44" t="s">
        <v>129</v>
      </c>
      <c r="C55" s="44" t="s">
        <v>1562</v>
      </c>
      <c r="D55" s="44" t="s">
        <v>1305</v>
      </c>
    </row>
    <row r="56" spans="1:4" x14ac:dyDescent="0.2">
      <c r="A56" s="44"/>
      <c r="B56" s="44"/>
      <c r="C56" s="44"/>
      <c r="D56" s="44" t="s">
        <v>472</v>
      </c>
    </row>
    <row r="57" spans="1:4" x14ac:dyDescent="0.2">
      <c r="A57" s="44" t="s">
        <v>1999</v>
      </c>
      <c r="B57" s="44" t="s">
        <v>379</v>
      </c>
      <c r="C57" s="44" t="s">
        <v>1562</v>
      </c>
      <c r="D57" s="44" t="s">
        <v>472</v>
      </c>
    </row>
    <row r="58" spans="1:4" x14ac:dyDescent="0.2">
      <c r="A58" s="44" t="s">
        <v>2137</v>
      </c>
      <c r="B58" s="44" t="s">
        <v>380</v>
      </c>
      <c r="C58" s="44" t="s">
        <v>1562</v>
      </c>
      <c r="D58" s="44" t="s">
        <v>472</v>
      </c>
    </row>
    <row r="59" spans="1:4" x14ac:dyDescent="0.2">
      <c r="A59" s="44" t="s">
        <v>2000</v>
      </c>
      <c r="B59" s="44" t="s">
        <v>381</v>
      </c>
      <c r="C59" s="44" t="s">
        <v>1562</v>
      </c>
      <c r="D59" s="44" t="s">
        <v>1305</v>
      </c>
    </row>
    <row r="60" spans="1:4" x14ac:dyDescent="0.2">
      <c r="A60" s="44"/>
      <c r="B60" s="44"/>
      <c r="C60" s="44"/>
      <c r="D60" s="44" t="s">
        <v>472</v>
      </c>
    </row>
    <row r="61" spans="1:4" x14ac:dyDescent="0.2">
      <c r="A61" s="44" t="s">
        <v>2023</v>
      </c>
      <c r="B61" s="44" t="s">
        <v>882</v>
      </c>
      <c r="C61" s="44" t="s">
        <v>1562</v>
      </c>
      <c r="D61" s="44" t="s">
        <v>1305</v>
      </c>
    </row>
    <row r="62" spans="1:4" x14ac:dyDescent="0.2">
      <c r="A62" s="44"/>
      <c r="B62" s="44"/>
      <c r="C62" s="44"/>
      <c r="D62" s="44" t="s">
        <v>472</v>
      </c>
    </row>
    <row r="63" spans="1:4" x14ac:dyDescent="0.2">
      <c r="A63" s="44" t="s">
        <v>2019</v>
      </c>
      <c r="B63" s="44" t="s">
        <v>1785</v>
      </c>
      <c r="C63" s="44" t="s">
        <v>1562</v>
      </c>
      <c r="D63" s="44" t="s">
        <v>472</v>
      </c>
    </row>
    <row r="64" spans="1:4" x14ac:dyDescent="0.2">
      <c r="A64" s="44" t="s">
        <v>2001</v>
      </c>
      <c r="B64" s="44" t="s">
        <v>382</v>
      </c>
      <c r="C64" s="44" t="s">
        <v>1562</v>
      </c>
      <c r="D64" s="44" t="s">
        <v>1305</v>
      </c>
    </row>
    <row r="65" spans="1:4" x14ac:dyDescent="0.2">
      <c r="A65" s="44"/>
      <c r="B65" s="44"/>
      <c r="C65" s="44"/>
      <c r="D65" s="44" t="s">
        <v>472</v>
      </c>
    </row>
    <row r="66" spans="1:4" x14ac:dyDescent="0.2">
      <c r="A66" s="44" t="s">
        <v>2002</v>
      </c>
      <c r="B66" s="44" t="s">
        <v>383</v>
      </c>
      <c r="C66" s="44" t="s">
        <v>1562</v>
      </c>
      <c r="D66" s="44" t="s">
        <v>472</v>
      </c>
    </row>
    <row r="67" spans="1:4" x14ac:dyDescent="0.2">
      <c r="A67" s="44" t="s">
        <v>2003</v>
      </c>
      <c r="B67" s="44" t="s">
        <v>384</v>
      </c>
      <c r="C67" s="44" t="s">
        <v>1562</v>
      </c>
      <c r="D67" s="44" t="s">
        <v>472</v>
      </c>
    </row>
    <row r="68" spans="1:4" x14ac:dyDescent="0.2">
      <c r="A68" s="44" t="s">
        <v>2004</v>
      </c>
      <c r="B68" s="44" t="s">
        <v>385</v>
      </c>
      <c r="C68" s="44" t="s">
        <v>1562</v>
      </c>
      <c r="D68" s="44" t="s">
        <v>472</v>
      </c>
    </row>
    <row r="69" spans="1:4" x14ac:dyDescent="0.2">
      <c r="A69" s="44" t="s">
        <v>2013</v>
      </c>
      <c r="B69" s="44" t="s">
        <v>386</v>
      </c>
      <c r="C69" s="44" t="s">
        <v>1562</v>
      </c>
      <c r="D69" s="44" t="s">
        <v>472</v>
      </c>
    </row>
    <row r="70" spans="1:4" x14ac:dyDescent="0.2">
      <c r="A70" s="44" t="s">
        <v>2014</v>
      </c>
      <c r="B70" s="44" t="s">
        <v>387</v>
      </c>
      <c r="C70" s="44" t="s">
        <v>1562</v>
      </c>
      <c r="D70" s="44" t="s">
        <v>472</v>
      </c>
    </row>
    <row r="71" spans="1:4" x14ac:dyDescent="0.2">
      <c r="A71" s="44" t="s">
        <v>2015</v>
      </c>
      <c r="B71" s="44" t="s">
        <v>388</v>
      </c>
      <c r="C71" s="44" t="s">
        <v>1562</v>
      </c>
      <c r="D71" s="44" t="s">
        <v>472</v>
      </c>
    </row>
    <row r="72" spans="1:4" x14ac:dyDescent="0.2">
      <c r="A72" s="44" t="s">
        <v>2016</v>
      </c>
      <c r="B72" s="44" t="s">
        <v>389</v>
      </c>
      <c r="C72" s="44" t="s">
        <v>1562</v>
      </c>
      <c r="D72" s="44" t="s">
        <v>472</v>
      </c>
    </row>
    <row r="73" spans="1:4" x14ac:dyDescent="0.2">
      <c r="A73" s="44" t="s">
        <v>2009</v>
      </c>
      <c r="B73" s="44" t="s">
        <v>130</v>
      </c>
      <c r="C73" s="44" t="s">
        <v>1562</v>
      </c>
      <c r="D73" s="44" t="s">
        <v>1305</v>
      </c>
    </row>
    <row r="74" spans="1:4" x14ac:dyDescent="0.2">
      <c r="A74" s="44"/>
      <c r="B74" s="44"/>
      <c r="C74" s="44"/>
      <c r="D74" s="44" t="s">
        <v>472</v>
      </c>
    </row>
    <row r="75" spans="1:4" x14ac:dyDescent="0.2">
      <c r="A75" s="44" t="s">
        <v>2138</v>
      </c>
      <c r="B75" s="44" t="s">
        <v>131</v>
      </c>
      <c r="C75" s="44" t="s">
        <v>1562</v>
      </c>
      <c r="D75" s="44" t="s">
        <v>472</v>
      </c>
    </row>
    <row r="76" spans="1:4" x14ac:dyDescent="0.2">
      <c r="A76" s="44" t="s">
        <v>2139</v>
      </c>
      <c r="B76" s="44" t="s">
        <v>132</v>
      </c>
      <c r="C76" s="44" t="s">
        <v>1562</v>
      </c>
      <c r="D76" s="44" t="s">
        <v>1305</v>
      </c>
    </row>
    <row r="77" spans="1:4" x14ac:dyDescent="0.2">
      <c r="A77" s="44"/>
      <c r="B77" s="44"/>
      <c r="C77" s="44"/>
      <c r="D77" s="44" t="s">
        <v>472</v>
      </c>
    </row>
    <row r="78" spans="1:4" x14ac:dyDescent="0.2">
      <c r="A78" s="44" t="s">
        <v>2020</v>
      </c>
      <c r="B78" s="44" t="s">
        <v>1762</v>
      </c>
      <c r="C78" s="44" t="s">
        <v>1562</v>
      </c>
      <c r="D78" s="44" t="s">
        <v>472</v>
      </c>
    </row>
    <row r="79" spans="1:4" x14ac:dyDescent="0.2">
      <c r="A79" s="44" t="s">
        <v>2140</v>
      </c>
      <c r="B79" s="44" t="s">
        <v>133</v>
      </c>
      <c r="C79" s="44" t="s">
        <v>1562</v>
      </c>
      <c r="D79" s="44" t="s">
        <v>1305</v>
      </c>
    </row>
    <row r="80" spans="1:4" x14ac:dyDescent="0.2">
      <c r="A80" s="44"/>
      <c r="B80" s="44"/>
      <c r="C80" s="44"/>
      <c r="D80" s="44" t="s">
        <v>472</v>
      </c>
    </row>
    <row r="81" spans="1:4" x14ac:dyDescent="0.2">
      <c r="A81" s="44" t="s">
        <v>2328</v>
      </c>
      <c r="B81" s="44" t="s">
        <v>2329</v>
      </c>
      <c r="C81" s="44" t="s">
        <v>1562</v>
      </c>
      <c r="D81" s="44" t="s">
        <v>472</v>
      </c>
    </row>
    <row r="82" spans="1:4" x14ac:dyDescent="0.2">
      <c r="A82" s="44" t="s">
        <v>2141</v>
      </c>
      <c r="B82" s="44" t="s">
        <v>1768</v>
      </c>
      <c r="C82" s="44" t="s">
        <v>1562</v>
      </c>
      <c r="D82" s="44" t="s">
        <v>472</v>
      </c>
    </row>
    <row r="83" spans="1:4" x14ac:dyDescent="0.2">
      <c r="A83" s="44" t="s">
        <v>2021</v>
      </c>
      <c r="B83" s="44" t="s">
        <v>1786</v>
      </c>
      <c r="C83" s="44" t="s">
        <v>1562</v>
      </c>
      <c r="D83" s="44" t="s">
        <v>472</v>
      </c>
    </row>
    <row r="84" spans="1:4" x14ac:dyDescent="0.2">
      <c r="A84" s="44" t="s">
        <v>2142</v>
      </c>
      <c r="B84" s="44" t="s">
        <v>134</v>
      </c>
      <c r="C84" s="44" t="s">
        <v>1562</v>
      </c>
      <c r="D84" s="44" t="s">
        <v>472</v>
      </c>
    </row>
    <row r="85" spans="1:4" x14ac:dyDescent="0.2">
      <c r="A85" s="44" t="s">
        <v>2322</v>
      </c>
      <c r="B85" s="44" t="s">
        <v>2323</v>
      </c>
      <c r="C85" s="44" t="s">
        <v>1562</v>
      </c>
      <c r="D85" s="44" t="s">
        <v>472</v>
      </c>
    </row>
    <row r="86" spans="1:4" x14ac:dyDescent="0.2">
      <c r="A86" s="44" t="s">
        <v>2143</v>
      </c>
      <c r="B86" s="44" t="s">
        <v>1787</v>
      </c>
      <c r="C86" s="44" t="s">
        <v>1562</v>
      </c>
      <c r="D86" s="44" t="s">
        <v>472</v>
      </c>
    </row>
    <row r="87" spans="1:4" x14ac:dyDescent="0.2">
      <c r="A87" s="44" t="s">
        <v>2010</v>
      </c>
      <c r="B87" s="44" t="s">
        <v>135</v>
      </c>
      <c r="C87" s="44" t="s">
        <v>1562</v>
      </c>
      <c r="D87" s="44" t="s">
        <v>472</v>
      </c>
    </row>
    <row r="88" spans="1:4" x14ac:dyDescent="0.2">
      <c r="A88" s="44" t="s">
        <v>2144</v>
      </c>
      <c r="B88" s="44" t="s">
        <v>136</v>
      </c>
      <c r="C88" s="44" t="s">
        <v>1562</v>
      </c>
      <c r="D88" s="44" t="s">
        <v>1305</v>
      </c>
    </row>
    <row r="89" spans="1:4" x14ac:dyDescent="0.2">
      <c r="A89" s="44"/>
      <c r="B89" s="44"/>
      <c r="C89" s="44"/>
      <c r="D89" s="44" t="s">
        <v>472</v>
      </c>
    </row>
    <row r="90" spans="1:4" x14ac:dyDescent="0.2">
      <c r="A90" s="44" t="s">
        <v>2145</v>
      </c>
      <c r="B90" s="44" t="s">
        <v>1774</v>
      </c>
      <c r="C90" s="44" t="s">
        <v>1562</v>
      </c>
      <c r="D90" s="44" t="s">
        <v>472</v>
      </c>
    </row>
    <row r="91" spans="1:4" x14ac:dyDescent="0.2">
      <c r="A91" s="44" t="s">
        <v>2146</v>
      </c>
      <c r="B91" s="44" t="s">
        <v>597</v>
      </c>
      <c r="C91" s="44" t="s">
        <v>1562</v>
      </c>
      <c r="D91" s="44" t="s">
        <v>1305</v>
      </c>
    </row>
    <row r="92" spans="1:4" x14ac:dyDescent="0.2">
      <c r="A92" s="44"/>
      <c r="B92" s="44"/>
      <c r="C92" s="44"/>
      <c r="D92" s="44" t="s">
        <v>472</v>
      </c>
    </row>
    <row r="93" spans="1:4" x14ac:dyDescent="0.2">
      <c r="A93" s="44"/>
      <c r="B93" s="44"/>
      <c r="C93" s="44"/>
      <c r="D93" s="44" t="s">
        <v>1308</v>
      </c>
    </row>
    <row r="94" spans="1:4" x14ac:dyDescent="0.2">
      <c r="A94" s="44" t="s">
        <v>2022</v>
      </c>
      <c r="B94" s="44" t="s">
        <v>1788</v>
      </c>
      <c r="C94" s="44" t="s">
        <v>1562</v>
      </c>
      <c r="D94" s="44" t="s">
        <v>472</v>
      </c>
    </row>
    <row r="95" spans="1:4" x14ac:dyDescent="0.2">
      <c r="A95" s="44" t="s">
        <v>2147</v>
      </c>
      <c r="B95" s="44" t="s">
        <v>598</v>
      </c>
      <c r="C95" s="44" t="s">
        <v>1562</v>
      </c>
      <c r="D95" s="44" t="s">
        <v>1305</v>
      </c>
    </row>
    <row r="96" spans="1:4" x14ac:dyDescent="0.2">
      <c r="A96" s="44"/>
      <c r="B96" s="44"/>
      <c r="C96" s="44"/>
      <c r="D96" s="44" t="s">
        <v>472</v>
      </c>
    </row>
    <row r="97" spans="1:4" x14ac:dyDescent="0.2">
      <c r="A97" s="44"/>
      <c r="B97" s="44"/>
      <c r="C97" s="44"/>
      <c r="D97" s="44" t="s">
        <v>1308</v>
      </c>
    </row>
    <row r="98" spans="1:4" x14ac:dyDescent="0.2">
      <c r="A98" s="44" t="s">
        <v>2810</v>
      </c>
      <c r="B98" s="44" t="s">
        <v>2811</v>
      </c>
      <c r="C98" s="44" t="s">
        <v>1562</v>
      </c>
      <c r="D98" s="44" t="s">
        <v>472</v>
      </c>
    </row>
    <row r="99" spans="1:4" x14ac:dyDescent="0.2">
      <c r="A99" s="44" t="s">
        <v>2709</v>
      </c>
      <c r="B99" s="44" t="s">
        <v>1779</v>
      </c>
      <c r="C99" s="44" t="s">
        <v>1562</v>
      </c>
      <c r="D99" s="44" t="s">
        <v>1305</v>
      </c>
    </row>
    <row r="100" spans="1:4" x14ac:dyDescent="0.2">
      <c r="A100" s="44"/>
      <c r="B100" s="44"/>
      <c r="C100" s="44"/>
      <c r="D100" s="44" t="s">
        <v>473</v>
      </c>
    </row>
    <row r="101" spans="1:4" x14ac:dyDescent="0.2">
      <c r="A101" s="44" t="s">
        <v>2710</v>
      </c>
      <c r="B101" s="44" t="s">
        <v>1765</v>
      </c>
      <c r="C101" s="44" t="s">
        <v>1562</v>
      </c>
      <c r="D101" s="44" t="s">
        <v>1305</v>
      </c>
    </row>
    <row r="102" spans="1:4" x14ac:dyDescent="0.2">
      <c r="A102" s="44"/>
      <c r="B102" s="44"/>
      <c r="C102" s="44"/>
      <c r="D102" s="44" t="s">
        <v>473</v>
      </c>
    </row>
    <row r="103" spans="1:4" x14ac:dyDescent="0.2">
      <c r="A103" s="44" t="s">
        <v>2711</v>
      </c>
      <c r="B103" s="44" t="s">
        <v>1789</v>
      </c>
      <c r="C103" s="44" t="s">
        <v>1562</v>
      </c>
      <c r="D103" s="44" t="s">
        <v>1305</v>
      </c>
    </row>
    <row r="104" spans="1:4" x14ac:dyDescent="0.2">
      <c r="A104" s="44"/>
      <c r="B104" s="44"/>
      <c r="C104" s="44"/>
      <c r="D104" s="44" t="s">
        <v>473</v>
      </c>
    </row>
    <row r="105" spans="1:4" x14ac:dyDescent="0.2">
      <c r="A105" s="44" t="s">
        <v>2712</v>
      </c>
      <c r="B105" s="44" t="s">
        <v>1772</v>
      </c>
      <c r="C105" s="44" t="s">
        <v>1562</v>
      </c>
      <c r="D105" s="44" t="s">
        <v>1305</v>
      </c>
    </row>
    <row r="106" spans="1:4" x14ac:dyDescent="0.2">
      <c r="A106" s="44"/>
      <c r="B106" s="44"/>
      <c r="C106" s="44"/>
      <c r="D106" s="44" t="s">
        <v>473</v>
      </c>
    </row>
    <row r="107" spans="1:4" x14ac:dyDescent="0.2">
      <c r="A107" s="44" t="s">
        <v>2713</v>
      </c>
      <c r="B107" s="44" t="s">
        <v>1790</v>
      </c>
      <c r="C107" s="44" t="s">
        <v>1562</v>
      </c>
      <c r="D107" s="44" t="s">
        <v>1305</v>
      </c>
    </row>
    <row r="108" spans="1:4" x14ac:dyDescent="0.2">
      <c r="A108" s="44"/>
      <c r="B108" s="44"/>
      <c r="C108" s="44"/>
      <c r="D108" s="44" t="s">
        <v>473</v>
      </c>
    </row>
    <row r="109" spans="1:4" x14ac:dyDescent="0.2">
      <c r="A109" s="44" t="s">
        <v>2714</v>
      </c>
      <c r="B109" s="44" t="s">
        <v>1773</v>
      </c>
      <c r="C109" s="44" t="s">
        <v>1562</v>
      </c>
      <c r="D109" s="44" t="s">
        <v>1305</v>
      </c>
    </row>
    <row r="110" spans="1:4" x14ac:dyDescent="0.2">
      <c r="A110" s="44"/>
      <c r="B110" s="44"/>
      <c r="C110" s="44"/>
      <c r="D110" s="44" t="s">
        <v>473</v>
      </c>
    </row>
    <row r="111" spans="1:4" x14ac:dyDescent="0.2">
      <c r="A111" s="44" t="s">
        <v>2011</v>
      </c>
      <c r="B111" s="44" t="s">
        <v>137</v>
      </c>
      <c r="C111" s="44" t="s">
        <v>1562</v>
      </c>
      <c r="D111" s="44" t="s">
        <v>472</v>
      </c>
    </row>
    <row r="112" spans="1:4" x14ac:dyDescent="0.2">
      <c r="A112" s="44" t="s">
        <v>2012</v>
      </c>
      <c r="B112" s="44" t="s">
        <v>138</v>
      </c>
      <c r="C112" s="44" t="s">
        <v>1562</v>
      </c>
      <c r="D112" s="44" t="s">
        <v>472</v>
      </c>
    </row>
    <row r="113" spans="1:4" x14ac:dyDescent="0.2">
      <c r="A113" s="44" t="s">
        <v>2017</v>
      </c>
      <c r="B113" s="44" t="s">
        <v>1769</v>
      </c>
      <c r="C113" s="44" t="s">
        <v>1562</v>
      </c>
      <c r="D113" s="44" t="s">
        <v>1305</v>
      </c>
    </row>
    <row r="114" spans="1:4" x14ac:dyDescent="0.2">
      <c r="A114" s="44"/>
      <c r="B114" s="44"/>
      <c r="C114" s="44"/>
      <c r="D114" s="44" t="s">
        <v>472</v>
      </c>
    </row>
    <row r="115" spans="1:4" x14ac:dyDescent="0.2">
      <c r="A115" s="44" t="s">
        <v>1054</v>
      </c>
      <c r="B115" s="44" t="s">
        <v>1055</v>
      </c>
      <c r="C115" s="44" t="s">
        <v>1563</v>
      </c>
      <c r="D115" s="44" t="s">
        <v>1305</v>
      </c>
    </row>
    <row r="116" spans="1:4" x14ac:dyDescent="0.2">
      <c r="A116" s="44" t="s">
        <v>1571</v>
      </c>
      <c r="B116" s="44" t="s">
        <v>1572</v>
      </c>
      <c r="C116" s="44" t="s">
        <v>1563</v>
      </c>
      <c r="D116" s="44" t="s">
        <v>1305</v>
      </c>
    </row>
    <row r="117" spans="1:4" x14ac:dyDescent="0.2">
      <c r="A117" s="44" t="s">
        <v>1573</v>
      </c>
      <c r="B117" s="44" t="s">
        <v>1574</v>
      </c>
      <c r="C117" s="44" t="s">
        <v>1563</v>
      </c>
      <c r="D117" s="44" t="s">
        <v>1305</v>
      </c>
    </row>
    <row r="118" spans="1:4" x14ac:dyDescent="0.2">
      <c r="A118" s="44" t="s">
        <v>1894</v>
      </c>
      <c r="B118" s="44" t="s">
        <v>1575</v>
      </c>
      <c r="C118" s="44" t="s">
        <v>1563</v>
      </c>
      <c r="D118" s="44" t="s">
        <v>1305</v>
      </c>
    </row>
    <row r="119" spans="1:4" x14ac:dyDescent="0.2">
      <c r="A119" s="44" t="s">
        <v>529</v>
      </c>
      <c r="B119" s="44" t="s">
        <v>530</v>
      </c>
      <c r="C119" s="44" t="s">
        <v>1563</v>
      </c>
      <c r="D119" s="44" t="s">
        <v>1305</v>
      </c>
    </row>
    <row r="120" spans="1:4" x14ac:dyDescent="0.2">
      <c r="A120" s="44" t="s">
        <v>531</v>
      </c>
      <c r="B120" s="44" t="s">
        <v>532</v>
      </c>
      <c r="C120" s="44" t="s">
        <v>1563</v>
      </c>
      <c r="D120" s="44" t="s">
        <v>1305</v>
      </c>
    </row>
    <row r="121" spans="1:4" x14ac:dyDescent="0.2">
      <c r="A121" s="44" t="s">
        <v>519</v>
      </c>
      <c r="B121" s="44" t="s">
        <v>520</v>
      </c>
      <c r="C121" s="44" t="s">
        <v>1563</v>
      </c>
      <c r="D121" s="44" t="s">
        <v>1305</v>
      </c>
    </row>
    <row r="122" spans="1:4" x14ac:dyDescent="0.2">
      <c r="A122" s="44" t="s">
        <v>467</v>
      </c>
      <c r="B122" s="44" t="s">
        <v>468</v>
      </c>
      <c r="C122" s="44" t="s">
        <v>1563</v>
      </c>
      <c r="D122" s="44" t="s">
        <v>1305</v>
      </c>
    </row>
    <row r="123" spans="1:4" x14ac:dyDescent="0.2">
      <c r="A123" s="44" t="s">
        <v>2869</v>
      </c>
      <c r="B123" s="44" t="s">
        <v>61</v>
      </c>
      <c r="C123" s="44" t="s">
        <v>1563</v>
      </c>
      <c r="D123" s="44" t="s">
        <v>1305</v>
      </c>
    </row>
    <row r="124" spans="1:4" x14ac:dyDescent="0.2">
      <c r="A124" s="44" t="s">
        <v>873</v>
      </c>
      <c r="B124" s="44" t="s">
        <v>874</v>
      </c>
      <c r="C124" s="44" t="s">
        <v>1563</v>
      </c>
      <c r="D124" s="44" t="s">
        <v>1305</v>
      </c>
    </row>
    <row r="125" spans="1:4" x14ac:dyDescent="0.2">
      <c r="A125" s="44" t="s">
        <v>2148</v>
      </c>
      <c r="B125" s="44" t="s">
        <v>875</v>
      </c>
      <c r="C125" s="44" t="s">
        <v>1563</v>
      </c>
      <c r="D125" s="44" t="s">
        <v>1305</v>
      </c>
    </row>
    <row r="126" spans="1:4" x14ac:dyDescent="0.2">
      <c r="A126" s="44" t="s">
        <v>815</v>
      </c>
      <c r="B126" s="44" t="s">
        <v>816</v>
      </c>
      <c r="C126" s="44" t="s">
        <v>1563</v>
      </c>
      <c r="D126" s="44" t="s">
        <v>1305</v>
      </c>
    </row>
    <row r="127" spans="1:4" x14ac:dyDescent="0.2">
      <c r="A127" s="44"/>
      <c r="B127" s="44"/>
      <c r="C127" s="44"/>
      <c r="D127" s="44" t="s">
        <v>475</v>
      </c>
    </row>
    <row r="128" spans="1:4" x14ac:dyDescent="0.2">
      <c r="A128" s="44" t="s">
        <v>1484</v>
      </c>
      <c r="B128" s="44" t="s">
        <v>1485</v>
      </c>
      <c r="C128" s="44" t="s">
        <v>1563</v>
      </c>
      <c r="D128" s="44" t="s">
        <v>1305</v>
      </c>
    </row>
    <row r="129" spans="1:4" x14ac:dyDescent="0.2">
      <c r="A129" s="44" t="s">
        <v>476</v>
      </c>
      <c r="B129" s="44" t="s">
        <v>869</v>
      </c>
      <c r="C129" s="44" t="s">
        <v>1563</v>
      </c>
      <c r="D129" s="44" t="s">
        <v>1305</v>
      </c>
    </row>
    <row r="130" spans="1:4" x14ac:dyDescent="0.2">
      <c r="A130" s="44" t="s">
        <v>477</v>
      </c>
      <c r="B130" s="44" t="s">
        <v>1053</v>
      </c>
      <c r="C130" s="44" t="s">
        <v>1563</v>
      </c>
      <c r="D130" s="44" t="s">
        <v>1305</v>
      </c>
    </row>
    <row r="131" spans="1:4" x14ac:dyDescent="0.2">
      <c r="A131" s="44" t="s">
        <v>478</v>
      </c>
      <c r="B131" s="44" t="s">
        <v>1052</v>
      </c>
      <c r="C131" s="44" t="s">
        <v>1563</v>
      </c>
      <c r="D131" s="44" t="s">
        <v>1305</v>
      </c>
    </row>
    <row r="132" spans="1:4" x14ac:dyDescent="0.2">
      <c r="A132" s="44" t="s">
        <v>479</v>
      </c>
      <c r="B132" s="44" t="s">
        <v>817</v>
      </c>
      <c r="C132" s="44" t="s">
        <v>1563</v>
      </c>
      <c r="D132" s="44" t="s">
        <v>1305</v>
      </c>
    </row>
    <row r="133" spans="1:4" x14ac:dyDescent="0.2">
      <c r="A133" s="44"/>
      <c r="B133" s="44"/>
      <c r="C133" s="44"/>
      <c r="D133" s="44" t="s">
        <v>475</v>
      </c>
    </row>
    <row r="134" spans="1:4" x14ac:dyDescent="0.2">
      <c r="A134" s="44" t="s">
        <v>480</v>
      </c>
      <c r="B134" s="44" t="s">
        <v>818</v>
      </c>
      <c r="C134" s="44" t="s">
        <v>1563</v>
      </c>
      <c r="D134" s="44" t="s">
        <v>1305</v>
      </c>
    </row>
    <row r="135" spans="1:4" x14ac:dyDescent="0.2">
      <c r="A135" s="44" t="s">
        <v>2150</v>
      </c>
      <c r="B135" s="44" t="s">
        <v>2149</v>
      </c>
      <c r="C135" s="44" t="s">
        <v>1563</v>
      </c>
      <c r="D135" s="44" t="s">
        <v>1305</v>
      </c>
    </row>
    <row r="136" spans="1:4" x14ac:dyDescent="0.2">
      <c r="A136" s="44" t="s">
        <v>2024</v>
      </c>
      <c r="B136" s="44" t="s">
        <v>1141</v>
      </c>
      <c r="C136" s="44" t="s">
        <v>1563</v>
      </c>
      <c r="D136" s="44" t="s">
        <v>1305</v>
      </c>
    </row>
    <row r="137" spans="1:4" x14ac:dyDescent="0.2">
      <c r="A137" s="44" t="s">
        <v>2025</v>
      </c>
      <c r="B137" s="44" t="s">
        <v>1143</v>
      </c>
      <c r="C137" s="44" t="s">
        <v>1563</v>
      </c>
      <c r="D137" s="44" t="s">
        <v>1305</v>
      </c>
    </row>
    <row r="138" spans="1:4" x14ac:dyDescent="0.2">
      <c r="A138" s="44" t="s">
        <v>595</v>
      </c>
      <c r="B138" s="44" t="s">
        <v>596</v>
      </c>
      <c r="C138" s="44" t="s">
        <v>1563</v>
      </c>
      <c r="D138" s="44" t="s">
        <v>1305</v>
      </c>
    </row>
    <row r="139" spans="1:4" x14ac:dyDescent="0.2">
      <c r="A139" s="44" t="s">
        <v>593</v>
      </c>
      <c r="B139" s="44" t="s">
        <v>594</v>
      </c>
      <c r="C139" s="44" t="s">
        <v>1563</v>
      </c>
      <c r="D139" s="44" t="s">
        <v>1305</v>
      </c>
    </row>
    <row r="140" spans="1:4" x14ac:dyDescent="0.2">
      <c r="A140" s="44" t="s">
        <v>1150</v>
      </c>
      <c r="B140" s="44" t="s">
        <v>1145</v>
      </c>
      <c r="C140" s="44" t="s">
        <v>1563</v>
      </c>
      <c r="D140" s="44" t="s">
        <v>1305</v>
      </c>
    </row>
    <row r="141" spans="1:4" x14ac:dyDescent="0.2">
      <c r="A141" s="44" t="s">
        <v>635</v>
      </c>
      <c r="B141" s="44" t="s">
        <v>647</v>
      </c>
      <c r="C141" s="44" t="s">
        <v>1563</v>
      </c>
      <c r="D141" s="44" t="s">
        <v>1305</v>
      </c>
    </row>
    <row r="142" spans="1:4" x14ac:dyDescent="0.2">
      <c r="A142" s="44" t="s">
        <v>636</v>
      </c>
      <c r="B142" s="44" t="s">
        <v>648</v>
      </c>
      <c r="C142" s="44" t="s">
        <v>1563</v>
      </c>
      <c r="D142" s="44" t="s">
        <v>1305</v>
      </c>
    </row>
    <row r="143" spans="1:4" x14ac:dyDescent="0.2">
      <c r="A143" s="44" t="s">
        <v>1148</v>
      </c>
      <c r="B143" s="44" t="s">
        <v>1142</v>
      </c>
      <c r="C143" s="44" t="s">
        <v>1563</v>
      </c>
      <c r="D143" s="44" t="s">
        <v>1305</v>
      </c>
    </row>
    <row r="144" spans="1:4" x14ac:dyDescent="0.2">
      <c r="A144" s="44" t="s">
        <v>1149</v>
      </c>
      <c r="B144" s="44" t="s">
        <v>1144</v>
      </c>
      <c r="C144" s="44" t="s">
        <v>1563</v>
      </c>
      <c r="D144" s="44" t="s">
        <v>1305</v>
      </c>
    </row>
    <row r="145" spans="1:4" x14ac:dyDescent="0.2">
      <c r="A145" s="44" t="s">
        <v>481</v>
      </c>
      <c r="B145" s="44" t="s">
        <v>1767</v>
      </c>
      <c r="C145" s="44" t="s">
        <v>1563</v>
      </c>
      <c r="D145" s="44" t="s">
        <v>1305</v>
      </c>
    </row>
    <row r="146" spans="1:4" x14ac:dyDescent="0.2">
      <c r="A146" s="44" t="s">
        <v>482</v>
      </c>
      <c r="B146" s="44" t="s">
        <v>1766</v>
      </c>
      <c r="C146" s="44" t="s">
        <v>1563</v>
      </c>
      <c r="D146" s="44" t="s">
        <v>1305</v>
      </c>
    </row>
    <row r="147" spans="1:4" x14ac:dyDescent="0.2">
      <c r="A147" s="44" t="s">
        <v>483</v>
      </c>
      <c r="B147" s="44" t="s">
        <v>1791</v>
      </c>
      <c r="C147" s="44" t="s">
        <v>1563</v>
      </c>
      <c r="D147" s="44" t="s">
        <v>1305</v>
      </c>
    </row>
    <row r="148" spans="1:4" x14ac:dyDescent="0.2">
      <c r="A148" s="44" t="s">
        <v>484</v>
      </c>
      <c r="B148" s="44" t="s">
        <v>1140</v>
      </c>
      <c r="C148" s="44" t="s">
        <v>1563</v>
      </c>
      <c r="D148" s="44" t="s">
        <v>1305</v>
      </c>
    </row>
    <row r="149" spans="1:4" x14ac:dyDescent="0.2">
      <c r="A149" s="44" t="s">
        <v>760</v>
      </c>
      <c r="B149" s="44" t="s">
        <v>761</v>
      </c>
      <c r="C149" s="44" t="s">
        <v>1563</v>
      </c>
      <c r="D149" s="44" t="s">
        <v>1305</v>
      </c>
    </row>
    <row r="150" spans="1:4" x14ac:dyDescent="0.2">
      <c r="A150" s="44" t="s">
        <v>752</v>
      </c>
      <c r="B150" s="44" t="s">
        <v>753</v>
      </c>
      <c r="C150" s="44" t="s">
        <v>1563</v>
      </c>
      <c r="D150" s="44" t="s">
        <v>1305</v>
      </c>
    </row>
    <row r="151" spans="1:4" x14ac:dyDescent="0.2">
      <c r="A151" s="44" t="s">
        <v>762</v>
      </c>
      <c r="B151" s="44" t="s">
        <v>763</v>
      </c>
      <c r="C151" s="44" t="s">
        <v>1563</v>
      </c>
      <c r="D151" s="44" t="s">
        <v>1305</v>
      </c>
    </row>
    <row r="152" spans="1:4" x14ac:dyDescent="0.2">
      <c r="A152" s="44" t="s">
        <v>764</v>
      </c>
      <c r="B152" s="44" t="s">
        <v>765</v>
      </c>
      <c r="C152" s="44" t="s">
        <v>1563</v>
      </c>
      <c r="D152" s="44" t="s">
        <v>1305</v>
      </c>
    </row>
    <row r="153" spans="1:4" x14ac:dyDescent="0.2">
      <c r="A153" s="44" t="s">
        <v>754</v>
      </c>
      <c r="B153" s="44" t="s">
        <v>755</v>
      </c>
      <c r="C153" s="44" t="s">
        <v>1563</v>
      </c>
      <c r="D153" s="44" t="s">
        <v>1305</v>
      </c>
    </row>
    <row r="154" spans="1:4" x14ac:dyDescent="0.2">
      <c r="A154" s="44" t="s">
        <v>410</v>
      </c>
      <c r="B154" s="44" t="s">
        <v>411</v>
      </c>
      <c r="C154" s="44" t="s">
        <v>1563</v>
      </c>
      <c r="D154" s="44" t="s">
        <v>1305</v>
      </c>
    </row>
    <row r="155" spans="1:4" x14ac:dyDescent="0.2">
      <c r="A155" s="44" t="s">
        <v>756</v>
      </c>
      <c r="B155" s="44" t="s">
        <v>757</v>
      </c>
      <c r="C155" s="44" t="s">
        <v>1563</v>
      </c>
      <c r="D155" s="44" t="s">
        <v>1305</v>
      </c>
    </row>
    <row r="156" spans="1:4" x14ac:dyDescent="0.2">
      <c r="A156" s="44" t="s">
        <v>758</v>
      </c>
      <c r="B156" s="44" t="s">
        <v>759</v>
      </c>
      <c r="C156" s="44" t="s">
        <v>1563</v>
      </c>
      <c r="D156" s="44" t="s">
        <v>1305</v>
      </c>
    </row>
    <row r="157" spans="1:4" x14ac:dyDescent="0.2">
      <c r="A157" s="44" t="s">
        <v>750</v>
      </c>
      <c r="B157" s="44" t="s">
        <v>751</v>
      </c>
      <c r="C157" s="44" t="s">
        <v>1563</v>
      </c>
      <c r="D157" s="44" t="s">
        <v>1305</v>
      </c>
    </row>
    <row r="158" spans="1:4" x14ac:dyDescent="0.2">
      <c r="A158" s="44" t="s">
        <v>770</v>
      </c>
      <c r="B158" s="44" t="s">
        <v>771</v>
      </c>
      <c r="C158" s="44" t="s">
        <v>1563</v>
      </c>
      <c r="D158" s="44" t="s">
        <v>1305</v>
      </c>
    </row>
    <row r="159" spans="1:4" x14ac:dyDescent="0.2">
      <c r="A159" s="44" t="s">
        <v>766</v>
      </c>
      <c r="B159" s="44" t="s">
        <v>767</v>
      </c>
      <c r="C159" s="44" t="s">
        <v>1563</v>
      </c>
      <c r="D159" s="44" t="s">
        <v>1305</v>
      </c>
    </row>
    <row r="160" spans="1:4" x14ac:dyDescent="0.2">
      <c r="A160" s="44" t="s">
        <v>406</v>
      </c>
      <c r="B160" s="44" t="s">
        <v>407</v>
      </c>
      <c r="C160" s="44" t="s">
        <v>1563</v>
      </c>
      <c r="D160" s="44" t="s">
        <v>1305</v>
      </c>
    </row>
    <row r="161" spans="1:4" x14ac:dyDescent="0.2">
      <c r="A161" s="44" t="s">
        <v>768</v>
      </c>
      <c r="B161" s="44" t="s">
        <v>769</v>
      </c>
      <c r="C161" s="44" t="s">
        <v>1563</v>
      </c>
      <c r="D161" s="44" t="s">
        <v>1305</v>
      </c>
    </row>
    <row r="162" spans="1:4" x14ac:dyDescent="0.2">
      <c r="A162" s="44" t="s">
        <v>408</v>
      </c>
      <c r="B162" s="44" t="s">
        <v>409</v>
      </c>
      <c r="C162" s="44" t="s">
        <v>1563</v>
      </c>
      <c r="D162" s="44" t="s">
        <v>1305</v>
      </c>
    </row>
    <row r="163" spans="1:4" x14ac:dyDescent="0.2">
      <c r="A163" s="44" t="s">
        <v>1021</v>
      </c>
      <c r="B163" s="44" t="s">
        <v>1022</v>
      </c>
      <c r="C163" s="44" t="s">
        <v>1563</v>
      </c>
      <c r="D163" s="44" t="s">
        <v>1305</v>
      </c>
    </row>
    <row r="164" spans="1:4" x14ac:dyDescent="0.2">
      <c r="A164" s="44" t="s">
        <v>2533</v>
      </c>
      <c r="B164" s="44" t="s">
        <v>2534</v>
      </c>
      <c r="C164" s="44" t="s">
        <v>1563</v>
      </c>
      <c r="D164" s="44" t="s">
        <v>1305</v>
      </c>
    </row>
    <row r="165" spans="1:4" x14ac:dyDescent="0.2">
      <c r="A165" s="44" t="s">
        <v>2153</v>
      </c>
      <c r="B165" s="44" t="s">
        <v>2152</v>
      </c>
      <c r="C165" s="44" t="s">
        <v>1563</v>
      </c>
      <c r="D165" s="44" t="s">
        <v>1305</v>
      </c>
    </row>
    <row r="166" spans="1:4" x14ac:dyDescent="0.2">
      <c r="A166" s="44" t="s">
        <v>1013</v>
      </c>
      <c r="B166" s="44" t="s">
        <v>1014</v>
      </c>
      <c r="C166" s="44" t="s">
        <v>1563</v>
      </c>
      <c r="D166" s="44" t="s">
        <v>1305</v>
      </c>
    </row>
    <row r="167" spans="1:4" x14ac:dyDescent="0.2">
      <c r="A167" s="44" t="s">
        <v>1042</v>
      </c>
      <c r="B167" s="44" t="s">
        <v>1043</v>
      </c>
      <c r="C167" s="44" t="s">
        <v>1563</v>
      </c>
      <c r="D167" s="44" t="s">
        <v>1305</v>
      </c>
    </row>
    <row r="168" spans="1:4" x14ac:dyDescent="0.2">
      <c r="A168" s="44" t="s">
        <v>1044</v>
      </c>
      <c r="B168" s="44" t="s">
        <v>1045</v>
      </c>
      <c r="C168" s="44" t="s">
        <v>1563</v>
      </c>
      <c r="D168" s="44" t="s">
        <v>1305</v>
      </c>
    </row>
    <row r="169" spans="1:4" x14ac:dyDescent="0.2">
      <c r="A169" s="44" t="s">
        <v>1046</v>
      </c>
      <c r="B169" s="44" t="s">
        <v>1047</v>
      </c>
      <c r="C169" s="44" t="s">
        <v>1563</v>
      </c>
      <c r="D169" s="44" t="s">
        <v>1305</v>
      </c>
    </row>
    <row r="170" spans="1:4" x14ac:dyDescent="0.2">
      <c r="A170" s="44" t="s">
        <v>1011</v>
      </c>
      <c r="B170" s="44" t="s">
        <v>1012</v>
      </c>
      <c r="C170" s="44" t="s">
        <v>1563</v>
      </c>
      <c r="D170" s="44" t="s">
        <v>1305</v>
      </c>
    </row>
    <row r="171" spans="1:4" x14ac:dyDescent="0.2">
      <c r="A171" s="44" t="s">
        <v>1023</v>
      </c>
      <c r="B171" s="44" t="s">
        <v>1024</v>
      </c>
      <c r="C171" s="44" t="s">
        <v>1563</v>
      </c>
      <c r="D171" s="44" t="s">
        <v>1305</v>
      </c>
    </row>
    <row r="172" spans="1:4" x14ac:dyDescent="0.2">
      <c r="A172" s="44" t="s">
        <v>1015</v>
      </c>
      <c r="B172" s="44" t="s">
        <v>1016</v>
      </c>
      <c r="C172" s="44" t="s">
        <v>1563</v>
      </c>
      <c r="D172" s="44" t="s">
        <v>1305</v>
      </c>
    </row>
    <row r="173" spans="1:4" x14ac:dyDescent="0.2">
      <c r="A173" s="44" t="s">
        <v>1019</v>
      </c>
      <c r="B173" s="44" t="s">
        <v>1020</v>
      </c>
      <c r="C173" s="44" t="s">
        <v>1563</v>
      </c>
      <c r="D173" s="44" t="s">
        <v>1305</v>
      </c>
    </row>
    <row r="174" spans="1:4" x14ac:dyDescent="0.2">
      <c r="A174" s="44" t="s">
        <v>1017</v>
      </c>
      <c r="B174" s="44" t="s">
        <v>1018</v>
      </c>
      <c r="C174" s="44" t="s">
        <v>1563</v>
      </c>
      <c r="D174" s="44" t="s">
        <v>1305</v>
      </c>
    </row>
    <row r="175" spans="1:4" x14ac:dyDescent="0.2">
      <c r="A175" s="44" t="s">
        <v>1025</v>
      </c>
      <c r="B175" s="44" t="s">
        <v>1026</v>
      </c>
      <c r="C175" s="44" t="s">
        <v>1563</v>
      </c>
      <c r="D175" s="44" t="s">
        <v>1305</v>
      </c>
    </row>
    <row r="176" spans="1:4" x14ac:dyDescent="0.2">
      <c r="A176" s="44" t="s">
        <v>1027</v>
      </c>
      <c r="B176" s="44" t="s">
        <v>1028</v>
      </c>
      <c r="C176" s="44" t="s">
        <v>1563</v>
      </c>
      <c r="D176" s="44" t="s">
        <v>1305</v>
      </c>
    </row>
    <row r="177" spans="1:4" x14ac:dyDescent="0.2">
      <c r="A177" s="44" t="s">
        <v>1036</v>
      </c>
      <c r="B177" s="44" t="s">
        <v>1037</v>
      </c>
      <c r="C177" s="44" t="s">
        <v>1563</v>
      </c>
      <c r="D177" s="44" t="s">
        <v>1305</v>
      </c>
    </row>
    <row r="178" spans="1:4" x14ac:dyDescent="0.2">
      <c r="A178" s="44" t="s">
        <v>1038</v>
      </c>
      <c r="B178" s="44" t="s">
        <v>1039</v>
      </c>
      <c r="C178" s="44" t="s">
        <v>1563</v>
      </c>
      <c r="D178" s="44" t="s">
        <v>1305</v>
      </c>
    </row>
    <row r="179" spans="1:4" x14ac:dyDescent="0.2">
      <c r="A179" s="44" t="s">
        <v>1040</v>
      </c>
      <c r="B179" s="44" t="s">
        <v>1041</v>
      </c>
      <c r="C179" s="44" t="s">
        <v>1563</v>
      </c>
      <c r="D179" s="44" t="s">
        <v>1305</v>
      </c>
    </row>
    <row r="180" spans="1:4" x14ac:dyDescent="0.2">
      <c r="A180" s="44" t="s">
        <v>1029</v>
      </c>
      <c r="B180" s="44" t="s">
        <v>1030</v>
      </c>
      <c r="C180" s="44" t="s">
        <v>1563</v>
      </c>
      <c r="D180" s="44" t="s">
        <v>1305</v>
      </c>
    </row>
    <row r="181" spans="1:4" x14ac:dyDescent="0.2">
      <c r="A181" s="44" t="s">
        <v>1009</v>
      </c>
      <c r="B181" s="44" t="s">
        <v>1010</v>
      </c>
      <c r="C181" s="44" t="s">
        <v>1563</v>
      </c>
      <c r="D181" s="44" t="s">
        <v>1305</v>
      </c>
    </row>
    <row r="182" spans="1:4" x14ac:dyDescent="0.2">
      <c r="A182" s="44" t="s">
        <v>2154</v>
      </c>
      <c r="B182" s="44" t="s">
        <v>870</v>
      </c>
      <c r="C182" s="44" t="s">
        <v>1563</v>
      </c>
      <c r="D182" s="44" t="s">
        <v>1305</v>
      </c>
    </row>
    <row r="183" spans="1:4" x14ac:dyDescent="0.2">
      <c r="A183" s="44" t="s">
        <v>871</v>
      </c>
      <c r="B183" s="44" t="s">
        <v>872</v>
      </c>
      <c r="C183" s="44" t="s">
        <v>1563</v>
      </c>
      <c r="D183" s="44" t="s">
        <v>1305</v>
      </c>
    </row>
    <row r="184" spans="1:4" x14ac:dyDescent="0.2">
      <c r="A184" s="44" t="s">
        <v>2155</v>
      </c>
      <c r="B184" s="44" t="s">
        <v>1576</v>
      </c>
      <c r="C184" s="44" t="s">
        <v>1563</v>
      </c>
      <c r="D184" s="44" t="s">
        <v>1305</v>
      </c>
    </row>
    <row r="185" spans="1:4" x14ac:dyDescent="0.2">
      <c r="A185" s="44" t="s">
        <v>266</v>
      </c>
      <c r="B185" s="44" t="s">
        <v>274</v>
      </c>
      <c r="C185" s="44" t="s">
        <v>1563</v>
      </c>
      <c r="D185" s="44" t="s">
        <v>1305</v>
      </c>
    </row>
    <row r="186" spans="1:4" x14ac:dyDescent="0.2">
      <c r="A186" s="44" t="s">
        <v>268</v>
      </c>
      <c r="B186" s="44" t="s">
        <v>276</v>
      </c>
      <c r="C186" s="44" t="s">
        <v>1563</v>
      </c>
      <c r="D186" s="44" t="s">
        <v>1305</v>
      </c>
    </row>
    <row r="187" spans="1:4" x14ac:dyDescent="0.2">
      <c r="A187" s="44" t="s">
        <v>1577</v>
      </c>
      <c r="B187" s="44" t="s">
        <v>1578</v>
      </c>
      <c r="C187" s="44" t="s">
        <v>1563</v>
      </c>
      <c r="D187" s="44" t="s">
        <v>1305</v>
      </c>
    </row>
    <row r="188" spans="1:4" x14ac:dyDescent="0.2">
      <c r="A188" s="44" t="s">
        <v>1471</v>
      </c>
      <c r="B188" s="44" t="s">
        <v>1472</v>
      </c>
      <c r="C188" s="44" t="s">
        <v>1563</v>
      </c>
      <c r="D188" s="44" t="s">
        <v>1305</v>
      </c>
    </row>
    <row r="189" spans="1:4" x14ac:dyDescent="0.2">
      <c r="A189" s="44" t="s">
        <v>1488</v>
      </c>
      <c r="B189" s="44" t="s">
        <v>1489</v>
      </c>
      <c r="C189" s="44" t="s">
        <v>1563</v>
      </c>
      <c r="D189" s="44" t="s">
        <v>1305</v>
      </c>
    </row>
    <row r="190" spans="1:4" x14ac:dyDescent="0.2">
      <c r="A190" s="44" t="s">
        <v>1048</v>
      </c>
      <c r="B190" s="44" t="s">
        <v>1049</v>
      </c>
      <c r="C190" s="44" t="s">
        <v>1563</v>
      </c>
      <c r="D190" s="44" t="s">
        <v>1305</v>
      </c>
    </row>
    <row r="191" spans="1:4" x14ac:dyDescent="0.2">
      <c r="A191" s="44" t="s">
        <v>2156</v>
      </c>
      <c r="B191" s="44" t="s">
        <v>1483</v>
      </c>
      <c r="C191" s="44" t="s">
        <v>1563</v>
      </c>
      <c r="D191" s="44" t="s">
        <v>1305</v>
      </c>
    </row>
    <row r="192" spans="1:4" x14ac:dyDescent="0.2">
      <c r="A192" s="44" t="s">
        <v>485</v>
      </c>
      <c r="B192" s="44" t="s">
        <v>820</v>
      </c>
      <c r="C192" s="44" t="s">
        <v>1563</v>
      </c>
      <c r="D192" s="44" t="s">
        <v>1305</v>
      </c>
    </row>
    <row r="193" spans="1:4" x14ac:dyDescent="0.2">
      <c r="A193" s="44" t="s">
        <v>486</v>
      </c>
      <c r="B193" s="44" t="s">
        <v>821</v>
      </c>
      <c r="C193" s="44" t="s">
        <v>1563</v>
      </c>
      <c r="D193" s="44" t="s">
        <v>1305</v>
      </c>
    </row>
    <row r="194" spans="1:4" x14ac:dyDescent="0.2">
      <c r="A194" s="44" t="s">
        <v>487</v>
      </c>
      <c r="B194" s="44" t="s">
        <v>822</v>
      </c>
      <c r="C194" s="44" t="s">
        <v>1563</v>
      </c>
      <c r="D194" s="44" t="s">
        <v>1305</v>
      </c>
    </row>
    <row r="195" spans="1:4" x14ac:dyDescent="0.2">
      <c r="A195" s="44" t="s">
        <v>488</v>
      </c>
      <c r="B195" s="44" t="s">
        <v>823</v>
      </c>
      <c r="C195" s="44" t="s">
        <v>1563</v>
      </c>
      <c r="D195" s="44" t="s">
        <v>1305</v>
      </c>
    </row>
    <row r="196" spans="1:4" x14ac:dyDescent="0.2">
      <c r="A196" s="44" t="s">
        <v>489</v>
      </c>
      <c r="B196" s="44" t="s">
        <v>824</v>
      </c>
      <c r="C196" s="44" t="s">
        <v>1563</v>
      </c>
      <c r="D196" s="44" t="s">
        <v>1305</v>
      </c>
    </row>
    <row r="197" spans="1:4" x14ac:dyDescent="0.2">
      <c r="A197" s="44" t="s">
        <v>490</v>
      </c>
      <c r="B197" s="44" t="s">
        <v>825</v>
      </c>
      <c r="C197" s="44" t="s">
        <v>1563</v>
      </c>
      <c r="D197" s="44" t="s">
        <v>1305</v>
      </c>
    </row>
    <row r="198" spans="1:4" x14ac:dyDescent="0.2">
      <c r="A198" s="44" t="s">
        <v>491</v>
      </c>
      <c r="B198" s="44" t="s">
        <v>857</v>
      </c>
      <c r="C198" s="44" t="s">
        <v>1563</v>
      </c>
      <c r="D198" s="44" t="s">
        <v>1305</v>
      </c>
    </row>
    <row r="199" spans="1:4" x14ac:dyDescent="0.2">
      <c r="A199" s="44" t="s">
        <v>492</v>
      </c>
      <c r="B199" s="44" t="s">
        <v>858</v>
      </c>
      <c r="C199" s="44" t="s">
        <v>1563</v>
      </c>
      <c r="D199" s="44" t="s">
        <v>1305</v>
      </c>
    </row>
    <row r="200" spans="1:4" x14ac:dyDescent="0.2">
      <c r="A200" s="44" t="s">
        <v>493</v>
      </c>
      <c r="B200" s="44" t="s">
        <v>859</v>
      </c>
      <c r="C200" s="44" t="s">
        <v>1563</v>
      </c>
      <c r="D200" s="44" t="s">
        <v>1305</v>
      </c>
    </row>
    <row r="201" spans="1:4" x14ac:dyDescent="0.2">
      <c r="A201" s="44" t="s">
        <v>494</v>
      </c>
      <c r="B201" s="44" t="s">
        <v>860</v>
      </c>
      <c r="C201" s="44" t="s">
        <v>1563</v>
      </c>
      <c r="D201" s="44" t="s">
        <v>1305</v>
      </c>
    </row>
    <row r="202" spans="1:4" x14ac:dyDescent="0.2">
      <c r="A202" s="44" t="s">
        <v>495</v>
      </c>
      <c r="B202" s="44" t="s">
        <v>861</v>
      </c>
      <c r="C202" s="44" t="s">
        <v>1563</v>
      </c>
      <c r="D202" s="44" t="s">
        <v>1305</v>
      </c>
    </row>
    <row r="203" spans="1:4" x14ac:dyDescent="0.2">
      <c r="A203" s="44" t="s">
        <v>496</v>
      </c>
      <c r="B203" s="44" t="s">
        <v>819</v>
      </c>
      <c r="C203" s="44" t="s">
        <v>1563</v>
      </c>
      <c r="D203" s="44" t="s">
        <v>1305</v>
      </c>
    </row>
    <row r="204" spans="1:4" x14ac:dyDescent="0.2">
      <c r="A204" s="44" t="s">
        <v>497</v>
      </c>
      <c r="B204" s="44" t="s">
        <v>862</v>
      </c>
      <c r="C204" s="44" t="s">
        <v>1563</v>
      </c>
      <c r="D204" s="44" t="s">
        <v>1305</v>
      </c>
    </row>
    <row r="205" spans="1:4" x14ac:dyDescent="0.2">
      <c r="A205" s="44" t="s">
        <v>498</v>
      </c>
      <c r="B205" s="44" t="s">
        <v>863</v>
      </c>
      <c r="C205" s="44" t="s">
        <v>1563</v>
      </c>
      <c r="D205" s="44" t="s">
        <v>1305</v>
      </c>
    </row>
    <row r="206" spans="1:4" x14ac:dyDescent="0.2">
      <c r="A206" s="44" t="s">
        <v>499</v>
      </c>
      <c r="B206" s="44" t="s">
        <v>782</v>
      </c>
      <c r="C206" s="44" t="s">
        <v>1563</v>
      </c>
      <c r="D206" s="44" t="s">
        <v>1305</v>
      </c>
    </row>
    <row r="207" spans="1:4" x14ac:dyDescent="0.2">
      <c r="A207" s="44" t="s">
        <v>500</v>
      </c>
      <c r="B207" s="44" t="s">
        <v>864</v>
      </c>
      <c r="C207" s="44" t="s">
        <v>1563</v>
      </c>
      <c r="D207" s="44" t="s">
        <v>1305</v>
      </c>
    </row>
    <row r="208" spans="1:4" x14ac:dyDescent="0.2">
      <c r="A208" s="44" t="s">
        <v>501</v>
      </c>
      <c r="B208" s="44" t="s">
        <v>865</v>
      </c>
      <c r="C208" s="44" t="s">
        <v>1563</v>
      </c>
      <c r="D208" s="44" t="s">
        <v>1305</v>
      </c>
    </row>
    <row r="209" spans="1:4" x14ac:dyDescent="0.2">
      <c r="A209" s="44" t="s">
        <v>502</v>
      </c>
      <c r="B209" s="44" t="s">
        <v>866</v>
      </c>
      <c r="C209" s="44" t="s">
        <v>1563</v>
      </c>
      <c r="D209" s="44" t="s">
        <v>1305</v>
      </c>
    </row>
    <row r="210" spans="1:4" x14ac:dyDescent="0.2">
      <c r="A210" s="44" t="s">
        <v>503</v>
      </c>
      <c r="B210" s="44" t="s">
        <v>867</v>
      </c>
      <c r="C210" s="44" t="s">
        <v>1563</v>
      </c>
      <c r="D210" s="44" t="s">
        <v>1305</v>
      </c>
    </row>
    <row r="211" spans="1:4" x14ac:dyDescent="0.2">
      <c r="A211" s="44" t="s">
        <v>504</v>
      </c>
      <c r="B211" s="44" t="s">
        <v>868</v>
      </c>
      <c r="C211" s="44" t="s">
        <v>1563</v>
      </c>
      <c r="D211" s="44" t="s">
        <v>1305</v>
      </c>
    </row>
    <row r="212" spans="1:4" x14ac:dyDescent="0.2">
      <c r="A212" s="44" t="s">
        <v>1050</v>
      </c>
      <c r="B212" s="44" t="s">
        <v>1051</v>
      </c>
      <c r="C212" s="44" t="s">
        <v>1563</v>
      </c>
      <c r="D212" s="44" t="s">
        <v>1305</v>
      </c>
    </row>
    <row r="213" spans="1:4" x14ac:dyDescent="0.2">
      <c r="A213" s="44" t="s">
        <v>1777</v>
      </c>
      <c r="B213" s="44" t="s">
        <v>1778</v>
      </c>
      <c r="C213" s="44" t="s">
        <v>1564</v>
      </c>
      <c r="D213" s="44" t="s">
        <v>2920</v>
      </c>
    </row>
    <row r="214" spans="1:4" x14ac:dyDescent="0.2">
      <c r="A214" s="44" t="s">
        <v>1775</v>
      </c>
      <c r="B214" s="44" t="s">
        <v>1776</v>
      </c>
      <c r="C214" s="44" t="s">
        <v>1564</v>
      </c>
      <c r="D214" s="44" t="s">
        <v>2920</v>
      </c>
    </row>
    <row r="215" spans="1:4" x14ac:dyDescent="0.2">
      <c r="A215" s="44" t="s">
        <v>627</v>
      </c>
      <c r="B215" s="44" t="s">
        <v>628</v>
      </c>
      <c r="C215" s="44" t="s">
        <v>629</v>
      </c>
      <c r="D215" s="44" t="s">
        <v>1305</v>
      </c>
    </row>
    <row r="216" spans="1:4" x14ac:dyDescent="0.2">
      <c r="A216" s="44" t="s">
        <v>1422</v>
      </c>
      <c r="B216" s="44" t="s">
        <v>1423</v>
      </c>
      <c r="C216" s="44" t="s">
        <v>1581</v>
      </c>
      <c r="D216" s="44" t="s">
        <v>512</v>
      </c>
    </row>
    <row r="217" spans="1:4" x14ac:dyDescent="0.2">
      <c r="A217" s="44"/>
      <c r="B217" s="44"/>
      <c r="C217" s="44"/>
      <c r="D217" s="44" t="s">
        <v>505</v>
      </c>
    </row>
    <row r="218" spans="1:4" x14ac:dyDescent="0.2">
      <c r="A218" s="44" t="s">
        <v>601</v>
      </c>
      <c r="B218" s="44" t="s">
        <v>602</v>
      </c>
      <c r="C218" s="44" t="s">
        <v>1581</v>
      </c>
      <c r="D218" s="44" t="s">
        <v>512</v>
      </c>
    </row>
    <row r="219" spans="1:4" x14ac:dyDescent="0.2">
      <c r="A219" s="44"/>
      <c r="B219" s="44"/>
      <c r="C219" s="44"/>
      <c r="D219" s="44" t="s">
        <v>505</v>
      </c>
    </row>
    <row r="220" spans="1:4" x14ac:dyDescent="0.2">
      <c r="A220" s="44" t="s">
        <v>506</v>
      </c>
      <c r="B220" s="44" t="s">
        <v>357</v>
      </c>
      <c r="C220" s="44" t="s">
        <v>1581</v>
      </c>
      <c r="D220" s="44" t="s">
        <v>1305</v>
      </c>
    </row>
    <row r="221" spans="1:4" x14ac:dyDescent="0.2">
      <c r="A221" s="44"/>
      <c r="B221" s="44"/>
      <c r="C221" s="44"/>
      <c r="D221" s="44" t="s">
        <v>1306</v>
      </c>
    </row>
    <row r="222" spans="1:4" x14ac:dyDescent="0.2">
      <c r="A222" s="44"/>
      <c r="B222" s="44"/>
      <c r="C222" s="44"/>
      <c r="D222" s="44" t="s">
        <v>512</v>
      </c>
    </row>
    <row r="223" spans="1:4" x14ac:dyDescent="0.2">
      <c r="A223" s="44"/>
      <c r="B223" s="44"/>
      <c r="C223" s="44"/>
      <c r="D223" s="44" t="s">
        <v>505</v>
      </c>
    </row>
    <row r="224" spans="1:4" x14ac:dyDescent="0.2">
      <c r="A224" s="44" t="s">
        <v>1408</v>
      </c>
      <c r="B224" s="44" t="s">
        <v>1409</v>
      </c>
      <c r="C224" s="44" t="s">
        <v>1581</v>
      </c>
      <c r="D224" s="44" t="s">
        <v>512</v>
      </c>
    </row>
    <row r="225" spans="1:4" x14ac:dyDescent="0.2">
      <c r="A225" s="44"/>
      <c r="B225" s="44"/>
      <c r="C225" s="44"/>
      <c r="D225" s="44" t="s">
        <v>505</v>
      </c>
    </row>
    <row r="226" spans="1:4" x14ac:dyDescent="0.2">
      <c r="A226" s="44" t="s">
        <v>1895</v>
      </c>
      <c r="B226" s="44" t="s">
        <v>356</v>
      </c>
      <c r="C226" s="44" t="s">
        <v>1581</v>
      </c>
      <c r="D226" s="44" t="s">
        <v>1305</v>
      </c>
    </row>
    <row r="227" spans="1:4" x14ac:dyDescent="0.2">
      <c r="A227" s="44"/>
      <c r="B227" s="44"/>
      <c r="C227" s="44"/>
      <c r="D227" s="44" t="s">
        <v>1307</v>
      </c>
    </row>
    <row r="228" spans="1:4" x14ac:dyDescent="0.2">
      <c r="A228" s="44"/>
      <c r="B228" s="44"/>
      <c r="C228" s="44"/>
      <c r="D228" s="44" t="s">
        <v>512</v>
      </c>
    </row>
    <row r="229" spans="1:4" x14ac:dyDescent="0.2">
      <c r="A229" s="44"/>
      <c r="B229" s="44"/>
      <c r="C229" s="44"/>
      <c r="D229" s="44" t="s">
        <v>505</v>
      </c>
    </row>
    <row r="230" spans="1:4" x14ac:dyDescent="0.2">
      <c r="A230" s="44" t="s">
        <v>1418</v>
      </c>
      <c r="B230" s="44" t="s">
        <v>1419</v>
      </c>
      <c r="C230" s="44" t="s">
        <v>1581</v>
      </c>
      <c r="D230" s="44" t="s">
        <v>512</v>
      </c>
    </row>
    <row r="231" spans="1:4" x14ac:dyDescent="0.2">
      <c r="A231" s="44"/>
      <c r="B231" s="44"/>
      <c r="C231" s="44"/>
      <c r="D231" s="44" t="s">
        <v>505</v>
      </c>
    </row>
    <row r="232" spans="1:4" x14ac:dyDescent="0.2">
      <c r="A232" s="44" t="s">
        <v>216</v>
      </c>
      <c r="B232" s="44" t="s">
        <v>359</v>
      </c>
      <c r="C232" s="44" t="s">
        <v>1581</v>
      </c>
      <c r="D232" s="44" t="s">
        <v>1305</v>
      </c>
    </row>
    <row r="233" spans="1:4" x14ac:dyDescent="0.2">
      <c r="A233" s="44"/>
      <c r="B233" s="44"/>
      <c r="C233" s="44"/>
      <c r="D233" s="44" t="s">
        <v>512</v>
      </c>
    </row>
    <row r="234" spans="1:4" x14ac:dyDescent="0.2">
      <c r="A234" s="44"/>
      <c r="B234" s="44"/>
      <c r="C234" s="44"/>
      <c r="D234" s="44" t="s">
        <v>505</v>
      </c>
    </row>
    <row r="235" spans="1:4" x14ac:dyDescent="0.2">
      <c r="A235" s="44" t="s">
        <v>217</v>
      </c>
      <c r="B235" s="44" t="s">
        <v>360</v>
      </c>
      <c r="C235" s="44" t="s">
        <v>1581</v>
      </c>
      <c r="D235" s="44" t="s">
        <v>1305</v>
      </c>
    </row>
    <row r="236" spans="1:4" x14ac:dyDescent="0.2">
      <c r="A236" s="44"/>
      <c r="B236" s="44"/>
      <c r="C236" s="44"/>
      <c r="D236" s="44" t="s">
        <v>512</v>
      </c>
    </row>
    <row r="237" spans="1:4" x14ac:dyDescent="0.2">
      <c r="A237" s="44"/>
      <c r="B237" s="44"/>
      <c r="C237" s="44"/>
      <c r="D237" s="44" t="s">
        <v>505</v>
      </c>
    </row>
    <row r="238" spans="1:4" x14ac:dyDescent="0.2">
      <c r="A238" s="44" t="s">
        <v>218</v>
      </c>
      <c r="B238" s="44" t="s">
        <v>30</v>
      </c>
      <c r="C238" s="44" t="s">
        <v>1581</v>
      </c>
      <c r="D238" s="44" t="s">
        <v>1305</v>
      </c>
    </row>
    <row r="239" spans="1:4" x14ac:dyDescent="0.2">
      <c r="A239" s="44"/>
      <c r="B239" s="44"/>
      <c r="C239" s="44"/>
      <c r="D239" s="44" t="s">
        <v>1306</v>
      </c>
    </row>
    <row r="240" spans="1:4" x14ac:dyDescent="0.2">
      <c r="A240" s="44"/>
      <c r="B240" s="44"/>
      <c r="C240" s="44"/>
      <c r="D240" s="44" t="s">
        <v>512</v>
      </c>
    </row>
    <row r="241" spans="1:4" x14ac:dyDescent="0.2">
      <c r="A241" s="44"/>
      <c r="B241" s="44"/>
      <c r="C241" s="44"/>
      <c r="D241" s="44" t="s">
        <v>505</v>
      </c>
    </row>
    <row r="242" spans="1:4" x14ac:dyDescent="0.2">
      <c r="A242" s="44" t="s">
        <v>219</v>
      </c>
      <c r="B242" s="44" t="s">
        <v>31</v>
      </c>
      <c r="C242" s="44" t="s">
        <v>1581</v>
      </c>
      <c r="D242" s="44" t="s">
        <v>1305</v>
      </c>
    </row>
    <row r="243" spans="1:4" x14ac:dyDescent="0.2">
      <c r="A243" s="44"/>
      <c r="B243" s="44"/>
      <c r="C243" s="44"/>
      <c r="D243" s="44" t="s">
        <v>1306</v>
      </c>
    </row>
    <row r="244" spans="1:4" x14ac:dyDescent="0.2">
      <c r="A244" s="44"/>
      <c r="B244" s="44"/>
      <c r="C244" s="44"/>
      <c r="D244" s="44" t="s">
        <v>512</v>
      </c>
    </row>
    <row r="245" spans="1:4" x14ac:dyDescent="0.2">
      <c r="A245" s="44"/>
      <c r="B245" s="44"/>
      <c r="C245" s="44"/>
      <c r="D245" s="44" t="s">
        <v>505</v>
      </c>
    </row>
    <row r="246" spans="1:4" x14ac:dyDescent="0.2">
      <c r="A246" s="44" t="s">
        <v>220</v>
      </c>
      <c r="B246" s="44" t="s">
        <v>32</v>
      </c>
      <c r="C246" s="44" t="s">
        <v>1581</v>
      </c>
      <c r="D246" s="44" t="s">
        <v>1305</v>
      </c>
    </row>
    <row r="247" spans="1:4" x14ac:dyDescent="0.2">
      <c r="A247" s="44"/>
      <c r="B247" s="44"/>
      <c r="C247" s="44"/>
      <c r="D247" s="44" t="s">
        <v>1306</v>
      </c>
    </row>
    <row r="248" spans="1:4" x14ac:dyDescent="0.2">
      <c r="A248" s="44"/>
      <c r="B248" s="44"/>
      <c r="C248" s="44"/>
      <c r="D248" s="44" t="s">
        <v>512</v>
      </c>
    </row>
    <row r="249" spans="1:4" x14ac:dyDescent="0.2">
      <c r="A249" s="44"/>
      <c r="B249" s="44"/>
      <c r="C249" s="44"/>
      <c r="D249" s="44" t="s">
        <v>505</v>
      </c>
    </row>
    <row r="250" spans="1:4" x14ac:dyDescent="0.2">
      <c r="A250" s="44" t="s">
        <v>221</v>
      </c>
      <c r="B250" s="44" t="s">
        <v>34</v>
      </c>
      <c r="C250" s="44" t="s">
        <v>1581</v>
      </c>
      <c r="D250" s="44" t="s">
        <v>1305</v>
      </c>
    </row>
    <row r="251" spans="1:4" x14ac:dyDescent="0.2">
      <c r="A251" s="44"/>
      <c r="B251" s="44"/>
      <c r="C251" s="44"/>
      <c r="D251" s="44" t="s">
        <v>1306</v>
      </c>
    </row>
    <row r="252" spans="1:4" x14ac:dyDescent="0.2">
      <c r="A252" s="44"/>
      <c r="B252" s="44"/>
      <c r="C252" s="44"/>
      <c r="D252" s="44" t="s">
        <v>512</v>
      </c>
    </row>
    <row r="253" spans="1:4" x14ac:dyDescent="0.2">
      <c r="A253" s="44"/>
      <c r="B253" s="44"/>
      <c r="C253" s="44"/>
      <c r="D253" s="44" t="s">
        <v>505</v>
      </c>
    </row>
    <row r="254" spans="1:4" x14ac:dyDescent="0.2">
      <c r="A254" s="44" t="s">
        <v>225</v>
      </c>
      <c r="B254" s="44" t="s">
        <v>27</v>
      </c>
      <c r="C254" s="44" t="s">
        <v>1581</v>
      </c>
      <c r="D254" s="44" t="s">
        <v>1306</v>
      </c>
    </row>
    <row r="255" spans="1:4" x14ac:dyDescent="0.2">
      <c r="A255" s="44"/>
      <c r="B255" s="44"/>
      <c r="C255" s="44"/>
      <c r="D255" s="44" t="s">
        <v>512</v>
      </c>
    </row>
    <row r="256" spans="1:4" x14ac:dyDescent="0.2">
      <c r="A256" s="44"/>
      <c r="B256" s="44"/>
      <c r="C256" s="44"/>
      <c r="D256" s="44" t="s">
        <v>505</v>
      </c>
    </row>
    <row r="257" spans="1:4" x14ac:dyDescent="0.2">
      <c r="A257" s="44" t="s">
        <v>226</v>
      </c>
      <c r="B257" s="44" t="s">
        <v>28</v>
      </c>
      <c r="C257" s="44" t="s">
        <v>1581</v>
      </c>
      <c r="D257" s="44" t="s">
        <v>1306</v>
      </c>
    </row>
    <row r="258" spans="1:4" x14ac:dyDescent="0.2">
      <c r="A258" s="44"/>
      <c r="B258" s="44"/>
      <c r="C258" s="44"/>
      <c r="D258" s="44" t="s">
        <v>512</v>
      </c>
    </row>
    <row r="259" spans="1:4" x14ac:dyDescent="0.2">
      <c r="A259" s="44"/>
      <c r="B259" s="44"/>
      <c r="C259" s="44"/>
      <c r="D259" s="44" t="s">
        <v>505</v>
      </c>
    </row>
    <row r="260" spans="1:4" x14ac:dyDescent="0.2">
      <c r="A260" s="44" t="s">
        <v>227</v>
      </c>
      <c r="B260" s="44" t="s">
        <v>29</v>
      </c>
      <c r="C260" s="44" t="s">
        <v>1581</v>
      </c>
      <c r="D260" s="44" t="s">
        <v>1306</v>
      </c>
    </row>
    <row r="261" spans="1:4" x14ac:dyDescent="0.2">
      <c r="A261" s="44"/>
      <c r="B261" s="44"/>
      <c r="C261" s="44"/>
      <c r="D261" s="44" t="s">
        <v>512</v>
      </c>
    </row>
    <row r="262" spans="1:4" x14ac:dyDescent="0.2">
      <c r="A262" s="44"/>
      <c r="B262" s="44"/>
      <c r="C262" s="44"/>
      <c r="D262" s="44" t="s">
        <v>505</v>
      </c>
    </row>
    <row r="263" spans="1:4" x14ac:dyDescent="0.2">
      <c r="A263" s="44" t="s">
        <v>228</v>
      </c>
      <c r="B263" s="44" t="s">
        <v>33</v>
      </c>
      <c r="C263" s="44" t="s">
        <v>1581</v>
      </c>
      <c r="D263" s="44" t="s">
        <v>1306</v>
      </c>
    </row>
    <row r="264" spans="1:4" x14ac:dyDescent="0.2">
      <c r="A264" s="44"/>
      <c r="B264" s="44"/>
      <c r="C264" s="44"/>
      <c r="D264" s="44" t="s">
        <v>512</v>
      </c>
    </row>
    <row r="265" spans="1:4" x14ac:dyDescent="0.2">
      <c r="A265" s="44"/>
      <c r="B265" s="44"/>
      <c r="C265" s="44"/>
      <c r="D265" s="44" t="s">
        <v>505</v>
      </c>
    </row>
    <row r="266" spans="1:4" x14ac:dyDescent="0.2">
      <c r="A266" s="44" t="s">
        <v>605</v>
      </c>
      <c r="B266" s="44" t="s">
        <v>606</v>
      </c>
      <c r="C266" s="44" t="s">
        <v>1581</v>
      </c>
      <c r="D266" s="44" t="s">
        <v>1305</v>
      </c>
    </row>
    <row r="267" spans="1:4" x14ac:dyDescent="0.2">
      <c r="A267" s="44"/>
      <c r="B267" s="44"/>
      <c r="C267" s="44"/>
      <c r="D267" s="44" t="s">
        <v>512</v>
      </c>
    </row>
    <row r="268" spans="1:4" x14ac:dyDescent="0.2">
      <c r="A268" s="44"/>
      <c r="B268" s="44"/>
      <c r="C268" s="44"/>
      <c r="D268" s="44" t="s">
        <v>505</v>
      </c>
    </row>
    <row r="269" spans="1:4" x14ac:dyDescent="0.2">
      <c r="A269" s="44" t="s">
        <v>611</v>
      </c>
      <c r="B269" s="44" t="s">
        <v>612</v>
      </c>
      <c r="C269" s="44" t="s">
        <v>1581</v>
      </c>
      <c r="D269" s="44" t="s">
        <v>512</v>
      </c>
    </row>
    <row r="270" spans="1:4" x14ac:dyDescent="0.2">
      <c r="A270" s="44"/>
      <c r="B270" s="44"/>
      <c r="C270" s="44"/>
      <c r="D270" s="44" t="s">
        <v>505</v>
      </c>
    </row>
    <row r="271" spans="1:4" x14ac:dyDescent="0.2">
      <c r="A271" s="44" t="s">
        <v>229</v>
      </c>
      <c r="B271" s="44" t="s">
        <v>363</v>
      </c>
      <c r="C271" s="44" t="s">
        <v>1581</v>
      </c>
      <c r="D271" s="44" t="s">
        <v>1305</v>
      </c>
    </row>
    <row r="272" spans="1:4" x14ac:dyDescent="0.2">
      <c r="A272" s="44"/>
      <c r="B272" s="44"/>
      <c r="C272" s="44"/>
      <c r="D272" s="44" t="s">
        <v>512</v>
      </c>
    </row>
    <row r="273" spans="1:4" x14ac:dyDescent="0.2">
      <c r="A273" s="44"/>
      <c r="B273" s="44"/>
      <c r="C273" s="44"/>
      <c r="D273" s="44" t="s">
        <v>505</v>
      </c>
    </row>
    <row r="274" spans="1:4" x14ac:dyDescent="0.2">
      <c r="A274" s="44" t="s">
        <v>603</v>
      </c>
      <c r="B274" s="44" t="s">
        <v>604</v>
      </c>
      <c r="C274" s="44" t="s">
        <v>1581</v>
      </c>
      <c r="D274" s="44" t="s">
        <v>512</v>
      </c>
    </row>
    <row r="275" spans="1:4" x14ac:dyDescent="0.2">
      <c r="A275" s="44"/>
      <c r="B275" s="44"/>
      <c r="C275" s="44"/>
      <c r="D275" s="44" t="s">
        <v>505</v>
      </c>
    </row>
    <row r="276" spans="1:4" x14ac:dyDescent="0.2">
      <c r="A276" s="44" t="s">
        <v>619</v>
      </c>
      <c r="B276" s="44" t="s">
        <v>620</v>
      </c>
      <c r="C276" s="44" t="s">
        <v>1581</v>
      </c>
      <c r="D276" s="44" t="s">
        <v>512</v>
      </c>
    </row>
    <row r="277" spans="1:4" x14ac:dyDescent="0.2">
      <c r="A277" s="44"/>
      <c r="B277" s="44"/>
      <c r="C277" s="44"/>
      <c r="D277" s="44" t="s">
        <v>505</v>
      </c>
    </row>
    <row r="278" spans="1:4" x14ac:dyDescent="0.2">
      <c r="A278" s="44" t="s">
        <v>622</v>
      </c>
      <c r="B278" s="44" t="s">
        <v>623</v>
      </c>
      <c r="C278" s="44" t="s">
        <v>1581</v>
      </c>
      <c r="D278" s="44" t="s">
        <v>512</v>
      </c>
    </row>
    <row r="279" spans="1:4" x14ac:dyDescent="0.2">
      <c r="A279" s="44"/>
      <c r="B279" s="44"/>
      <c r="C279" s="44"/>
      <c r="D279" s="44" t="s">
        <v>505</v>
      </c>
    </row>
    <row r="280" spans="1:4" x14ac:dyDescent="0.2">
      <c r="A280" s="44" t="s">
        <v>609</v>
      </c>
      <c r="B280" s="44" t="s">
        <v>610</v>
      </c>
      <c r="C280" s="44" t="s">
        <v>1581</v>
      </c>
      <c r="D280" s="44" t="s">
        <v>512</v>
      </c>
    </row>
    <row r="281" spans="1:4" x14ac:dyDescent="0.2">
      <c r="A281" s="44"/>
      <c r="B281" s="44"/>
      <c r="C281" s="44"/>
      <c r="D281" s="44" t="s">
        <v>505</v>
      </c>
    </row>
    <row r="282" spans="1:4" x14ac:dyDescent="0.2">
      <c r="A282" s="44" t="s">
        <v>230</v>
      </c>
      <c r="B282" s="44" t="s">
        <v>368</v>
      </c>
      <c r="C282" s="44" t="s">
        <v>1581</v>
      </c>
      <c r="D282" s="44" t="s">
        <v>1305</v>
      </c>
    </row>
    <row r="283" spans="1:4" x14ac:dyDescent="0.2">
      <c r="A283" s="44"/>
      <c r="B283" s="44"/>
      <c r="C283" s="44"/>
      <c r="D283" s="44" t="s">
        <v>1306</v>
      </c>
    </row>
    <row r="284" spans="1:4" x14ac:dyDescent="0.2">
      <c r="A284" s="44"/>
      <c r="B284" s="44"/>
      <c r="C284" s="44"/>
      <c r="D284" s="44" t="s">
        <v>512</v>
      </c>
    </row>
    <row r="285" spans="1:4" x14ac:dyDescent="0.2">
      <c r="A285" s="44"/>
      <c r="B285" s="44"/>
      <c r="C285" s="44"/>
      <c r="D285" s="44" t="s">
        <v>505</v>
      </c>
    </row>
    <row r="286" spans="1:4" x14ac:dyDescent="0.2">
      <c r="A286" s="44" t="s">
        <v>231</v>
      </c>
      <c r="B286" s="44" t="s">
        <v>26</v>
      </c>
      <c r="C286" s="44" t="s">
        <v>1581</v>
      </c>
      <c r="D286" s="44" t="s">
        <v>1305</v>
      </c>
    </row>
    <row r="287" spans="1:4" x14ac:dyDescent="0.2">
      <c r="A287" s="44"/>
      <c r="B287" s="44"/>
      <c r="C287" s="44"/>
      <c r="D287" s="44" t="s">
        <v>1306</v>
      </c>
    </row>
    <row r="288" spans="1:4" x14ac:dyDescent="0.2">
      <c r="A288" s="44"/>
      <c r="B288" s="44"/>
      <c r="C288" s="44"/>
      <c r="D288" s="44" t="s">
        <v>512</v>
      </c>
    </row>
    <row r="289" spans="1:4" x14ac:dyDescent="0.2">
      <c r="A289" s="44"/>
      <c r="B289" s="44"/>
      <c r="C289" s="44"/>
      <c r="D289" s="44" t="s">
        <v>505</v>
      </c>
    </row>
    <row r="290" spans="1:4" x14ac:dyDescent="0.2">
      <c r="A290" s="44" t="s">
        <v>232</v>
      </c>
      <c r="B290" s="44" t="s">
        <v>367</v>
      </c>
      <c r="C290" s="44" t="s">
        <v>1581</v>
      </c>
      <c r="D290" s="44" t="s">
        <v>1305</v>
      </c>
    </row>
    <row r="291" spans="1:4" x14ac:dyDescent="0.2">
      <c r="A291" s="44"/>
      <c r="B291" s="44"/>
      <c r="C291" s="44"/>
      <c r="D291" s="44" t="s">
        <v>1306</v>
      </c>
    </row>
    <row r="292" spans="1:4" x14ac:dyDescent="0.2">
      <c r="A292" s="44"/>
      <c r="B292" s="44"/>
      <c r="C292" s="44"/>
      <c r="D292" s="44" t="s">
        <v>512</v>
      </c>
    </row>
    <row r="293" spans="1:4" x14ac:dyDescent="0.2">
      <c r="A293" s="44"/>
      <c r="B293" s="44"/>
      <c r="C293" s="44"/>
      <c r="D293" s="44" t="s">
        <v>505</v>
      </c>
    </row>
    <row r="294" spans="1:4" x14ac:dyDescent="0.2">
      <c r="A294" s="44" t="s">
        <v>607</v>
      </c>
      <c r="B294" s="44" t="s">
        <v>608</v>
      </c>
      <c r="C294" s="44" t="s">
        <v>1581</v>
      </c>
      <c r="D294" s="44" t="s">
        <v>512</v>
      </c>
    </row>
    <row r="295" spans="1:4" x14ac:dyDescent="0.2">
      <c r="A295" s="44"/>
      <c r="B295" s="44"/>
      <c r="C295" s="44"/>
      <c r="D295" s="44" t="s">
        <v>505</v>
      </c>
    </row>
    <row r="296" spans="1:4" x14ac:dyDescent="0.2">
      <c r="A296" s="44" t="s">
        <v>233</v>
      </c>
      <c r="B296" s="44" t="s">
        <v>366</v>
      </c>
      <c r="C296" s="44" t="s">
        <v>1581</v>
      </c>
      <c r="D296" s="44" t="s">
        <v>1305</v>
      </c>
    </row>
    <row r="297" spans="1:4" x14ac:dyDescent="0.2">
      <c r="A297" s="44"/>
      <c r="B297" s="44"/>
      <c r="C297" s="44"/>
      <c r="D297" s="44" t="s">
        <v>1306</v>
      </c>
    </row>
    <row r="298" spans="1:4" x14ac:dyDescent="0.2">
      <c r="A298" s="44"/>
      <c r="B298" s="44"/>
      <c r="C298" s="44"/>
      <c r="D298" s="44" t="s">
        <v>512</v>
      </c>
    </row>
    <row r="299" spans="1:4" x14ac:dyDescent="0.2">
      <c r="A299" s="44"/>
      <c r="B299" s="44"/>
      <c r="C299" s="44"/>
      <c r="D299" s="44" t="s">
        <v>505</v>
      </c>
    </row>
    <row r="300" spans="1:4" x14ac:dyDescent="0.2">
      <c r="A300" s="44" t="s">
        <v>234</v>
      </c>
      <c r="B300" s="44" t="s">
        <v>24</v>
      </c>
      <c r="C300" s="44" t="s">
        <v>1581</v>
      </c>
      <c r="D300" s="44" t="s">
        <v>1305</v>
      </c>
    </row>
    <row r="301" spans="1:4" x14ac:dyDescent="0.2">
      <c r="A301" s="44"/>
      <c r="B301" s="44"/>
      <c r="C301" s="44"/>
      <c r="D301" s="44" t="s">
        <v>1306</v>
      </c>
    </row>
    <row r="302" spans="1:4" x14ac:dyDescent="0.2">
      <c r="A302" s="44"/>
      <c r="B302" s="44"/>
      <c r="C302" s="44"/>
      <c r="D302" s="44" t="s">
        <v>512</v>
      </c>
    </row>
    <row r="303" spans="1:4" x14ac:dyDescent="0.2">
      <c r="A303" s="44"/>
      <c r="B303" s="44"/>
      <c r="C303" s="44"/>
      <c r="D303" s="44" t="s">
        <v>505</v>
      </c>
    </row>
    <row r="304" spans="1:4" x14ac:dyDescent="0.2">
      <c r="A304" s="44" t="s">
        <v>235</v>
      </c>
      <c r="B304" s="44" t="s">
        <v>25</v>
      </c>
      <c r="C304" s="44" t="s">
        <v>1581</v>
      </c>
      <c r="D304" s="44" t="s">
        <v>1305</v>
      </c>
    </row>
    <row r="305" spans="1:4" x14ac:dyDescent="0.2">
      <c r="A305" s="44"/>
      <c r="B305" s="44"/>
      <c r="C305" s="44"/>
      <c r="D305" s="44" t="s">
        <v>1306</v>
      </c>
    </row>
    <row r="306" spans="1:4" x14ac:dyDescent="0.2">
      <c r="A306" s="44"/>
      <c r="B306" s="44"/>
      <c r="C306" s="44"/>
      <c r="D306" s="44" t="s">
        <v>512</v>
      </c>
    </row>
    <row r="307" spans="1:4" x14ac:dyDescent="0.2">
      <c r="A307" s="44"/>
      <c r="B307" s="44"/>
      <c r="C307" s="44"/>
      <c r="D307" s="44" t="s">
        <v>505</v>
      </c>
    </row>
    <row r="308" spans="1:4" x14ac:dyDescent="0.2">
      <c r="A308" s="44" t="s">
        <v>599</v>
      </c>
      <c r="B308" s="44" t="s">
        <v>600</v>
      </c>
      <c r="C308" s="44" t="s">
        <v>1581</v>
      </c>
      <c r="D308" s="44" t="s">
        <v>512</v>
      </c>
    </row>
    <row r="309" spans="1:4" x14ac:dyDescent="0.2">
      <c r="A309" s="44"/>
      <c r="B309" s="44"/>
      <c r="C309" s="44"/>
      <c r="D309" s="44" t="s">
        <v>505</v>
      </c>
    </row>
    <row r="310" spans="1:4" x14ac:dyDescent="0.2">
      <c r="A310" s="44" t="s">
        <v>634</v>
      </c>
      <c r="B310" s="44" t="s">
        <v>646</v>
      </c>
      <c r="C310" s="44" t="s">
        <v>1581</v>
      </c>
      <c r="D310" s="44" t="s">
        <v>1305</v>
      </c>
    </row>
    <row r="311" spans="1:4" x14ac:dyDescent="0.2">
      <c r="A311" s="44"/>
      <c r="B311" s="44"/>
      <c r="C311" s="44"/>
      <c r="D311" s="44" t="s">
        <v>512</v>
      </c>
    </row>
    <row r="312" spans="1:4" x14ac:dyDescent="0.2">
      <c r="A312" s="44"/>
      <c r="B312" s="44"/>
      <c r="C312" s="44"/>
      <c r="D312" s="44" t="s">
        <v>505</v>
      </c>
    </row>
    <row r="313" spans="1:4" x14ac:dyDescent="0.2">
      <c r="A313" s="44" t="s">
        <v>236</v>
      </c>
      <c r="B313" s="44" t="s">
        <v>362</v>
      </c>
      <c r="C313" s="44" t="s">
        <v>1581</v>
      </c>
      <c r="D313" s="44" t="s">
        <v>1305</v>
      </c>
    </row>
    <row r="314" spans="1:4" x14ac:dyDescent="0.2">
      <c r="A314" s="44"/>
      <c r="B314" s="44"/>
      <c r="C314" s="44"/>
      <c r="D314" s="44" t="s">
        <v>512</v>
      </c>
    </row>
    <row r="315" spans="1:4" x14ac:dyDescent="0.2">
      <c r="A315" s="44"/>
      <c r="B315" s="44"/>
      <c r="C315" s="44"/>
      <c r="D315" s="44" t="s">
        <v>505</v>
      </c>
    </row>
    <row r="316" spans="1:4" x14ac:dyDescent="0.2">
      <c r="A316" s="44" t="s">
        <v>2809</v>
      </c>
      <c r="B316" s="44" t="s">
        <v>614</v>
      </c>
      <c r="C316" s="44" t="s">
        <v>1581</v>
      </c>
      <c r="D316" s="44" t="s">
        <v>1305</v>
      </c>
    </row>
    <row r="317" spans="1:4" x14ac:dyDescent="0.2">
      <c r="A317" s="44"/>
      <c r="B317" s="44"/>
      <c r="C317" s="44"/>
      <c r="D317" s="44" t="s">
        <v>512</v>
      </c>
    </row>
    <row r="318" spans="1:4" x14ac:dyDescent="0.2">
      <c r="A318" s="44"/>
      <c r="B318" s="44"/>
      <c r="C318" s="44"/>
      <c r="D318" s="44" t="s">
        <v>505</v>
      </c>
    </row>
    <row r="319" spans="1:4" x14ac:dyDescent="0.2">
      <c r="A319" s="44" t="s">
        <v>632</v>
      </c>
      <c r="B319" s="44" t="s">
        <v>633</v>
      </c>
      <c r="C319" s="44" t="s">
        <v>1581</v>
      </c>
      <c r="D319" s="44" t="s">
        <v>1305</v>
      </c>
    </row>
    <row r="320" spans="1:4" x14ac:dyDescent="0.2">
      <c r="A320" s="44"/>
      <c r="B320" s="44"/>
      <c r="C320" s="44"/>
      <c r="D320" s="44" t="s">
        <v>512</v>
      </c>
    </row>
    <row r="321" spans="1:4" x14ac:dyDescent="0.2">
      <c r="A321" s="44"/>
      <c r="B321" s="44"/>
      <c r="C321" s="44"/>
      <c r="D321" s="44" t="s">
        <v>505</v>
      </c>
    </row>
    <row r="322" spans="1:4" x14ac:dyDescent="0.2">
      <c r="A322" s="44" t="s">
        <v>617</v>
      </c>
      <c r="B322" s="44" t="s">
        <v>618</v>
      </c>
      <c r="C322" s="44" t="s">
        <v>1581</v>
      </c>
      <c r="D322" s="44" t="s">
        <v>512</v>
      </c>
    </row>
    <row r="323" spans="1:4" x14ac:dyDescent="0.2">
      <c r="A323" s="44"/>
      <c r="B323" s="44"/>
      <c r="C323" s="44"/>
      <c r="D323" s="44" t="s">
        <v>505</v>
      </c>
    </row>
    <row r="324" spans="1:4" x14ac:dyDescent="0.2">
      <c r="A324" s="44" t="s">
        <v>237</v>
      </c>
      <c r="B324" s="44" t="s">
        <v>364</v>
      </c>
      <c r="C324" s="44" t="s">
        <v>1581</v>
      </c>
      <c r="D324" s="44" t="s">
        <v>1305</v>
      </c>
    </row>
    <row r="325" spans="1:4" x14ac:dyDescent="0.2">
      <c r="A325" s="44"/>
      <c r="B325" s="44"/>
      <c r="C325" s="44"/>
      <c r="D325" s="44" t="s">
        <v>512</v>
      </c>
    </row>
    <row r="326" spans="1:4" x14ac:dyDescent="0.2">
      <c r="A326" s="44"/>
      <c r="B326" s="44"/>
      <c r="C326" s="44"/>
      <c r="D326" s="44" t="s">
        <v>505</v>
      </c>
    </row>
    <row r="327" spans="1:4" x14ac:dyDescent="0.2">
      <c r="A327" s="44" t="s">
        <v>238</v>
      </c>
      <c r="B327" s="44" t="s">
        <v>20</v>
      </c>
      <c r="C327" s="44" t="s">
        <v>1581</v>
      </c>
      <c r="D327" s="44" t="s">
        <v>1305</v>
      </c>
    </row>
    <row r="328" spans="1:4" x14ac:dyDescent="0.2">
      <c r="A328" s="44"/>
      <c r="B328" s="44"/>
      <c r="C328" s="44"/>
      <c r="D328" s="44" t="s">
        <v>512</v>
      </c>
    </row>
    <row r="329" spans="1:4" x14ac:dyDescent="0.2">
      <c r="A329" s="44"/>
      <c r="B329" s="44"/>
      <c r="C329" s="44"/>
      <c r="D329" s="44" t="s">
        <v>505</v>
      </c>
    </row>
    <row r="330" spans="1:4" x14ac:dyDescent="0.2">
      <c r="A330" s="44" t="s">
        <v>239</v>
      </c>
      <c r="B330" s="44" t="s">
        <v>21</v>
      </c>
      <c r="C330" s="44" t="s">
        <v>1581</v>
      </c>
      <c r="D330" s="44" t="s">
        <v>1305</v>
      </c>
    </row>
    <row r="331" spans="1:4" x14ac:dyDescent="0.2">
      <c r="A331" s="44"/>
      <c r="B331" s="44"/>
      <c r="C331" s="44"/>
      <c r="D331" s="44" t="s">
        <v>512</v>
      </c>
    </row>
    <row r="332" spans="1:4" x14ac:dyDescent="0.2">
      <c r="A332" s="44"/>
      <c r="B332" s="44"/>
      <c r="C332" s="44"/>
      <c r="D332" s="44" t="s">
        <v>505</v>
      </c>
    </row>
    <row r="333" spans="1:4" x14ac:dyDescent="0.2">
      <c r="A333" s="44" t="s">
        <v>240</v>
      </c>
      <c r="B333" s="44" t="s">
        <v>365</v>
      </c>
      <c r="C333" s="44" t="s">
        <v>1581</v>
      </c>
      <c r="D333" s="44" t="s">
        <v>1305</v>
      </c>
    </row>
    <row r="334" spans="1:4" x14ac:dyDescent="0.2">
      <c r="A334" s="44"/>
      <c r="B334" s="44"/>
      <c r="C334" s="44"/>
      <c r="D334" s="44" t="s">
        <v>1306</v>
      </c>
    </row>
    <row r="335" spans="1:4" x14ac:dyDescent="0.2">
      <c r="A335" s="44"/>
      <c r="B335" s="44"/>
      <c r="C335" s="44"/>
      <c r="D335" s="44" t="s">
        <v>512</v>
      </c>
    </row>
    <row r="336" spans="1:4" x14ac:dyDescent="0.2">
      <c r="A336" s="44"/>
      <c r="B336" s="44"/>
      <c r="C336" s="44"/>
      <c r="D336" s="44" t="s">
        <v>505</v>
      </c>
    </row>
    <row r="337" spans="1:4" x14ac:dyDescent="0.2">
      <c r="A337" s="44" t="s">
        <v>241</v>
      </c>
      <c r="B337" s="44" t="s">
        <v>22</v>
      </c>
      <c r="C337" s="44" t="s">
        <v>1581</v>
      </c>
      <c r="D337" s="44" t="s">
        <v>1305</v>
      </c>
    </row>
    <row r="338" spans="1:4" x14ac:dyDescent="0.2">
      <c r="A338" s="44"/>
      <c r="B338" s="44"/>
      <c r="C338" s="44"/>
      <c r="D338" s="44" t="s">
        <v>1306</v>
      </c>
    </row>
    <row r="339" spans="1:4" x14ac:dyDescent="0.2">
      <c r="A339" s="44"/>
      <c r="B339" s="44"/>
      <c r="C339" s="44"/>
      <c r="D339" s="44" t="s">
        <v>512</v>
      </c>
    </row>
    <row r="340" spans="1:4" x14ac:dyDescent="0.2">
      <c r="A340" s="44"/>
      <c r="B340" s="44"/>
      <c r="C340" s="44"/>
      <c r="D340" s="44" t="s">
        <v>505</v>
      </c>
    </row>
    <row r="341" spans="1:4" x14ac:dyDescent="0.2">
      <c r="A341" s="44" t="s">
        <v>242</v>
      </c>
      <c r="B341" s="44" t="s">
        <v>23</v>
      </c>
      <c r="C341" s="44" t="s">
        <v>1581</v>
      </c>
      <c r="D341" s="44" t="s">
        <v>1305</v>
      </c>
    </row>
    <row r="342" spans="1:4" x14ac:dyDescent="0.2">
      <c r="A342" s="44"/>
      <c r="B342" s="44"/>
      <c r="C342" s="44"/>
      <c r="D342" s="44" t="s">
        <v>1306</v>
      </c>
    </row>
    <row r="343" spans="1:4" x14ac:dyDescent="0.2">
      <c r="A343" s="44"/>
      <c r="B343" s="44"/>
      <c r="C343" s="44"/>
      <c r="D343" s="44" t="s">
        <v>512</v>
      </c>
    </row>
    <row r="344" spans="1:4" x14ac:dyDescent="0.2">
      <c r="A344" s="44"/>
      <c r="B344" s="44"/>
      <c r="C344" s="44"/>
      <c r="D344" s="44" t="s">
        <v>505</v>
      </c>
    </row>
    <row r="345" spans="1:4" x14ac:dyDescent="0.2">
      <c r="A345" s="44" t="s">
        <v>1426</v>
      </c>
      <c r="B345" s="44" t="s">
        <v>1427</v>
      </c>
      <c r="C345" s="44" t="s">
        <v>1581</v>
      </c>
      <c r="D345" s="44" t="s">
        <v>512</v>
      </c>
    </row>
    <row r="346" spans="1:4" x14ac:dyDescent="0.2">
      <c r="A346" s="44"/>
      <c r="B346" s="44"/>
      <c r="C346" s="44"/>
      <c r="D346" s="44" t="s">
        <v>505</v>
      </c>
    </row>
    <row r="347" spans="1:4" x14ac:dyDescent="0.2">
      <c r="A347" s="44" t="s">
        <v>243</v>
      </c>
      <c r="B347" s="44" t="s">
        <v>358</v>
      </c>
      <c r="C347" s="44" t="s">
        <v>1581</v>
      </c>
      <c r="D347" s="44" t="s">
        <v>1305</v>
      </c>
    </row>
    <row r="348" spans="1:4" x14ac:dyDescent="0.2">
      <c r="A348" s="44"/>
      <c r="B348" s="44"/>
      <c r="C348" s="44"/>
      <c r="D348" s="44" t="s">
        <v>1306</v>
      </c>
    </row>
    <row r="349" spans="1:4" x14ac:dyDescent="0.2">
      <c r="A349" s="44"/>
      <c r="B349" s="44"/>
      <c r="C349" s="44"/>
      <c r="D349" s="44" t="s">
        <v>512</v>
      </c>
    </row>
    <row r="350" spans="1:4" x14ac:dyDescent="0.2">
      <c r="A350" s="44"/>
      <c r="B350" s="44"/>
      <c r="C350" s="44"/>
      <c r="D350" s="44" t="s">
        <v>505</v>
      </c>
    </row>
    <row r="351" spans="1:4" x14ac:dyDescent="0.2">
      <c r="A351" s="44" t="s">
        <v>244</v>
      </c>
      <c r="B351" s="44" t="s">
        <v>361</v>
      </c>
      <c r="C351" s="44" t="s">
        <v>1581</v>
      </c>
      <c r="D351" s="44" t="s">
        <v>1305</v>
      </c>
    </row>
    <row r="352" spans="1:4" x14ac:dyDescent="0.2">
      <c r="A352" s="44"/>
      <c r="B352" s="44"/>
      <c r="C352" s="44"/>
      <c r="D352" s="44" t="s">
        <v>1306</v>
      </c>
    </row>
    <row r="353" spans="1:4" x14ac:dyDescent="0.2">
      <c r="A353" s="44"/>
      <c r="B353" s="44"/>
      <c r="C353" s="44"/>
      <c r="D353" s="44" t="s">
        <v>512</v>
      </c>
    </row>
    <row r="354" spans="1:4" x14ac:dyDescent="0.2">
      <c r="A354" s="44"/>
      <c r="B354" s="44"/>
      <c r="C354" s="44"/>
      <c r="D354" s="44" t="s">
        <v>505</v>
      </c>
    </row>
    <row r="355" spans="1:4" x14ac:dyDescent="0.2">
      <c r="A355" s="44" t="s">
        <v>1579</v>
      </c>
      <c r="B355" s="44" t="s">
        <v>1580</v>
      </c>
      <c r="C355" s="44" t="s">
        <v>1581</v>
      </c>
      <c r="D355" s="44" t="s">
        <v>1306</v>
      </c>
    </row>
    <row r="356" spans="1:4" x14ac:dyDescent="0.2">
      <c r="A356" s="44"/>
      <c r="B356" s="44"/>
      <c r="C356" s="44"/>
      <c r="D356" s="44" t="s">
        <v>1308</v>
      </c>
    </row>
    <row r="357" spans="1:4" x14ac:dyDescent="0.2">
      <c r="A357" s="44"/>
      <c r="B357" s="44"/>
      <c r="C357" s="44"/>
      <c r="D357" s="44" t="s">
        <v>512</v>
      </c>
    </row>
    <row r="358" spans="1:4" x14ac:dyDescent="0.2">
      <c r="A358" s="44"/>
      <c r="B358" s="44"/>
      <c r="C358" s="44"/>
      <c r="D358" s="44" t="s">
        <v>505</v>
      </c>
    </row>
    <row r="359" spans="1:4" x14ac:dyDescent="0.2">
      <c r="A359" s="44" t="s">
        <v>245</v>
      </c>
      <c r="B359" s="44" t="s">
        <v>35</v>
      </c>
      <c r="C359" s="44" t="s">
        <v>1581</v>
      </c>
      <c r="D359" s="44" t="s">
        <v>1305</v>
      </c>
    </row>
    <row r="360" spans="1:4" x14ac:dyDescent="0.2">
      <c r="A360" s="44"/>
      <c r="B360" s="44"/>
      <c r="C360" s="44"/>
      <c r="D360" s="44" t="s">
        <v>2083</v>
      </c>
    </row>
    <row r="361" spans="1:4" x14ac:dyDescent="0.2">
      <c r="A361" s="44"/>
      <c r="B361" s="44"/>
      <c r="C361" s="44"/>
      <c r="D361" s="44" t="s">
        <v>512</v>
      </c>
    </row>
    <row r="362" spans="1:4" x14ac:dyDescent="0.2">
      <c r="A362" s="44"/>
      <c r="B362" s="44"/>
      <c r="C362" s="44"/>
      <c r="D362" s="44" t="s">
        <v>505</v>
      </c>
    </row>
    <row r="363" spans="1:4" x14ac:dyDescent="0.2">
      <c r="A363" s="44" t="s">
        <v>246</v>
      </c>
      <c r="B363" s="44" t="s">
        <v>168</v>
      </c>
      <c r="C363" s="44" t="s">
        <v>1581</v>
      </c>
      <c r="D363" s="44" t="s">
        <v>1305</v>
      </c>
    </row>
    <row r="364" spans="1:4" x14ac:dyDescent="0.2">
      <c r="A364" s="44"/>
      <c r="B364" s="44"/>
      <c r="C364" s="44"/>
      <c r="D364" s="44" t="s">
        <v>507</v>
      </c>
    </row>
    <row r="365" spans="1:4" x14ac:dyDescent="0.2">
      <c r="A365" s="44"/>
      <c r="B365" s="44"/>
      <c r="C365" s="44"/>
      <c r="D365" s="44" t="s">
        <v>1306</v>
      </c>
    </row>
    <row r="366" spans="1:4" x14ac:dyDescent="0.2">
      <c r="A366" s="44"/>
      <c r="B366" s="44"/>
      <c r="C366" s="44"/>
      <c r="D366" s="44" t="s">
        <v>512</v>
      </c>
    </row>
    <row r="367" spans="1:4" x14ac:dyDescent="0.2">
      <c r="A367" s="44"/>
      <c r="B367" s="44"/>
      <c r="C367" s="44"/>
      <c r="D367" s="44" t="s">
        <v>505</v>
      </c>
    </row>
    <row r="368" spans="1:4" x14ac:dyDescent="0.2">
      <c r="A368" s="44" t="s">
        <v>336</v>
      </c>
      <c r="B368" s="44" t="s">
        <v>335</v>
      </c>
      <c r="C368" s="44" t="s">
        <v>1581</v>
      </c>
      <c r="D368" s="44" t="s">
        <v>1306</v>
      </c>
    </row>
    <row r="369" spans="1:4" x14ac:dyDescent="0.2">
      <c r="A369" s="44"/>
      <c r="B369" s="44"/>
      <c r="C369" s="44"/>
      <c r="D369" s="44" t="s">
        <v>512</v>
      </c>
    </row>
    <row r="370" spans="1:4" x14ac:dyDescent="0.2">
      <c r="A370" s="44"/>
      <c r="B370" s="44"/>
      <c r="C370" s="44"/>
      <c r="D370" s="44" t="s">
        <v>505</v>
      </c>
    </row>
    <row r="371" spans="1:4" x14ac:dyDescent="0.2">
      <c r="A371" s="44" t="s">
        <v>1770</v>
      </c>
      <c r="B371" s="44" t="s">
        <v>1771</v>
      </c>
      <c r="C371" s="44" t="s">
        <v>1564</v>
      </c>
      <c r="D371" s="44" t="s">
        <v>2920</v>
      </c>
    </row>
    <row r="372" spans="1:4" x14ac:dyDescent="0.2">
      <c r="A372" s="44" t="s">
        <v>139</v>
      </c>
      <c r="B372" s="44" t="s">
        <v>140</v>
      </c>
      <c r="C372" s="44" t="s">
        <v>1564</v>
      </c>
      <c r="D372" s="44" t="s">
        <v>1305</v>
      </c>
    </row>
    <row r="373" spans="1:4" x14ac:dyDescent="0.2">
      <c r="A373" s="44"/>
      <c r="B373" s="44"/>
      <c r="C373" s="44"/>
      <c r="D373" s="44" t="s">
        <v>2920</v>
      </c>
    </row>
    <row r="374" spans="1:4" x14ac:dyDescent="0.2">
      <c r="A374" s="44" t="s">
        <v>2483</v>
      </c>
      <c r="B374" s="44" t="s">
        <v>2484</v>
      </c>
      <c r="C374" s="44" t="s">
        <v>1196</v>
      </c>
      <c r="D374" s="44" t="s">
        <v>508</v>
      </c>
    </row>
    <row r="375" spans="1:4" x14ac:dyDescent="0.2">
      <c r="A375" s="44" t="s">
        <v>714</v>
      </c>
      <c r="B375" s="44" t="s">
        <v>715</v>
      </c>
      <c r="C375" s="44" t="s">
        <v>1196</v>
      </c>
      <c r="D375" s="44" t="s">
        <v>1305</v>
      </c>
    </row>
    <row r="376" spans="1:4" x14ac:dyDescent="0.2">
      <c r="A376" s="44"/>
      <c r="B376" s="44"/>
      <c r="C376" s="44"/>
      <c r="D376" s="44" t="s">
        <v>508</v>
      </c>
    </row>
    <row r="377" spans="1:4" x14ac:dyDescent="0.2">
      <c r="A377" s="44"/>
      <c r="B377" s="44"/>
      <c r="C377" s="44"/>
      <c r="D377" s="44" t="s">
        <v>1308</v>
      </c>
    </row>
    <row r="378" spans="1:4" x14ac:dyDescent="0.2">
      <c r="A378" s="44" t="s">
        <v>2084</v>
      </c>
      <c r="B378" s="44" t="s">
        <v>713</v>
      </c>
      <c r="C378" s="44" t="s">
        <v>1196</v>
      </c>
      <c r="D378" s="44" t="s">
        <v>508</v>
      </c>
    </row>
    <row r="379" spans="1:4" x14ac:dyDescent="0.2">
      <c r="A379" s="44"/>
      <c r="B379" s="44"/>
      <c r="C379" s="44"/>
      <c r="D379" s="44" t="s">
        <v>1308</v>
      </c>
    </row>
    <row r="380" spans="1:4" x14ac:dyDescent="0.2">
      <c r="A380" s="44" t="s">
        <v>2888</v>
      </c>
      <c r="B380" s="44" t="s">
        <v>2889</v>
      </c>
      <c r="C380" s="44" t="s">
        <v>1196</v>
      </c>
      <c r="D380" s="44" t="s">
        <v>508</v>
      </c>
    </row>
    <row r="381" spans="1:4" x14ac:dyDescent="0.2">
      <c r="A381" s="44" t="s">
        <v>2085</v>
      </c>
      <c r="B381" s="44" t="s">
        <v>175</v>
      </c>
      <c r="C381" s="44" t="s">
        <v>1196</v>
      </c>
      <c r="D381" s="44" t="s">
        <v>508</v>
      </c>
    </row>
    <row r="382" spans="1:4" x14ac:dyDescent="0.2">
      <c r="A382" s="44" t="s">
        <v>2086</v>
      </c>
      <c r="B382" s="44" t="s">
        <v>176</v>
      </c>
      <c r="C382" s="44" t="s">
        <v>1196</v>
      </c>
      <c r="D382" s="44" t="s">
        <v>508</v>
      </c>
    </row>
    <row r="383" spans="1:4" x14ac:dyDescent="0.2">
      <c r="A383" s="44" t="s">
        <v>2087</v>
      </c>
      <c r="B383" s="44" t="s">
        <v>177</v>
      </c>
      <c r="C383" s="44" t="s">
        <v>1196</v>
      </c>
      <c r="D383" s="44" t="s">
        <v>508</v>
      </c>
    </row>
    <row r="384" spans="1:4" x14ac:dyDescent="0.2">
      <c r="A384" s="44" t="s">
        <v>2088</v>
      </c>
      <c r="B384" s="44" t="s">
        <v>178</v>
      </c>
      <c r="C384" s="44" t="s">
        <v>1196</v>
      </c>
      <c r="D384" s="44" t="s">
        <v>508</v>
      </c>
    </row>
    <row r="385" spans="1:4" x14ac:dyDescent="0.2">
      <c r="A385" s="44" t="s">
        <v>179</v>
      </c>
      <c r="B385" s="44" t="s">
        <v>180</v>
      </c>
      <c r="C385" s="44" t="s">
        <v>1196</v>
      </c>
      <c r="D385" s="44" t="s">
        <v>1305</v>
      </c>
    </row>
    <row r="386" spans="1:4" x14ac:dyDescent="0.2">
      <c r="A386" s="44"/>
      <c r="B386" s="44"/>
      <c r="C386" s="44"/>
      <c r="D386" s="44" t="s">
        <v>508</v>
      </c>
    </row>
    <row r="387" spans="1:4" x14ac:dyDescent="0.2">
      <c r="A387" s="44"/>
      <c r="B387" s="44"/>
      <c r="C387" s="44"/>
      <c r="D387" s="44" t="s">
        <v>475</v>
      </c>
    </row>
    <row r="388" spans="1:4" x14ac:dyDescent="0.2">
      <c r="A388" s="44"/>
      <c r="B388" s="44"/>
      <c r="C388" s="44"/>
      <c r="D388" s="44" t="s">
        <v>1306</v>
      </c>
    </row>
    <row r="389" spans="1:4" x14ac:dyDescent="0.2">
      <c r="A389" s="44"/>
      <c r="B389" s="44"/>
      <c r="C389" s="44"/>
      <c r="D389" s="44" t="s">
        <v>1308</v>
      </c>
    </row>
    <row r="390" spans="1:4" x14ac:dyDescent="0.2">
      <c r="A390" s="44"/>
      <c r="B390" s="44"/>
      <c r="C390" s="44"/>
      <c r="D390" s="44" t="s">
        <v>509</v>
      </c>
    </row>
    <row r="391" spans="1:4" x14ac:dyDescent="0.2">
      <c r="A391" s="44" t="s">
        <v>2089</v>
      </c>
      <c r="B391" s="44" t="s">
        <v>430</v>
      </c>
      <c r="C391" s="44" t="s">
        <v>1196</v>
      </c>
      <c r="D391" s="44" t="s">
        <v>508</v>
      </c>
    </row>
    <row r="392" spans="1:4" x14ac:dyDescent="0.2">
      <c r="A392" s="44" t="s">
        <v>2090</v>
      </c>
      <c r="B392" s="44" t="s">
        <v>581</v>
      </c>
      <c r="C392" s="44" t="s">
        <v>1196</v>
      </c>
      <c r="D392" s="44" t="s">
        <v>508</v>
      </c>
    </row>
    <row r="393" spans="1:4" x14ac:dyDescent="0.2">
      <c r="A393" s="44" t="s">
        <v>1816</v>
      </c>
      <c r="B393" s="44" t="s">
        <v>1817</v>
      </c>
      <c r="C393" s="44" t="s">
        <v>1196</v>
      </c>
      <c r="D393" s="44" t="s">
        <v>508</v>
      </c>
    </row>
    <row r="394" spans="1:4" x14ac:dyDescent="0.2">
      <c r="A394" s="44" t="s">
        <v>2091</v>
      </c>
      <c r="B394" s="44" t="s">
        <v>79</v>
      </c>
      <c r="C394" s="44" t="s">
        <v>1196</v>
      </c>
      <c r="D394" s="44" t="s">
        <v>508</v>
      </c>
    </row>
    <row r="395" spans="1:4" x14ac:dyDescent="0.2">
      <c r="A395" s="44" t="s">
        <v>2092</v>
      </c>
      <c r="B395" s="44" t="s">
        <v>181</v>
      </c>
      <c r="C395" s="44" t="s">
        <v>1196</v>
      </c>
      <c r="D395" s="44" t="s">
        <v>508</v>
      </c>
    </row>
    <row r="396" spans="1:4" x14ac:dyDescent="0.2">
      <c r="A396" s="44" t="s">
        <v>459</v>
      </c>
      <c r="B396" s="44" t="s">
        <v>460</v>
      </c>
      <c r="C396" s="44" t="s">
        <v>1196</v>
      </c>
      <c r="D396" s="44" t="s">
        <v>508</v>
      </c>
    </row>
    <row r="397" spans="1:4" x14ac:dyDescent="0.2">
      <c r="A397" s="44" t="s">
        <v>1599</v>
      </c>
      <c r="B397" s="44" t="s">
        <v>1753</v>
      </c>
      <c r="C397" s="44" t="s">
        <v>1196</v>
      </c>
      <c r="D397" s="44" t="s">
        <v>1305</v>
      </c>
    </row>
    <row r="398" spans="1:4" x14ac:dyDescent="0.2">
      <c r="A398" s="44"/>
      <c r="B398" s="44"/>
      <c r="C398" s="44"/>
      <c r="D398" s="44" t="s">
        <v>508</v>
      </c>
    </row>
    <row r="399" spans="1:4" x14ac:dyDescent="0.2">
      <c r="A399" s="44" t="s">
        <v>1600</v>
      </c>
      <c r="B399" s="44" t="s">
        <v>182</v>
      </c>
      <c r="C399" s="44" t="s">
        <v>1196</v>
      </c>
      <c r="D399" s="44" t="s">
        <v>1305</v>
      </c>
    </row>
    <row r="400" spans="1:4" x14ac:dyDescent="0.2">
      <c r="A400" s="44"/>
      <c r="B400" s="44"/>
      <c r="C400" s="44"/>
      <c r="D400" s="44" t="s">
        <v>508</v>
      </c>
    </row>
    <row r="401" spans="1:4" x14ac:dyDescent="0.2">
      <c r="A401" s="44"/>
      <c r="B401" s="44"/>
      <c r="C401" s="44"/>
      <c r="D401" s="44" t="s">
        <v>1307</v>
      </c>
    </row>
    <row r="402" spans="1:4" x14ac:dyDescent="0.2">
      <c r="A402" s="44"/>
      <c r="B402" s="44"/>
      <c r="C402" s="44"/>
      <c r="D402" s="44" t="s">
        <v>1308</v>
      </c>
    </row>
    <row r="403" spans="1:4" x14ac:dyDescent="0.2">
      <c r="A403" s="44"/>
      <c r="B403" s="44"/>
      <c r="C403" s="44"/>
      <c r="D403" s="44" t="s">
        <v>509</v>
      </c>
    </row>
    <row r="404" spans="1:4" x14ac:dyDescent="0.2">
      <c r="A404" s="44" t="s">
        <v>1600</v>
      </c>
      <c r="B404" s="44" t="s">
        <v>794</v>
      </c>
      <c r="C404" s="44" t="s">
        <v>1196</v>
      </c>
      <c r="D404" s="44" t="s">
        <v>1305</v>
      </c>
    </row>
    <row r="405" spans="1:4" x14ac:dyDescent="0.2">
      <c r="A405" s="44"/>
      <c r="B405" s="44"/>
      <c r="C405" s="44"/>
      <c r="D405" s="44" t="s">
        <v>508</v>
      </c>
    </row>
    <row r="406" spans="1:4" x14ac:dyDescent="0.2">
      <c r="A406" s="44"/>
      <c r="B406" s="44"/>
      <c r="C406" s="44"/>
      <c r="D406" s="44" t="s">
        <v>1307</v>
      </c>
    </row>
    <row r="407" spans="1:4" x14ac:dyDescent="0.2">
      <c r="A407" s="44" t="s">
        <v>1601</v>
      </c>
      <c r="B407" s="44" t="s">
        <v>1754</v>
      </c>
      <c r="C407" s="44" t="s">
        <v>1196</v>
      </c>
      <c r="D407" s="44" t="s">
        <v>1305</v>
      </c>
    </row>
    <row r="408" spans="1:4" x14ac:dyDescent="0.2">
      <c r="A408" s="44"/>
      <c r="B408" s="44"/>
      <c r="C408" s="44"/>
      <c r="D408" s="44" t="s">
        <v>508</v>
      </c>
    </row>
    <row r="409" spans="1:4" x14ac:dyDescent="0.2">
      <c r="A409" s="44" t="s">
        <v>1896</v>
      </c>
      <c r="B409" s="44" t="s">
        <v>183</v>
      </c>
      <c r="C409" s="44" t="s">
        <v>1196</v>
      </c>
      <c r="D409" s="44" t="s">
        <v>1305</v>
      </c>
    </row>
    <row r="410" spans="1:4" x14ac:dyDescent="0.2">
      <c r="A410" s="44"/>
      <c r="B410" s="44"/>
      <c r="C410" s="44"/>
      <c r="D410" s="44" t="s">
        <v>508</v>
      </c>
    </row>
    <row r="411" spans="1:4" x14ac:dyDescent="0.2">
      <c r="A411" s="44"/>
      <c r="B411" s="44"/>
      <c r="C411" s="44"/>
      <c r="D411" s="44" t="s">
        <v>475</v>
      </c>
    </row>
    <row r="412" spans="1:4" x14ac:dyDescent="0.2">
      <c r="A412" s="44"/>
      <c r="B412" s="44"/>
      <c r="C412" s="44"/>
      <c r="D412" s="44" t="s">
        <v>1307</v>
      </c>
    </row>
    <row r="413" spans="1:4" x14ac:dyDescent="0.2">
      <c r="A413" s="44"/>
      <c r="B413" s="44"/>
      <c r="C413" s="44"/>
      <c r="D413" s="44" t="s">
        <v>1306</v>
      </c>
    </row>
    <row r="414" spans="1:4" x14ac:dyDescent="0.2">
      <c r="A414" s="44"/>
      <c r="B414" s="44"/>
      <c r="C414" s="44"/>
      <c r="D414" s="44" t="s">
        <v>1308</v>
      </c>
    </row>
    <row r="415" spans="1:4" x14ac:dyDescent="0.2">
      <c r="A415" s="44"/>
      <c r="B415" s="44"/>
      <c r="C415" s="44"/>
      <c r="D415" s="44" t="s">
        <v>509</v>
      </c>
    </row>
    <row r="416" spans="1:4" x14ac:dyDescent="0.2">
      <c r="A416" s="44" t="s">
        <v>1602</v>
      </c>
      <c r="B416" s="44" t="s">
        <v>184</v>
      </c>
      <c r="C416" s="44" t="s">
        <v>1196</v>
      </c>
      <c r="D416" s="44" t="s">
        <v>1305</v>
      </c>
    </row>
    <row r="417" spans="1:4" x14ac:dyDescent="0.2">
      <c r="A417" s="44"/>
      <c r="B417" s="44"/>
      <c r="C417" s="44"/>
      <c r="D417" s="44" t="s">
        <v>508</v>
      </c>
    </row>
    <row r="418" spans="1:4" x14ac:dyDescent="0.2">
      <c r="A418" s="44" t="s">
        <v>202</v>
      </c>
      <c r="B418" s="44" t="s">
        <v>203</v>
      </c>
      <c r="C418" s="44" t="s">
        <v>1196</v>
      </c>
      <c r="D418" s="44" t="s">
        <v>1305</v>
      </c>
    </row>
    <row r="419" spans="1:4" x14ac:dyDescent="0.2">
      <c r="A419" s="44"/>
      <c r="B419" s="44"/>
      <c r="C419" s="44"/>
      <c r="D419" s="44" t="s">
        <v>508</v>
      </c>
    </row>
    <row r="420" spans="1:4" x14ac:dyDescent="0.2">
      <c r="A420" s="44"/>
      <c r="B420" s="44"/>
      <c r="C420" s="44"/>
      <c r="D420" s="44" t="s">
        <v>1308</v>
      </c>
    </row>
    <row r="421" spans="1:4" x14ac:dyDescent="0.2">
      <c r="A421" s="44" t="s">
        <v>1763</v>
      </c>
      <c r="B421" s="44" t="s">
        <v>1764</v>
      </c>
      <c r="C421" s="44" t="s">
        <v>1196</v>
      </c>
      <c r="D421" s="44" t="s">
        <v>508</v>
      </c>
    </row>
    <row r="422" spans="1:4" x14ac:dyDescent="0.2">
      <c r="A422" s="44" t="s">
        <v>2093</v>
      </c>
      <c r="B422" s="44" t="s">
        <v>730</v>
      </c>
      <c r="C422" s="44" t="s">
        <v>1196</v>
      </c>
      <c r="D422" s="44" t="s">
        <v>1305</v>
      </c>
    </row>
    <row r="423" spans="1:4" x14ac:dyDescent="0.2">
      <c r="A423" s="44"/>
      <c r="B423" s="44"/>
      <c r="C423" s="44"/>
      <c r="D423" s="44" t="s">
        <v>508</v>
      </c>
    </row>
    <row r="424" spans="1:4" x14ac:dyDescent="0.2">
      <c r="A424" s="44"/>
      <c r="B424" s="44"/>
      <c r="C424" s="44"/>
      <c r="D424" s="44" t="s">
        <v>1308</v>
      </c>
    </row>
    <row r="425" spans="1:4" x14ac:dyDescent="0.2">
      <c r="A425" s="44" t="s">
        <v>204</v>
      </c>
      <c r="B425" s="44" t="s">
        <v>205</v>
      </c>
      <c r="C425" s="44" t="s">
        <v>1196</v>
      </c>
      <c r="D425" s="44" t="s">
        <v>1305</v>
      </c>
    </row>
    <row r="426" spans="1:4" x14ac:dyDescent="0.2">
      <c r="A426" s="44"/>
      <c r="B426" s="44"/>
      <c r="C426" s="44"/>
      <c r="D426" s="44" t="s">
        <v>508</v>
      </c>
    </row>
    <row r="427" spans="1:4" x14ac:dyDescent="0.2">
      <c r="A427" s="44" t="s">
        <v>206</v>
      </c>
      <c r="B427" s="44" t="s">
        <v>207</v>
      </c>
      <c r="C427" s="44" t="s">
        <v>1196</v>
      </c>
      <c r="D427" s="44" t="s">
        <v>1305</v>
      </c>
    </row>
    <row r="428" spans="1:4" x14ac:dyDescent="0.2">
      <c r="A428" s="44"/>
      <c r="B428" s="44"/>
      <c r="C428" s="44"/>
      <c r="D428" s="44" t="s">
        <v>508</v>
      </c>
    </row>
    <row r="429" spans="1:4" x14ac:dyDescent="0.2">
      <c r="A429" s="44" t="s">
        <v>1192</v>
      </c>
      <c r="B429" s="44" t="s">
        <v>210</v>
      </c>
      <c r="C429" s="44" t="s">
        <v>1196</v>
      </c>
      <c r="D429" s="44" t="s">
        <v>1305</v>
      </c>
    </row>
    <row r="430" spans="1:4" x14ac:dyDescent="0.2">
      <c r="A430" s="44"/>
      <c r="B430" s="44"/>
      <c r="C430" s="44"/>
      <c r="D430" s="44" t="s">
        <v>508</v>
      </c>
    </row>
    <row r="431" spans="1:4" x14ac:dyDescent="0.2">
      <c r="A431" s="44"/>
      <c r="B431" s="44"/>
      <c r="C431" s="44"/>
      <c r="D431" s="44" t="s">
        <v>2083</v>
      </c>
    </row>
    <row r="432" spans="1:4" x14ac:dyDescent="0.2">
      <c r="A432" s="44" t="s">
        <v>1582</v>
      </c>
      <c r="B432" s="44" t="s">
        <v>1583</v>
      </c>
      <c r="C432" s="44" t="s">
        <v>1196</v>
      </c>
      <c r="D432" s="44" t="s">
        <v>1305</v>
      </c>
    </row>
    <row r="433" spans="1:4" x14ac:dyDescent="0.2">
      <c r="A433" s="44"/>
      <c r="B433" s="44"/>
      <c r="C433" s="44"/>
      <c r="D433" s="44" t="s">
        <v>508</v>
      </c>
    </row>
    <row r="434" spans="1:4" x14ac:dyDescent="0.2">
      <c r="A434" s="44"/>
      <c r="B434" s="44"/>
      <c r="C434" s="44"/>
      <c r="D434" s="44" t="s">
        <v>512</v>
      </c>
    </row>
    <row r="435" spans="1:4" x14ac:dyDescent="0.2">
      <c r="A435" s="44" t="s">
        <v>1584</v>
      </c>
      <c r="B435" s="44" t="s">
        <v>1585</v>
      </c>
      <c r="C435" s="44" t="s">
        <v>1196</v>
      </c>
      <c r="D435" s="44" t="s">
        <v>508</v>
      </c>
    </row>
    <row r="436" spans="1:4" x14ac:dyDescent="0.2">
      <c r="A436" s="44" t="s">
        <v>1897</v>
      </c>
      <c r="B436" s="44" t="s">
        <v>676</v>
      </c>
      <c r="C436" s="44" t="s">
        <v>1196</v>
      </c>
      <c r="D436" s="44" t="s">
        <v>1305</v>
      </c>
    </row>
    <row r="437" spans="1:4" x14ac:dyDescent="0.2">
      <c r="A437" s="44"/>
      <c r="B437" s="44"/>
      <c r="C437" s="44"/>
      <c r="D437" s="44" t="s">
        <v>508</v>
      </c>
    </row>
    <row r="438" spans="1:4" x14ac:dyDescent="0.2">
      <c r="A438" s="44"/>
      <c r="B438" s="44"/>
      <c r="C438" s="44"/>
      <c r="D438" s="44" t="s">
        <v>1308</v>
      </c>
    </row>
    <row r="439" spans="1:4" x14ac:dyDescent="0.2">
      <c r="A439" s="44" t="s">
        <v>208</v>
      </c>
      <c r="B439" s="44" t="s">
        <v>209</v>
      </c>
      <c r="C439" s="44" t="s">
        <v>1196</v>
      </c>
      <c r="D439" s="44" t="s">
        <v>1305</v>
      </c>
    </row>
    <row r="440" spans="1:4" x14ac:dyDescent="0.2">
      <c r="A440" s="44"/>
      <c r="B440" s="44"/>
      <c r="C440" s="44"/>
      <c r="D440" s="44" t="s">
        <v>508</v>
      </c>
    </row>
    <row r="441" spans="1:4" x14ac:dyDescent="0.2">
      <c r="A441" s="44" t="s">
        <v>269</v>
      </c>
      <c r="B441" s="44" t="s">
        <v>277</v>
      </c>
      <c r="C441" s="44" t="s">
        <v>1196</v>
      </c>
      <c r="D441" s="44" t="s">
        <v>508</v>
      </c>
    </row>
    <row r="442" spans="1:4" x14ac:dyDescent="0.2">
      <c r="A442" s="44" t="s">
        <v>2094</v>
      </c>
      <c r="B442" s="44" t="s">
        <v>1101</v>
      </c>
      <c r="C442" s="44" t="s">
        <v>1196</v>
      </c>
      <c r="D442" s="44" t="s">
        <v>1305</v>
      </c>
    </row>
    <row r="443" spans="1:4" x14ac:dyDescent="0.2">
      <c r="A443" s="44"/>
      <c r="B443" s="44"/>
      <c r="C443" s="44"/>
      <c r="D443" s="44" t="s">
        <v>508</v>
      </c>
    </row>
    <row r="444" spans="1:4" x14ac:dyDescent="0.2">
      <c r="A444" s="44" t="s">
        <v>2095</v>
      </c>
      <c r="B444" s="44" t="s">
        <v>705</v>
      </c>
      <c r="C444" s="44" t="s">
        <v>1196</v>
      </c>
      <c r="D444" s="44" t="s">
        <v>508</v>
      </c>
    </row>
    <row r="445" spans="1:4" x14ac:dyDescent="0.2">
      <c r="A445" s="44" t="s">
        <v>2096</v>
      </c>
      <c r="B445" s="44" t="s">
        <v>211</v>
      </c>
      <c r="C445" s="44" t="s">
        <v>1196</v>
      </c>
      <c r="D445" s="44" t="s">
        <v>508</v>
      </c>
    </row>
    <row r="446" spans="1:4" x14ac:dyDescent="0.2">
      <c r="A446" s="44"/>
      <c r="B446" s="44"/>
      <c r="C446" s="44"/>
      <c r="D446" s="44" t="s">
        <v>1306</v>
      </c>
    </row>
    <row r="447" spans="1:4" x14ac:dyDescent="0.2">
      <c r="A447" s="44" t="s">
        <v>2096</v>
      </c>
      <c r="B447" s="44" t="s">
        <v>1186</v>
      </c>
      <c r="C447" s="44" t="s">
        <v>1196</v>
      </c>
      <c r="D447" s="44" t="s">
        <v>508</v>
      </c>
    </row>
    <row r="448" spans="1:4" x14ac:dyDescent="0.2">
      <c r="A448" s="44" t="s">
        <v>1697</v>
      </c>
      <c r="B448" s="44" t="s">
        <v>428</v>
      </c>
      <c r="C448" s="44" t="s">
        <v>1196</v>
      </c>
      <c r="D448" s="44" t="s">
        <v>508</v>
      </c>
    </row>
    <row r="449" spans="1:4" x14ac:dyDescent="0.2">
      <c r="A449" s="44" t="s">
        <v>1898</v>
      </c>
      <c r="B449" s="44" t="s">
        <v>319</v>
      </c>
      <c r="C449" s="44" t="s">
        <v>1196</v>
      </c>
      <c r="D449" s="44" t="s">
        <v>508</v>
      </c>
    </row>
    <row r="450" spans="1:4" x14ac:dyDescent="0.2">
      <c r="A450" s="44" t="s">
        <v>2097</v>
      </c>
      <c r="B450" s="44" t="s">
        <v>561</v>
      </c>
      <c r="C450" s="44" t="s">
        <v>1196</v>
      </c>
      <c r="D450" s="44" t="s">
        <v>508</v>
      </c>
    </row>
    <row r="451" spans="1:4" x14ac:dyDescent="0.2">
      <c r="A451" s="44" t="s">
        <v>2764</v>
      </c>
      <c r="B451" s="44" t="s">
        <v>2765</v>
      </c>
      <c r="C451" s="44" t="s">
        <v>1196</v>
      </c>
      <c r="D451" s="44" t="s">
        <v>508</v>
      </c>
    </row>
    <row r="452" spans="1:4" x14ac:dyDescent="0.2">
      <c r="A452" s="44" t="s">
        <v>2766</v>
      </c>
      <c r="B452" s="44" t="s">
        <v>2767</v>
      </c>
      <c r="C452" s="44" t="s">
        <v>1196</v>
      </c>
      <c r="D452" s="44" t="s">
        <v>508</v>
      </c>
    </row>
    <row r="453" spans="1:4" x14ac:dyDescent="0.2">
      <c r="A453" s="44" t="s">
        <v>2098</v>
      </c>
      <c r="B453" s="44" t="s">
        <v>247</v>
      </c>
      <c r="C453" s="44" t="s">
        <v>1196</v>
      </c>
      <c r="D453" s="44" t="s">
        <v>1305</v>
      </c>
    </row>
    <row r="454" spans="1:4" x14ac:dyDescent="0.2">
      <c r="A454" s="44"/>
      <c r="B454" s="44"/>
      <c r="C454" s="44"/>
      <c r="D454" s="44" t="s">
        <v>508</v>
      </c>
    </row>
    <row r="455" spans="1:4" x14ac:dyDescent="0.2">
      <c r="A455" s="44" t="s">
        <v>2157</v>
      </c>
      <c r="B455" s="44" t="s">
        <v>1179</v>
      </c>
      <c r="C455" s="44" t="s">
        <v>1196</v>
      </c>
      <c r="D455" s="44" t="s">
        <v>508</v>
      </c>
    </row>
    <row r="456" spans="1:4" x14ac:dyDescent="0.2">
      <c r="A456" s="44" t="s">
        <v>2459</v>
      </c>
      <c r="B456" s="44" t="s">
        <v>2460</v>
      </c>
      <c r="C456" s="44" t="s">
        <v>1196</v>
      </c>
      <c r="D456" s="44" t="s">
        <v>508</v>
      </c>
    </row>
    <row r="457" spans="1:4" x14ac:dyDescent="0.2">
      <c r="A457" s="44" t="s">
        <v>2099</v>
      </c>
      <c r="B457" s="44" t="s">
        <v>351</v>
      </c>
      <c r="C457" s="44" t="s">
        <v>1196</v>
      </c>
      <c r="D457" s="44" t="s">
        <v>508</v>
      </c>
    </row>
    <row r="458" spans="1:4" x14ac:dyDescent="0.2">
      <c r="A458" s="44" t="s">
        <v>2628</v>
      </c>
      <c r="B458" s="44" t="s">
        <v>2629</v>
      </c>
      <c r="C458" s="44" t="s">
        <v>1196</v>
      </c>
      <c r="D458" s="44" t="s">
        <v>508</v>
      </c>
    </row>
    <row r="459" spans="1:4" x14ac:dyDescent="0.2">
      <c r="A459" s="44" t="s">
        <v>2768</v>
      </c>
      <c r="B459" s="44" t="s">
        <v>2769</v>
      </c>
      <c r="C459" s="44" t="s">
        <v>1196</v>
      </c>
      <c r="D459" s="44" t="s">
        <v>508</v>
      </c>
    </row>
    <row r="460" spans="1:4" x14ac:dyDescent="0.2">
      <c r="A460" s="44" t="s">
        <v>2317</v>
      </c>
      <c r="B460" s="44" t="s">
        <v>2318</v>
      </c>
      <c r="C460" s="44" t="s">
        <v>1196</v>
      </c>
      <c r="D460" s="44" t="s">
        <v>508</v>
      </c>
    </row>
    <row r="461" spans="1:4" x14ac:dyDescent="0.2">
      <c r="A461" s="44" t="s">
        <v>2100</v>
      </c>
      <c r="B461" s="44" t="s">
        <v>248</v>
      </c>
      <c r="C461" s="44" t="s">
        <v>1196</v>
      </c>
      <c r="D461" s="44" t="s">
        <v>508</v>
      </c>
    </row>
    <row r="462" spans="1:4" x14ac:dyDescent="0.2">
      <c r="A462" s="44" t="s">
        <v>349</v>
      </c>
      <c r="B462" s="44" t="s">
        <v>2321</v>
      </c>
      <c r="C462" s="44" t="s">
        <v>1196</v>
      </c>
      <c r="D462" s="44" t="s">
        <v>508</v>
      </c>
    </row>
    <row r="463" spans="1:4" x14ac:dyDescent="0.2">
      <c r="A463" s="44" t="s">
        <v>2101</v>
      </c>
      <c r="B463" s="44" t="s">
        <v>350</v>
      </c>
      <c r="C463" s="44" t="s">
        <v>1196</v>
      </c>
      <c r="D463" s="44" t="s">
        <v>508</v>
      </c>
    </row>
    <row r="464" spans="1:4" x14ac:dyDescent="0.2">
      <c r="A464" s="44" t="s">
        <v>780</v>
      </c>
      <c r="B464" s="44" t="s">
        <v>249</v>
      </c>
      <c r="C464" s="44" t="s">
        <v>1196</v>
      </c>
      <c r="D464" s="44" t="s">
        <v>508</v>
      </c>
    </row>
    <row r="465" spans="1:4" x14ac:dyDescent="0.2">
      <c r="A465" s="44" t="s">
        <v>2102</v>
      </c>
      <c r="B465" s="44" t="s">
        <v>550</v>
      </c>
      <c r="C465" s="44" t="s">
        <v>1196</v>
      </c>
      <c r="D465" s="44" t="s">
        <v>508</v>
      </c>
    </row>
    <row r="466" spans="1:4" x14ac:dyDescent="0.2">
      <c r="A466" s="44" t="s">
        <v>2103</v>
      </c>
      <c r="B466" s="44" t="s">
        <v>549</v>
      </c>
      <c r="C466" s="44" t="s">
        <v>1196</v>
      </c>
      <c r="D466" s="44" t="s">
        <v>508</v>
      </c>
    </row>
    <row r="467" spans="1:4" x14ac:dyDescent="0.2">
      <c r="A467" s="44" t="s">
        <v>2104</v>
      </c>
      <c r="B467" s="44" t="s">
        <v>353</v>
      </c>
      <c r="C467" s="44" t="s">
        <v>1196</v>
      </c>
      <c r="D467" s="44" t="s">
        <v>508</v>
      </c>
    </row>
    <row r="468" spans="1:4" x14ac:dyDescent="0.2">
      <c r="A468" s="44" t="s">
        <v>777</v>
      </c>
      <c r="B468" s="44" t="s">
        <v>250</v>
      </c>
      <c r="C468" s="44" t="s">
        <v>1196</v>
      </c>
      <c r="D468" s="44" t="s">
        <v>508</v>
      </c>
    </row>
    <row r="469" spans="1:4" x14ac:dyDescent="0.2">
      <c r="A469" s="44" t="s">
        <v>2455</v>
      </c>
      <c r="B469" s="44" t="s">
        <v>2456</v>
      </c>
      <c r="C469" s="44" t="s">
        <v>1196</v>
      </c>
      <c r="D469" s="44" t="s">
        <v>508</v>
      </c>
    </row>
    <row r="470" spans="1:4" x14ac:dyDescent="0.2">
      <c r="A470" s="44" t="s">
        <v>773</v>
      </c>
      <c r="B470" s="44" t="s">
        <v>251</v>
      </c>
      <c r="C470" s="44" t="s">
        <v>1196</v>
      </c>
      <c r="D470" s="44" t="s">
        <v>508</v>
      </c>
    </row>
    <row r="471" spans="1:4" x14ac:dyDescent="0.2">
      <c r="A471" s="44" t="s">
        <v>778</v>
      </c>
      <c r="B471" s="44" t="s">
        <v>252</v>
      </c>
      <c r="C471" s="44" t="s">
        <v>1196</v>
      </c>
      <c r="D471" s="44" t="s">
        <v>508</v>
      </c>
    </row>
    <row r="472" spans="1:4" x14ac:dyDescent="0.2">
      <c r="A472" s="44" t="s">
        <v>779</v>
      </c>
      <c r="B472" s="44" t="s">
        <v>253</v>
      </c>
      <c r="C472" s="44" t="s">
        <v>1196</v>
      </c>
      <c r="D472" s="44" t="s">
        <v>508</v>
      </c>
    </row>
    <row r="473" spans="1:4" x14ac:dyDescent="0.2">
      <c r="A473" s="44" t="s">
        <v>2457</v>
      </c>
      <c r="B473" s="44" t="s">
        <v>2458</v>
      </c>
      <c r="C473" s="44" t="s">
        <v>1196</v>
      </c>
      <c r="D473" s="44" t="s">
        <v>508</v>
      </c>
    </row>
    <row r="474" spans="1:4" x14ac:dyDescent="0.2">
      <c r="A474" s="44" t="s">
        <v>774</v>
      </c>
      <c r="B474" s="44" t="s">
        <v>254</v>
      </c>
      <c r="C474" s="44" t="s">
        <v>1196</v>
      </c>
      <c r="D474" s="44" t="s">
        <v>508</v>
      </c>
    </row>
    <row r="475" spans="1:4" x14ac:dyDescent="0.2">
      <c r="A475" s="44" t="s">
        <v>775</v>
      </c>
      <c r="B475" s="44" t="s">
        <v>255</v>
      </c>
      <c r="C475" s="44" t="s">
        <v>1196</v>
      </c>
      <c r="D475" s="44" t="s">
        <v>508</v>
      </c>
    </row>
    <row r="476" spans="1:4" x14ac:dyDescent="0.2">
      <c r="A476" s="44" t="s">
        <v>776</v>
      </c>
      <c r="B476" s="44" t="s">
        <v>256</v>
      </c>
      <c r="C476" s="44" t="s">
        <v>1196</v>
      </c>
      <c r="D476" s="44" t="s">
        <v>508</v>
      </c>
    </row>
    <row r="477" spans="1:4" x14ac:dyDescent="0.2">
      <c r="A477" s="44" t="s">
        <v>2630</v>
      </c>
      <c r="B477" s="44" t="s">
        <v>2631</v>
      </c>
      <c r="C477" s="44" t="s">
        <v>1196</v>
      </c>
      <c r="D477" s="44" t="s">
        <v>508</v>
      </c>
    </row>
    <row r="478" spans="1:4" x14ac:dyDescent="0.2">
      <c r="A478" s="44" t="s">
        <v>2105</v>
      </c>
      <c r="B478" s="44" t="s">
        <v>534</v>
      </c>
      <c r="C478" s="44" t="s">
        <v>1196</v>
      </c>
      <c r="D478" s="44" t="s">
        <v>508</v>
      </c>
    </row>
    <row r="479" spans="1:4" x14ac:dyDescent="0.2">
      <c r="A479" s="44" t="s">
        <v>2319</v>
      </c>
      <c r="B479" s="44" t="s">
        <v>2320</v>
      </c>
      <c r="C479" s="44" t="s">
        <v>1196</v>
      </c>
      <c r="D479" s="44" t="s">
        <v>508</v>
      </c>
    </row>
    <row r="480" spans="1:4" x14ac:dyDescent="0.2">
      <c r="A480" s="44" t="s">
        <v>772</v>
      </c>
      <c r="B480" s="44" t="s">
        <v>257</v>
      </c>
      <c r="C480" s="44" t="s">
        <v>1196</v>
      </c>
      <c r="D480" s="44" t="s">
        <v>508</v>
      </c>
    </row>
    <row r="481" spans="1:4" x14ac:dyDescent="0.2">
      <c r="A481" s="44" t="s">
        <v>2106</v>
      </c>
      <c r="B481" s="44" t="s">
        <v>469</v>
      </c>
      <c r="C481" s="44" t="s">
        <v>1196</v>
      </c>
      <c r="D481" s="44" t="s">
        <v>508</v>
      </c>
    </row>
    <row r="482" spans="1:4" x14ac:dyDescent="0.2">
      <c r="A482" s="44" t="s">
        <v>2107</v>
      </c>
      <c r="B482" s="44" t="s">
        <v>258</v>
      </c>
      <c r="C482" s="44" t="s">
        <v>1196</v>
      </c>
      <c r="D482" s="44" t="s">
        <v>508</v>
      </c>
    </row>
    <row r="483" spans="1:4" x14ac:dyDescent="0.2">
      <c r="A483" s="44" t="s">
        <v>2452</v>
      </c>
      <c r="B483" s="44" t="s">
        <v>2490</v>
      </c>
      <c r="C483" s="44" t="s">
        <v>1196</v>
      </c>
      <c r="D483" s="44" t="s">
        <v>508</v>
      </c>
    </row>
    <row r="484" spans="1:4" x14ac:dyDescent="0.2">
      <c r="A484" s="44" t="s">
        <v>2453</v>
      </c>
      <c r="B484" s="44" t="s">
        <v>2454</v>
      </c>
      <c r="C484" s="44" t="s">
        <v>1196</v>
      </c>
      <c r="D484" s="44" t="s">
        <v>508</v>
      </c>
    </row>
    <row r="485" spans="1:4" x14ac:dyDescent="0.2">
      <c r="A485" s="44" t="s">
        <v>2108</v>
      </c>
      <c r="B485" s="44" t="s">
        <v>259</v>
      </c>
      <c r="C485" s="44" t="s">
        <v>1196</v>
      </c>
      <c r="D485" s="44" t="s">
        <v>508</v>
      </c>
    </row>
    <row r="486" spans="1:4" x14ac:dyDescent="0.2">
      <c r="A486" s="44" t="s">
        <v>37</v>
      </c>
      <c r="B486" s="44" t="s">
        <v>260</v>
      </c>
      <c r="C486" s="44" t="s">
        <v>1196</v>
      </c>
      <c r="D486" s="44" t="s">
        <v>508</v>
      </c>
    </row>
    <row r="487" spans="1:4" x14ac:dyDescent="0.2">
      <c r="A487" s="44" t="s">
        <v>2449</v>
      </c>
      <c r="B487" s="44" t="s">
        <v>2489</v>
      </c>
      <c r="C487" s="44" t="s">
        <v>1196</v>
      </c>
      <c r="D487" s="44" t="s">
        <v>508</v>
      </c>
    </row>
    <row r="488" spans="1:4" x14ac:dyDescent="0.2">
      <c r="A488" s="44" t="s">
        <v>2450</v>
      </c>
      <c r="B488" s="44" t="s">
        <v>2451</v>
      </c>
      <c r="C488" s="44" t="s">
        <v>1196</v>
      </c>
      <c r="D488" s="44" t="s">
        <v>508</v>
      </c>
    </row>
    <row r="489" spans="1:4" x14ac:dyDescent="0.2">
      <c r="A489" s="44" t="s">
        <v>2109</v>
      </c>
      <c r="B489" s="44" t="s">
        <v>261</v>
      </c>
      <c r="C489" s="44" t="s">
        <v>1196</v>
      </c>
      <c r="D489" s="44" t="s">
        <v>508</v>
      </c>
    </row>
    <row r="490" spans="1:4" x14ac:dyDescent="0.2">
      <c r="A490" s="44" t="s">
        <v>38</v>
      </c>
      <c r="B490" s="44" t="s">
        <v>262</v>
      </c>
      <c r="C490" s="44" t="s">
        <v>1196</v>
      </c>
      <c r="D490" s="44" t="s">
        <v>508</v>
      </c>
    </row>
    <row r="491" spans="1:4" x14ac:dyDescent="0.2">
      <c r="A491" s="44" t="s">
        <v>2110</v>
      </c>
      <c r="B491" s="44" t="s">
        <v>783</v>
      </c>
      <c r="C491" s="44" t="s">
        <v>1196</v>
      </c>
      <c r="D491" s="44" t="s">
        <v>508</v>
      </c>
    </row>
    <row r="492" spans="1:4" x14ac:dyDescent="0.2">
      <c r="A492" s="44" t="s">
        <v>2111</v>
      </c>
      <c r="B492" s="44" t="s">
        <v>784</v>
      </c>
      <c r="C492" s="44" t="s">
        <v>1196</v>
      </c>
      <c r="D492" s="44" t="s">
        <v>508</v>
      </c>
    </row>
    <row r="493" spans="1:4" x14ac:dyDescent="0.2">
      <c r="A493" s="44" t="s">
        <v>2112</v>
      </c>
      <c r="B493" s="44" t="s">
        <v>788</v>
      </c>
      <c r="C493" s="44" t="s">
        <v>1196</v>
      </c>
      <c r="D493" s="44" t="s">
        <v>508</v>
      </c>
    </row>
    <row r="494" spans="1:4" x14ac:dyDescent="0.2">
      <c r="A494" s="44" t="s">
        <v>2113</v>
      </c>
      <c r="B494" s="44" t="s">
        <v>789</v>
      </c>
      <c r="C494" s="44" t="s">
        <v>1196</v>
      </c>
      <c r="D494" s="44" t="s">
        <v>508</v>
      </c>
    </row>
    <row r="495" spans="1:4" x14ac:dyDescent="0.2">
      <c r="A495" s="44" t="s">
        <v>2114</v>
      </c>
      <c r="B495" s="44" t="s">
        <v>304</v>
      </c>
      <c r="C495" s="44" t="s">
        <v>1196</v>
      </c>
      <c r="D495" s="44" t="s">
        <v>508</v>
      </c>
    </row>
    <row r="496" spans="1:4" x14ac:dyDescent="0.2">
      <c r="A496" s="44" t="s">
        <v>44</v>
      </c>
      <c r="B496" s="44" t="s">
        <v>305</v>
      </c>
      <c r="C496" s="44" t="s">
        <v>1196</v>
      </c>
      <c r="D496" s="44" t="s">
        <v>508</v>
      </c>
    </row>
    <row r="497" spans="1:4" x14ac:dyDescent="0.2">
      <c r="A497" s="44" t="s">
        <v>2928</v>
      </c>
      <c r="B497" s="44" t="s">
        <v>2929</v>
      </c>
      <c r="C497" s="44" t="s">
        <v>1196</v>
      </c>
      <c r="D497" s="44" t="s">
        <v>508</v>
      </c>
    </row>
    <row r="498" spans="1:4" x14ac:dyDescent="0.2">
      <c r="A498" s="44" t="s">
        <v>2924</v>
      </c>
      <c r="B498" s="44" t="s">
        <v>2925</v>
      </c>
      <c r="C498" s="44" t="s">
        <v>1196</v>
      </c>
      <c r="D498" s="44" t="s">
        <v>508</v>
      </c>
    </row>
    <row r="499" spans="1:4" x14ac:dyDescent="0.2">
      <c r="A499" s="44" t="s">
        <v>2926</v>
      </c>
      <c r="B499" s="44" t="s">
        <v>2927</v>
      </c>
      <c r="C499" s="44" t="s">
        <v>1196</v>
      </c>
      <c r="D499" s="44" t="s">
        <v>508</v>
      </c>
    </row>
    <row r="500" spans="1:4" x14ac:dyDescent="0.2">
      <c r="A500" s="44" t="s">
        <v>2115</v>
      </c>
      <c r="B500" s="44" t="s">
        <v>1187</v>
      </c>
      <c r="C500" s="44" t="s">
        <v>1196</v>
      </c>
      <c r="D500" s="44" t="s">
        <v>508</v>
      </c>
    </row>
    <row r="501" spans="1:4" x14ac:dyDescent="0.2">
      <c r="A501" s="44" t="s">
        <v>2363</v>
      </c>
      <c r="B501" s="44" t="s">
        <v>306</v>
      </c>
      <c r="C501" s="44" t="s">
        <v>1196</v>
      </c>
      <c r="D501" s="44" t="s">
        <v>1305</v>
      </c>
    </row>
    <row r="502" spans="1:4" x14ac:dyDescent="0.2">
      <c r="A502" s="44"/>
      <c r="B502" s="44"/>
      <c r="C502" s="44"/>
      <c r="D502" s="44" t="s">
        <v>508</v>
      </c>
    </row>
    <row r="503" spans="1:4" x14ac:dyDescent="0.2">
      <c r="A503" s="44" t="s">
        <v>1751</v>
      </c>
      <c r="B503" s="44" t="s">
        <v>1752</v>
      </c>
      <c r="C503" s="44" t="s">
        <v>1196</v>
      </c>
      <c r="D503" s="44" t="s">
        <v>1305</v>
      </c>
    </row>
    <row r="504" spans="1:4" x14ac:dyDescent="0.2">
      <c r="A504" s="44"/>
      <c r="B504" s="44"/>
      <c r="C504" s="44"/>
      <c r="D504" s="44" t="s">
        <v>508</v>
      </c>
    </row>
    <row r="505" spans="1:4" x14ac:dyDescent="0.2">
      <c r="A505" s="44" t="s">
        <v>307</v>
      </c>
      <c r="B505" s="44" t="s">
        <v>308</v>
      </c>
      <c r="C505" s="44" t="s">
        <v>1196</v>
      </c>
      <c r="D505" s="44" t="s">
        <v>1305</v>
      </c>
    </row>
    <row r="506" spans="1:4" x14ac:dyDescent="0.2">
      <c r="A506" s="44"/>
      <c r="B506" s="44"/>
      <c r="C506" s="44"/>
      <c r="D506" s="44" t="s">
        <v>508</v>
      </c>
    </row>
    <row r="507" spans="1:4" x14ac:dyDescent="0.2">
      <c r="A507" s="44" t="s">
        <v>1034</v>
      </c>
      <c r="B507" s="44" t="s">
        <v>1035</v>
      </c>
      <c r="C507" s="44" t="s">
        <v>1196</v>
      </c>
      <c r="D507" s="44" t="s">
        <v>1305</v>
      </c>
    </row>
    <row r="508" spans="1:4" x14ac:dyDescent="0.2">
      <c r="A508" s="44"/>
      <c r="B508" s="44"/>
      <c r="C508" s="44"/>
      <c r="D508" s="44" t="s">
        <v>508</v>
      </c>
    </row>
    <row r="509" spans="1:4" x14ac:dyDescent="0.2">
      <c r="A509" s="44"/>
      <c r="B509" s="44"/>
      <c r="C509" s="44"/>
      <c r="D509" s="44" t="s">
        <v>2083</v>
      </c>
    </row>
    <row r="510" spans="1:4" x14ac:dyDescent="0.2">
      <c r="A510" s="44" t="s">
        <v>2912</v>
      </c>
      <c r="B510" s="44" t="s">
        <v>2898</v>
      </c>
      <c r="C510" s="44" t="s">
        <v>1196</v>
      </c>
      <c r="D510" s="44" t="s">
        <v>508</v>
      </c>
    </row>
    <row r="511" spans="1:4" x14ac:dyDescent="0.2">
      <c r="A511" s="44" t="s">
        <v>309</v>
      </c>
      <c r="B511" s="44" t="s">
        <v>310</v>
      </c>
      <c r="C511" s="44" t="s">
        <v>1196</v>
      </c>
      <c r="D511" s="44" t="s">
        <v>1305</v>
      </c>
    </row>
    <row r="512" spans="1:4" x14ac:dyDescent="0.2">
      <c r="A512" s="44"/>
      <c r="B512" s="44"/>
      <c r="C512" s="44"/>
      <c r="D512" s="44" t="s">
        <v>508</v>
      </c>
    </row>
    <row r="513" spans="1:4" x14ac:dyDescent="0.2">
      <c r="A513" s="44"/>
      <c r="B513" s="44"/>
      <c r="C513" s="44"/>
      <c r="D513" s="44" t="s">
        <v>2083</v>
      </c>
    </row>
    <row r="514" spans="1:4" x14ac:dyDescent="0.2">
      <c r="A514" s="44" t="s">
        <v>1899</v>
      </c>
      <c r="B514" s="44" t="s">
        <v>1900</v>
      </c>
      <c r="C514" s="44" t="s">
        <v>1196</v>
      </c>
      <c r="D514" s="44" t="s">
        <v>508</v>
      </c>
    </row>
    <row r="515" spans="1:4" x14ac:dyDescent="0.2">
      <c r="A515" s="44" t="s">
        <v>1586</v>
      </c>
      <c r="B515" s="44" t="s">
        <v>1587</v>
      </c>
      <c r="C515" s="44" t="s">
        <v>1196</v>
      </c>
      <c r="D515" s="44" t="s">
        <v>1305</v>
      </c>
    </row>
    <row r="516" spans="1:4" x14ac:dyDescent="0.2">
      <c r="A516" s="44"/>
      <c r="B516" s="44"/>
      <c r="C516" s="44"/>
      <c r="D516" s="44" t="s">
        <v>508</v>
      </c>
    </row>
    <row r="517" spans="1:4" x14ac:dyDescent="0.2">
      <c r="A517" s="44" t="s">
        <v>1871</v>
      </c>
      <c r="B517" s="44" t="s">
        <v>1892</v>
      </c>
      <c r="C517" s="44" t="s">
        <v>1196</v>
      </c>
      <c r="D517" s="44" t="s">
        <v>508</v>
      </c>
    </row>
    <row r="518" spans="1:4" x14ac:dyDescent="0.2">
      <c r="A518" s="44" t="s">
        <v>1870</v>
      </c>
      <c r="B518" s="44" t="s">
        <v>1891</v>
      </c>
      <c r="C518" s="44" t="s">
        <v>1196</v>
      </c>
      <c r="D518" s="44" t="s">
        <v>508</v>
      </c>
    </row>
    <row r="519" spans="1:4" x14ac:dyDescent="0.2">
      <c r="A519" s="44" t="s">
        <v>1864</v>
      </c>
      <c r="B519" s="44" t="s">
        <v>1885</v>
      </c>
      <c r="C519" s="44" t="s">
        <v>1196</v>
      </c>
      <c r="D519" s="44" t="s">
        <v>508</v>
      </c>
    </row>
    <row r="520" spans="1:4" x14ac:dyDescent="0.2">
      <c r="A520" s="44" t="s">
        <v>311</v>
      </c>
      <c r="B520" s="44" t="s">
        <v>312</v>
      </c>
      <c r="C520" s="44" t="s">
        <v>1196</v>
      </c>
      <c r="D520" s="44" t="s">
        <v>1305</v>
      </c>
    </row>
    <row r="521" spans="1:4" x14ac:dyDescent="0.2">
      <c r="A521" s="44"/>
      <c r="B521" s="44"/>
      <c r="C521" s="44"/>
      <c r="D521" s="44" t="s">
        <v>508</v>
      </c>
    </row>
    <row r="522" spans="1:4" x14ac:dyDescent="0.2">
      <c r="A522" s="44"/>
      <c r="B522" s="44"/>
      <c r="C522" s="44"/>
      <c r="D522" s="44" t="s">
        <v>2083</v>
      </c>
    </row>
    <row r="523" spans="1:4" x14ac:dyDescent="0.2">
      <c r="A523" s="44" t="s">
        <v>1866</v>
      </c>
      <c r="B523" s="44" t="s">
        <v>1887</v>
      </c>
      <c r="C523" s="44" t="s">
        <v>1196</v>
      </c>
      <c r="D523" s="44" t="s">
        <v>508</v>
      </c>
    </row>
    <row r="524" spans="1:4" x14ac:dyDescent="0.2">
      <c r="A524" s="44" t="s">
        <v>313</v>
      </c>
      <c r="B524" s="44" t="s">
        <v>314</v>
      </c>
      <c r="C524" s="44" t="s">
        <v>1196</v>
      </c>
      <c r="D524" s="44" t="s">
        <v>1305</v>
      </c>
    </row>
    <row r="525" spans="1:4" x14ac:dyDescent="0.2">
      <c r="A525" s="44"/>
      <c r="B525" s="44"/>
      <c r="C525" s="44"/>
      <c r="D525" s="44" t="s">
        <v>508</v>
      </c>
    </row>
    <row r="526" spans="1:4" x14ac:dyDescent="0.2">
      <c r="A526" s="44" t="s">
        <v>315</v>
      </c>
      <c r="B526" s="44" t="s">
        <v>316</v>
      </c>
      <c r="C526" s="44" t="s">
        <v>1196</v>
      </c>
      <c r="D526" s="44" t="s">
        <v>1305</v>
      </c>
    </row>
    <row r="527" spans="1:4" x14ac:dyDescent="0.2">
      <c r="A527" s="44"/>
      <c r="B527" s="44"/>
      <c r="C527" s="44"/>
      <c r="D527" s="44" t="s">
        <v>508</v>
      </c>
    </row>
    <row r="528" spans="1:4" x14ac:dyDescent="0.2">
      <c r="A528" s="44"/>
      <c r="B528" s="44"/>
      <c r="C528" s="44"/>
      <c r="D528" s="44" t="s">
        <v>2083</v>
      </c>
    </row>
    <row r="529" spans="1:4" x14ac:dyDescent="0.2">
      <c r="A529" s="44" t="s">
        <v>1818</v>
      </c>
      <c r="B529" s="44" t="s">
        <v>1819</v>
      </c>
      <c r="C529" s="44" t="s">
        <v>1196</v>
      </c>
      <c r="D529" s="44" t="s">
        <v>508</v>
      </c>
    </row>
    <row r="530" spans="1:4" x14ac:dyDescent="0.2">
      <c r="A530" s="44" t="s">
        <v>1820</v>
      </c>
      <c r="B530" s="44" t="s">
        <v>1821</v>
      </c>
      <c r="C530" s="44" t="s">
        <v>1196</v>
      </c>
      <c r="D530" s="44" t="s">
        <v>508</v>
      </c>
    </row>
    <row r="531" spans="1:4" x14ac:dyDescent="0.2">
      <c r="A531" s="44" t="s">
        <v>1822</v>
      </c>
      <c r="B531" s="44" t="s">
        <v>1823</v>
      </c>
      <c r="C531" s="44" t="s">
        <v>1196</v>
      </c>
      <c r="D531" s="44" t="s">
        <v>508</v>
      </c>
    </row>
    <row r="532" spans="1:4" x14ac:dyDescent="0.2">
      <c r="A532" s="44" t="s">
        <v>1824</v>
      </c>
      <c r="B532" s="44" t="s">
        <v>1825</v>
      </c>
      <c r="C532" s="44" t="s">
        <v>1196</v>
      </c>
      <c r="D532" s="44" t="s">
        <v>508</v>
      </c>
    </row>
    <row r="533" spans="1:4" x14ac:dyDescent="0.2">
      <c r="A533" s="44" t="s">
        <v>1826</v>
      </c>
      <c r="B533" s="44" t="s">
        <v>1827</v>
      </c>
      <c r="C533" s="44" t="s">
        <v>1196</v>
      </c>
      <c r="D533" s="44" t="s">
        <v>508</v>
      </c>
    </row>
    <row r="534" spans="1:4" x14ac:dyDescent="0.2">
      <c r="A534" s="44" t="s">
        <v>1828</v>
      </c>
      <c r="B534" s="44" t="s">
        <v>1829</v>
      </c>
      <c r="C534" s="44" t="s">
        <v>1196</v>
      </c>
      <c r="D534" s="44" t="s">
        <v>508</v>
      </c>
    </row>
    <row r="535" spans="1:4" x14ac:dyDescent="0.2">
      <c r="A535" s="44" t="s">
        <v>1830</v>
      </c>
      <c r="B535" s="44" t="s">
        <v>1831</v>
      </c>
      <c r="C535" s="44" t="s">
        <v>1196</v>
      </c>
      <c r="D535" s="44" t="s">
        <v>508</v>
      </c>
    </row>
    <row r="536" spans="1:4" x14ac:dyDescent="0.2">
      <c r="A536" s="44" t="s">
        <v>1832</v>
      </c>
      <c r="B536" s="44" t="s">
        <v>1833</v>
      </c>
      <c r="C536" s="44" t="s">
        <v>1196</v>
      </c>
      <c r="D536" s="44" t="s">
        <v>508</v>
      </c>
    </row>
    <row r="537" spans="1:4" x14ac:dyDescent="0.2">
      <c r="A537" s="44" t="s">
        <v>1834</v>
      </c>
      <c r="B537" s="44" t="s">
        <v>1835</v>
      </c>
      <c r="C537" s="44" t="s">
        <v>1196</v>
      </c>
      <c r="D537" s="44" t="s">
        <v>508</v>
      </c>
    </row>
    <row r="538" spans="1:4" x14ac:dyDescent="0.2">
      <c r="A538" s="44" t="s">
        <v>1836</v>
      </c>
      <c r="B538" s="44" t="s">
        <v>1837</v>
      </c>
      <c r="C538" s="44" t="s">
        <v>1196</v>
      </c>
      <c r="D538" s="44" t="s">
        <v>508</v>
      </c>
    </row>
    <row r="539" spans="1:4" x14ac:dyDescent="0.2">
      <c r="A539" s="44" t="s">
        <v>317</v>
      </c>
      <c r="B539" s="44" t="s">
        <v>318</v>
      </c>
      <c r="C539" s="44" t="s">
        <v>1196</v>
      </c>
      <c r="D539" s="44" t="s">
        <v>1305</v>
      </c>
    </row>
    <row r="540" spans="1:4" x14ac:dyDescent="0.2">
      <c r="A540" s="44"/>
      <c r="B540" s="44"/>
      <c r="C540" s="44"/>
      <c r="D540" s="44" t="s">
        <v>508</v>
      </c>
    </row>
    <row r="541" spans="1:4" x14ac:dyDescent="0.2">
      <c r="A541" s="44"/>
      <c r="B541" s="44"/>
      <c r="C541" s="44"/>
      <c r="D541" s="44" t="s">
        <v>2083</v>
      </c>
    </row>
    <row r="542" spans="1:4" x14ac:dyDescent="0.2">
      <c r="A542" s="44" t="s">
        <v>1838</v>
      </c>
      <c r="B542" s="44" t="s">
        <v>1839</v>
      </c>
      <c r="C542" s="44" t="s">
        <v>1196</v>
      </c>
      <c r="D542" s="44" t="s">
        <v>508</v>
      </c>
    </row>
    <row r="543" spans="1:4" x14ac:dyDescent="0.2">
      <c r="A543" s="44" t="s">
        <v>583</v>
      </c>
      <c r="B543" s="44" t="s">
        <v>584</v>
      </c>
      <c r="C543" s="44" t="s">
        <v>1196</v>
      </c>
      <c r="D543" s="44" t="s">
        <v>1305</v>
      </c>
    </row>
    <row r="544" spans="1:4" x14ac:dyDescent="0.2">
      <c r="A544" s="44"/>
      <c r="B544" s="44"/>
      <c r="C544" s="44"/>
      <c r="D544" s="44" t="s">
        <v>508</v>
      </c>
    </row>
    <row r="545" spans="1:4" x14ac:dyDescent="0.2">
      <c r="A545" s="44" t="s">
        <v>585</v>
      </c>
      <c r="B545" s="44" t="s">
        <v>586</v>
      </c>
      <c r="C545" s="44" t="s">
        <v>1196</v>
      </c>
      <c r="D545" s="44" t="s">
        <v>1305</v>
      </c>
    </row>
    <row r="546" spans="1:4" x14ac:dyDescent="0.2">
      <c r="A546" s="44"/>
      <c r="B546" s="44"/>
      <c r="C546" s="44"/>
      <c r="D546" s="44" t="s">
        <v>508</v>
      </c>
    </row>
    <row r="547" spans="1:4" x14ac:dyDescent="0.2">
      <c r="A547" s="44" t="s">
        <v>587</v>
      </c>
      <c r="B547" s="44" t="s">
        <v>588</v>
      </c>
      <c r="C547" s="44" t="s">
        <v>1196</v>
      </c>
      <c r="D547" s="44" t="s">
        <v>1305</v>
      </c>
    </row>
    <row r="548" spans="1:4" x14ac:dyDescent="0.2">
      <c r="A548" s="44"/>
      <c r="B548" s="44"/>
      <c r="C548" s="44"/>
      <c r="D548" s="44" t="s">
        <v>508</v>
      </c>
    </row>
    <row r="549" spans="1:4" x14ac:dyDescent="0.2">
      <c r="A549" s="44" t="s">
        <v>1588</v>
      </c>
      <c r="B549" s="44" t="s">
        <v>1589</v>
      </c>
      <c r="C549" s="44" t="s">
        <v>1196</v>
      </c>
      <c r="D549" s="44" t="s">
        <v>508</v>
      </c>
    </row>
    <row r="550" spans="1:4" x14ac:dyDescent="0.2">
      <c r="A550" s="44" t="s">
        <v>1869</v>
      </c>
      <c r="B550" s="44" t="s">
        <v>1890</v>
      </c>
      <c r="C550" s="44" t="s">
        <v>1196</v>
      </c>
      <c r="D550" s="44" t="s">
        <v>508</v>
      </c>
    </row>
    <row r="551" spans="1:4" x14ac:dyDescent="0.2">
      <c r="A551" s="44" t="s">
        <v>263</v>
      </c>
      <c r="B551" s="44" t="s">
        <v>270</v>
      </c>
      <c r="C551" s="44" t="s">
        <v>1196</v>
      </c>
      <c r="D551" s="44" t="s">
        <v>508</v>
      </c>
    </row>
    <row r="552" spans="1:4" x14ac:dyDescent="0.2">
      <c r="A552" s="44"/>
      <c r="B552" s="44"/>
      <c r="C552" s="44"/>
      <c r="D552" s="44" t="s">
        <v>2083</v>
      </c>
    </row>
    <row r="553" spans="1:4" x14ac:dyDescent="0.2">
      <c r="A553" s="44" t="s">
        <v>589</v>
      </c>
      <c r="B553" s="44" t="s">
        <v>590</v>
      </c>
      <c r="C553" s="44" t="s">
        <v>1196</v>
      </c>
      <c r="D553" s="44" t="s">
        <v>1305</v>
      </c>
    </row>
    <row r="554" spans="1:4" x14ac:dyDescent="0.2">
      <c r="A554" s="44"/>
      <c r="B554" s="44"/>
      <c r="C554" s="44"/>
      <c r="D554" s="44" t="s">
        <v>508</v>
      </c>
    </row>
    <row r="555" spans="1:4" x14ac:dyDescent="0.2">
      <c r="A555" s="44"/>
      <c r="B555" s="44"/>
      <c r="C555" s="44"/>
      <c r="D555" s="44" t="s">
        <v>1306</v>
      </c>
    </row>
    <row r="556" spans="1:4" x14ac:dyDescent="0.2">
      <c r="A556" s="44" t="s">
        <v>2914</v>
      </c>
      <c r="B556" s="44" t="s">
        <v>2900</v>
      </c>
      <c r="C556" s="44" t="s">
        <v>1196</v>
      </c>
      <c r="D556" s="44" t="s">
        <v>508</v>
      </c>
    </row>
    <row r="557" spans="1:4" x14ac:dyDescent="0.2">
      <c r="A557" s="44" t="s">
        <v>591</v>
      </c>
      <c r="B557" s="44" t="s">
        <v>592</v>
      </c>
      <c r="C557" s="44" t="s">
        <v>1196</v>
      </c>
      <c r="D557" s="44" t="s">
        <v>1305</v>
      </c>
    </row>
    <row r="558" spans="1:4" x14ac:dyDescent="0.2">
      <c r="A558" s="44"/>
      <c r="B558" s="44"/>
      <c r="C558" s="44"/>
      <c r="D558" s="44" t="s">
        <v>508</v>
      </c>
    </row>
    <row r="559" spans="1:4" x14ac:dyDescent="0.2">
      <c r="A559" s="44"/>
      <c r="B559" s="44"/>
      <c r="C559" s="44"/>
      <c r="D559" s="44" t="s">
        <v>2083</v>
      </c>
    </row>
    <row r="560" spans="1:4" x14ac:dyDescent="0.2">
      <c r="A560" s="44" t="s">
        <v>1867</v>
      </c>
      <c r="B560" s="44" t="s">
        <v>1888</v>
      </c>
      <c r="C560" s="44" t="s">
        <v>1196</v>
      </c>
      <c r="D560" s="44" t="s">
        <v>508</v>
      </c>
    </row>
    <row r="561" spans="1:4" x14ac:dyDescent="0.2">
      <c r="A561" s="44" t="s">
        <v>1591</v>
      </c>
      <c r="B561" s="44" t="s">
        <v>1592</v>
      </c>
      <c r="C561" s="44" t="s">
        <v>1196</v>
      </c>
      <c r="D561" s="44" t="s">
        <v>508</v>
      </c>
    </row>
    <row r="562" spans="1:4" x14ac:dyDescent="0.2">
      <c r="A562" s="44" t="s">
        <v>1032</v>
      </c>
      <c r="B562" s="44" t="s">
        <v>1033</v>
      </c>
      <c r="C562" s="44" t="s">
        <v>1196</v>
      </c>
      <c r="D562" s="44" t="s">
        <v>1305</v>
      </c>
    </row>
    <row r="563" spans="1:4" x14ac:dyDescent="0.2">
      <c r="A563" s="44"/>
      <c r="B563" s="44"/>
      <c r="C563" s="44"/>
      <c r="D563" s="44" t="s">
        <v>508</v>
      </c>
    </row>
    <row r="564" spans="1:4" x14ac:dyDescent="0.2">
      <c r="A564" s="44" t="s">
        <v>2913</v>
      </c>
      <c r="B564" s="44" t="s">
        <v>2899</v>
      </c>
      <c r="C564" s="44" t="s">
        <v>1196</v>
      </c>
      <c r="D564" s="44" t="s">
        <v>508</v>
      </c>
    </row>
    <row r="565" spans="1:4" x14ac:dyDescent="0.2">
      <c r="A565" s="44" t="s">
        <v>1693</v>
      </c>
      <c r="B565" s="44" t="s">
        <v>576</v>
      </c>
      <c r="C565" s="44" t="s">
        <v>1196</v>
      </c>
      <c r="D565" s="44" t="s">
        <v>508</v>
      </c>
    </row>
    <row r="566" spans="1:4" x14ac:dyDescent="0.2">
      <c r="A566" s="44" t="s">
        <v>2911</v>
      </c>
      <c r="B566" s="44" t="s">
        <v>2897</v>
      </c>
      <c r="C566" s="44" t="s">
        <v>1196</v>
      </c>
      <c r="D566" s="44" t="s">
        <v>508</v>
      </c>
    </row>
    <row r="567" spans="1:4" x14ac:dyDescent="0.2">
      <c r="A567" s="44" t="s">
        <v>661</v>
      </c>
      <c r="B567" s="44" t="s">
        <v>662</v>
      </c>
      <c r="C567" s="44" t="s">
        <v>1196</v>
      </c>
      <c r="D567" s="44" t="s">
        <v>1305</v>
      </c>
    </row>
    <row r="568" spans="1:4" x14ac:dyDescent="0.2">
      <c r="A568" s="44"/>
      <c r="B568" s="44"/>
      <c r="C568" s="44"/>
      <c r="D568" s="44" t="s">
        <v>508</v>
      </c>
    </row>
    <row r="569" spans="1:4" x14ac:dyDescent="0.2">
      <c r="A569" s="44"/>
      <c r="B569" s="44"/>
      <c r="C569" s="44"/>
      <c r="D569" s="44" t="s">
        <v>2083</v>
      </c>
    </row>
    <row r="570" spans="1:4" x14ac:dyDescent="0.2">
      <c r="A570" s="44" t="s">
        <v>2910</v>
      </c>
      <c r="B570" s="44" t="s">
        <v>2896</v>
      </c>
      <c r="C570" s="44" t="s">
        <v>1196</v>
      </c>
      <c r="D570" s="44" t="s">
        <v>508</v>
      </c>
    </row>
    <row r="571" spans="1:4" x14ac:dyDescent="0.2">
      <c r="A571" s="44" t="s">
        <v>663</v>
      </c>
      <c r="B571" s="44" t="s">
        <v>664</v>
      </c>
      <c r="C571" s="44" t="s">
        <v>1196</v>
      </c>
      <c r="D571" s="44" t="s">
        <v>1305</v>
      </c>
    </row>
    <row r="572" spans="1:4" x14ac:dyDescent="0.2">
      <c r="A572" s="44"/>
      <c r="B572" s="44"/>
      <c r="C572" s="44"/>
      <c r="D572" s="44" t="s">
        <v>508</v>
      </c>
    </row>
    <row r="573" spans="1:4" x14ac:dyDescent="0.2">
      <c r="A573" s="44"/>
      <c r="B573" s="44"/>
      <c r="C573" s="44"/>
      <c r="D573" s="44" t="s">
        <v>2083</v>
      </c>
    </row>
    <row r="574" spans="1:4" x14ac:dyDescent="0.2">
      <c r="A574" s="44" t="s">
        <v>1868</v>
      </c>
      <c r="B574" s="44" t="s">
        <v>1889</v>
      </c>
      <c r="C574" s="44" t="s">
        <v>1196</v>
      </c>
      <c r="D574" s="44" t="s">
        <v>508</v>
      </c>
    </row>
    <row r="575" spans="1:4" x14ac:dyDescent="0.2">
      <c r="A575" s="44" t="s">
        <v>665</v>
      </c>
      <c r="B575" s="44" t="s">
        <v>666</v>
      </c>
      <c r="C575" s="44" t="s">
        <v>1196</v>
      </c>
      <c r="D575" s="44" t="s">
        <v>1305</v>
      </c>
    </row>
    <row r="576" spans="1:4" x14ac:dyDescent="0.2">
      <c r="A576" s="44"/>
      <c r="B576" s="44"/>
      <c r="C576" s="44"/>
      <c r="D576" s="44" t="s">
        <v>508</v>
      </c>
    </row>
    <row r="577" spans="1:4" x14ac:dyDescent="0.2">
      <c r="A577" s="44"/>
      <c r="B577" s="44"/>
      <c r="C577" s="44"/>
      <c r="D577" s="44" t="s">
        <v>1307</v>
      </c>
    </row>
    <row r="578" spans="1:4" x14ac:dyDescent="0.2">
      <c r="A578" s="44"/>
      <c r="B578" s="44"/>
      <c r="C578" s="44"/>
      <c r="D578" s="44" t="s">
        <v>1306</v>
      </c>
    </row>
    <row r="579" spans="1:4" x14ac:dyDescent="0.2">
      <c r="A579" s="44" t="s">
        <v>1854</v>
      </c>
      <c r="B579" s="44" t="s">
        <v>1875</v>
      </c>
      <c r="C579" s="44" t="s">
        <v>1196</v>
      </c>
      <c r="D579" s="44" t="s">
        <v>508</v>
      </c>
    </row>
    <row r="580" spans="1:4" x14ac:dyDescent="0.2">
      <c r="A580" s="44" t="s">
        <v>1855</v>
      </c>
      <c r="B580" s="44" t="s">
        <v>1876</v>
      </c>
      <c r="C580" s="44" t="s">
        <v>1196</v>
      </c>
      <c r="D580" s="44" t="s">
        <v>508</v>
      </c>
    </row>
    <row r="581" spans="1:4" x14ac:dyDescent="0.2">
      <c r="A581" s="44" t="s">
        <v>1861</v>
      </c>
      <c r="B581" s="44" t="s">
        <v>1882</v>
      </c>
      <c r="C581" s="44" t="s">
        <v>1196</v>
      </c>
      <c r="D581" s="44" t="s">
        <v>508</v>
      </c>
    </row>
    <row r="582" spans="1:4" x14ac:dyDescent="0.2">
      <c r="A582" s="44" t="s">
        <v>1856</v>
      </c>
      <c r="B582" s="44" t="s">
        <v>1877</v>
      </c>
      <c r="C582" s="44" t="s">
        <v>1196</v>
      </c>
      <c r="D582" s="44" t="s">
        <v>508</v>
      </c>
    </row>
    <row r="583" spans="1:4" x14ac:dyDescent="0.2">
      <c r="A583" s="44" t="s">
        <v>1857</v>
      </c>
      <c r="B583" s="44" t="s">
        <v>1878</v>
      </c>
      <c r="C583" s="44" t="s">
        <v>1196</v>
      </c>
      <c r="D583" s="44" t="s">
        <v>1305</v>
      </c>
    </row>
    <row r="584" spans="1:4" x14ac:dyDescent="0.2">
      <c r="A584" s="44"/>
      <c r="B584" s="44"/>
      <c r="C584" s="44"/>
      <c r="D584" s="44" t="s">
        <v>508</v>
      </c>
    </row>
    <row r="585" spans="1:4" x14ac:dyDescent="0.2">
      <c r="A585" s="44" t="s">
        <v>1862</v>
      </c>
      <c r="B585" s="44" t="s">
        <v>1883</v>
      </c>
      <c r="C585" s="44" t="s">
        <v>1196</v>
      </c>
      <c r="D585" s="44" t="s">
        <v>508</v>
      </c>
    </row>
    <row r="586" spans="1:4" x14ac:dyDescent="0.2">
      <c r="A586" s="44" t="s">
        <v>1858</v>
      </c>
      <c r="B586" s="44" t="s">
        <v>1879</v>
      </c>
      <c r="C586" s="44" t="s">
        <v>1196</v>
      </c>
      <c r="D586" s="44" t="s">
        <v>508</v>
      </c>
    </row>
    <row r="587" spans="1:4" x14ac:dyDescent="0.2">
      <c r="A587" s="44" t="s">
        <v>1863</v>
      </c>
      <c r="B587" s="44" t="s">
        <v>1884</v>
      </c>
      <c r="C587" s="44" t="s">
        <v>1196</v>
      </c>
      <c r="D587" s="44" t="s">
        <v>508</v>
      </c>
    </row>
    <row r="588" spans="1:4" x14ac:dyDescent="0.2">
      <c r="A588" s="44" t="s">
        <v>1859</v>
      </c>
      <c r="B588" s="44" t="s">
        <v>1880</v>
      </c>
      <c r="C588" s="44" t="s">
        <v>1196</v>
      </c>
      <c r="D588" s="44" t="s">
        <v>508</v>
      </c>
    </row>
    <row r="589" spans="1:4" x14ac:dyDescent="0.2">
      <c r="A589" s="44" t="s">
        <v>667</v>
      </c>
      <c r="B589" s="44" t="s">
        <v>668</v>
      </c>
      <c r="C589" s="44" t="s">
        <v>1196</v>
      </c>
      <c r="D589" s="44" t="s">
        <v>1305</v>
      </c>
    </row>
    <row r="590" spans="1:4" x14ac:dyDescent="0.2">
      <c r="A590" s="44"/>
      <c r="B590" s="44"/>
      <c r="C590" s="44"/>
      <c r="D590" s="44" t="s">
        <v>508</v>
      </c>
    </row>
    <row r="591" spans="1:4" x14ac:dyDescent="0.2">
      <c r="A591" s="44" t="s">
        <v>1860</v>
      </c>
      <c r="B591" s="44" t="s">
        <v>1881</v>
      </c>
      <c r="C591" s="44" t="s">
        <v>1196</v>
      </c>
      <c r="D591" s="44" t="s">
        <v>508</v>
      </c>
    </row>
    <row r="592" spans="1:4" x14ac:dyDescent="0.2">
      <c r="A592" s="44" t="s">
        <v>2116</v>
      </c>
      <c r="B592" s="44" t="s">
        <v>1004</v>
      </c>
      <c r="C592" s="44" t="s">
        <v>1196</v>
      </c>
      <c r="D592" s="44" t="s">
        <v>508</v>
      </c>
    </row>
    <row r="593" spans="1:4" x14ac:dyDescent="0.2">
      <c r="A593" s="44" t="s">
        <v>68</v>
      </c>
      <c r="B593" s="44" t="s">
        <v>80</v>
      </c>
      <c r="C593" s="44" t="s">
        <v>1196</v>
      </c>
      <c r="D593" s="44" t="s">
        <v>508</v>
      </c>
    </row>
    <row r="594" spans="1:4" x14ac:dyDescent="0.2">
      <c r="A594" s="44"/>
      <c r="B594" s="44"/>
      <c r="C594" s="44"/>
      <c r="D594" s="44" t="s">
        <v>1307</v>
      </c>
    </row>
    <row r="595" spans="1:4" x14ac:dyDescent="0.2">
      <c r="A595" s="44" t="s">
        <v>1865</v>
      </c>
      <c r="B595" s="44" t="s">
        <v>1886</v>
      </c>
      <c r="C595" s="44" t="s">
        <v>1196</v>
      </c>
      <c r="D595" s="44" t="s">
        <v>508</v>
      </c>
    </row>
    <row r="596" spans="1:4" x14ac:dyDescent="0.2">
      <c r="A596" s="44" t="s">
        <v>39</v>
      </c>
      <c r="B596" s="44" t="s">
        <v>675</v>
      </c>
      <c r="C596" s="44" t="s">
        <v>1196</v>
      </c>
      <c r="D596" s="44" t="s">
        <v>1305</v>
      </c>
    </row>
    <row r="597" spans="1:4" x14ac:dyDescent="0.2">
      <c r="A597" s="44"/>
      <c r="B597" s="44"/>
      <c r="C597" s="44"/>
      <c r="D597" s="44" t="s">
        <v>508</v>
      </c>
    </row>
    <row r="598" spans="1:4" x14ac:dyDescent="0.2">
      <c r="A598" s="44" t="s">
        <v>1755</v>
      </c>
      <c r="B598" s="44" t="s">
        <v>1756</v>
      </c>
      <c r="C598" s="44" t="s">
        <v>1196</v>
      </c>
      <c r="D598" s="44" t="s">
        <v>1305</v>
      </c>
    </row>
    <row r="599" spans="1:4" x14ac:dyDescent="0.2">
      <c r="A599" s="44"/>
      <c r="B599" s="44"/>
      <c r="C599" s="44"/>
      <c r="D599" s="44" t="s">
        <v>508</v>
      </c>
    </row>
    <row r="600" spans="1:4" x14ac:dyDescent="0.2">
      <c r="A600" s="44"/>
      <c r="B600" s="44"/>
      <c r="C600" s="44"/>
      <c r="D600" s="44" t="s">
        <v>1307</v>
      </c>
    </row>
    <row r="601" spans="1:4" x14ac:dyDescent="0.2">
      <c r="A601" s="44" t="s">
        <v>1758</v>
      </c>
      <c r="B601" s="44" t="s">
        <v>1759</v>
      </c>
      <c r="C601" s="44" t="s">
        <v>1196</v>
      </c>
      <c r="D601" s="44" t="s">
        <v>1305</v>
      </c>
    </row>
    <row r="602" spans="1:4" x14ac:dyDescent="0.2">
      <c r="A602" s="44"/>
      <c r="B602" s="44"/>
      <c r="C602" s="44"/>
      <c r="D602" s="44" t="s">
        <v>508</v>
      </c>
    </row>
    <row r="603" spans="1:4" x14ac:dyDescent="0.2">
      <c r="A603" s="44"/>
      <c r="B603" s="44"/>
      <c r="C603" s="44"/>
      <c r="D603" s="44" t="s">
        <v>1307</v>
      </c>
    </row>
    <row r="604" spans="1:4" x14ac:dyDescent="0.2">
      <c r="A604" s="44" t="s">
        <v>2485</v>
      </c>
      <c r="B604" s="44" t="s">
        <v>2486</v>
      </c>
      <c r="C604" s="44" t="s">
        <v>1196</v>
      </c>
      <c r="D604" s="44" t="s">
        <v>508</v>
      </c>
    </row>
    <row r="605" spans="1:4" x14ac:dyDescent="0.2">
      <c r="A605" s="44" t="s">
        <v>1593</v>
      </c>
      <c r="B605" s="44" t="s">
        <v>1594</v>
      </c>
      <c r="C605" s="44" t="s">
        <v>1196</v>
      </c>
      <c r="D605" s="44" t="s">
        <v>1305</v>
      </c>
    </row>
    <row r="606" spans="1:4" x14ac:dyDescent="0.2">
      <c r="A606" s="44"/>
      <c r="B606" s="44"/>
      <c r="C606" s="44"/>
      <c r="D606" s="44" t="s">
        <v>508</v>
      </c>
    </row>
    <row r="607" spans="1:4" x14ac:dyDescent="0.2">
      <c r="A607" s="44"/>
      <c r="B607" s="44"/>
      <c r="C607" s="44"/>
      <c r="D607" s="44" t="s">
        <v>1307</v>
      </c>
    </row>
    <row r="608" spans="1:4" x14ac:dyDescent="0.2">
      <c r="A608" s="44"/>
      <c r="B608" s="44"/>
      <c r="C608" s="44"/>
      <c r="D608" s="44" t="s">
        <v>1308</v>
      </c>
    </row>
    <row r="609" spans="1:4" x14ac:dyDescent="0.2">
      <c r="A609" s="44" t="s">
        <v>2117</v>
      </c>
      <c r="B609" s="44" t="s">
        <v>983</v>
      </c>
      <c r="C609" s="44" t="s">
        <v>1196</v>
      </c>
      <c r="D609" s="44" t="s">
        <v>1305</v>
      </c>
    </row>
    <row r="610" spans="1:4" x14ac:dyDescent="0.2">
      <c r="A610" s="44"/>
      <c r="B610" s="44"/>
      <c r="C610" s="44"/>
      <c r="D610" s="44" t="s">
        <v>508</v>
      </c>
    </row>
    <row r="611" spans="1:4" x14ac:dyDescent="0.2">
      <c r="A611" s="44" t="s">
        <v>1901</v>
      </c>
      <c r="B611" s="44" t="s">
        <v>669</v>
      </c>
      <c r="C611" s="44" t="s">
        <v>1196</v>
      </c>
      <c r="D611" s="44" t="s">
        <v>1305</v>
      </c>
    </row>
    <row r="612" spans="1:4" x14ac:dyDescent="0.2">
      <c r="A612" s="44"/>
      <c r="B612" s="44"/>
      <c r="C612" s="44"/>
      <c r="D612" s="44" t="s">
        <v>508</v>
      </c>
    </row>
    <row r="613" spans="1:4" x14ac:dyDescent="0.2">
      <c r="A613" s="44"/>
      <c r="B613" s="44"/>
      <c r="C613" s="44"/>
      <c r="D613" s="44" t="s">
        <v>1307</v>
      </c>
    </row>
    <row r="614" spans="1:4" x14ac:dyDescent="0.2">
      <c r="A614" s="44"/>
      <c r="B614" s="44"/>
      <c r="C614" s="44"/>
      <c r="D614" s="44" t="s">
        <v>1308</v>
      </c>
    </row>
    <row r="615" spans="1:4" x14ac:dyDescent="0.2">
      <c r="A615" s="44" t="s">
        <v>463</v>
      </c>
      <c r="B615" s="44" t="s">
        <v>464</v>
      </c>
      <c r="C615" s="44" t="s">
        <v>1196</v>
      </c>
      <c r="D615" s="44" t="s">
        <v>1305</v>
      </c>
    </row>
    <row r="616" spans="1:4" x14ac:dyDescent="0.2">
      <c r="A616" s="44"/>
      <c r="B616" s="44"/>
      <c r="C616" s="44"/>
      <c r="D616" s="44" t="s">
        <v>508</v>
      </c>
    </row>
    <row r="617" spans="1:4" x14ac:dyDescent="0.2">
      <c r="A617" s="44" t="s">
        <v>2118</v>
      </c>
      <c r="B617" s="44" t="s">
        <v>670</v>
      </c>
      <c r="C617" s="44" t="s">
        <v>1196</v>
      </c>
      <c r="D617" s="44" t="s">
        <v>1305</v>
      </c>
    </row>
    <row r="618" spans="1:4" x14ac:dyDescent="0.2">
      <c r="A618" s="44"/>
      <c r="B618" s="44"/>
      <c r="C618" s="44"/>
      <c r="D618" s="44" t="s">
        <v>508</v>
      </c>
    </row>
    <row r="619" spans="1:4" x14ac:dyDescent="0.2">
      <c r="A619" s="44"/>
      <c r="B619" s="44"/>
      <c r="C619" s="44"/>
      <c r="D619" s="44" t="s">
        <v>2083</v>
      </c>
    </row>
    <row r="620" spans="1:4" x14ac:dyDescent="0.2">
      <c r="A620" s="44" t="s">
        <v>2119</v>
      </c>
      <c r="B620" s="44" t="s">
        <v>458</v>
      </c>
      <c r="C620" s="44" t="s">
        <v>1196</v>
      </c>
      <c r="D620" s="44" t="s">
        <v>508</v>
      </c>
    </row>
    <row r="621" spans="1:4" x14ac:dyDescent="0.2">
      <c r="A621" s="44" t="s">
        <v>671</v>
      </c>
      <c r="B621" s="44" t="s">
        <v>672</v>
      </c>
      <c r="C621" s="44" t="s">
        <v>1196</v>
      </c>
      <c r="D621" s="44" t="s">
        <v>1305</v>
      </c>
    </row>
    <row r="622" spans="1:4" x14ac:dyDescent="0.2">
      <c r="A622" s="44"/>
      <c r="B622" s="44"/>
      <c r="C622" s="44"/>
      <c r="D622" s="44" t="s">
        <v>508</v>
      </c>
    </row>
    <row r="623" spans="1:4" x14ac:dyDescent="0.2">
      <c r="A623" s="44" t="s">
        <v>461</v>
      </c>
      <c r="B623" s="44" t="s">
        <v>462</v>
      </c>
      <c r="C623" s="44" t="s">
        <v>1196</v>
      </c>
      <c r="D623" s="44" t="s">
        <v>1305</v>
      </c>
    </row>
    <row r="624" spans="1:4" x14ac:dyDescent="0.2">
      <c r="A624" s="44"/>
      <c r="B624" s="44"/>
      <c r="C624" s="44"/>
      <c r="D624" s="44" t="s">
        <v>508</v>
      </c>
    </row>
    <row r="625" spans="1:4" x14ac:dyDescent="0.2">
      <c r="A625" s="44" t="s">
        <v>673</v>
      </c>
      <c r="B625" s="44" t="s">
        <v>674</v>
      </c>
      <c r="C625" s="44" t="s">
        <v>1196</v>
      </c>
      <c r="D625" s="44" t="s">
        <v>1305</v>
      </c>
    </row>
    <row r="626" spans="1:4" x14ac:dyDescent="0.2">
      <c r="A626" s="44"/>
      <c r="B626" s="44"/>
      <c r="C626" s="44"/>
      <c r="D626" s="44" t="s">
        <v>508</v>
      </c>
    </row>
    <row r="627" spans="1:4" x14ac:dyDescent="0.2">
      <c r="A627" s="44" t="s">
        <v>427</v>
      </c>
      <c r="B627" s="44" t="s">
        <v>429</v>
      </c>
      <c r="C627" s="44" t="s">
        <v>1196</v>
      </c>
      <c r="D627" s="44" t="s">
        <v>508</v>
      </c>
    </row>
    <row r="628" spans="1:4" x14ac:dyDescent="0.2">
      <c r="A628" s="44" t="s">
        <v>1749</v>
      </c>
      <c r="B628" s="44" t="s">
        <v>1750</v>
      </c>
      <c r="C628" s="44" t="s">
        <v>1196</v>
      </c>
      <c r="D628" s="44" t="s">
        <v>1305</v>
      </c>
    </row>
    <row r="629" spans="1:4" x14ac:dyDescent="0.2">
      <c r="A629" s="44"/>
      <c r="B629" s="44"/>
      <c r="C629" s="44"/>
      <c r="D629" s="44" t="s">
        <v>508</v>
      </c>
    </row>
    <row r="630" spans="1:4" x14ac:dyDescent="0.2">
      <c r="A630" s="44" t="s">
        <v>2120</v>
      </c>
      <c r="B630" s="44" t="s">
        <v>677</v>
      </c>
      <c r="C630" s="44" t="s">
        <v>1196</v>
      </c>
      <c r="D630" s="44" t="s">
        <v>1305</v>
      </c>
    </row>
    <row r="631" spans="1:4" x14ac:dyDescent="0.2">
      <c r="A631" s="44"/>
      <c r="B631" s="44"/>
      <c r="C631" s="44"/>
      <c r="D631" s="44" t="s">
        <v>508</v>
      </c>
    </row>
    <row r="632" spans="1:4" x14ac:dyDescent="0.2">
      <c r="A632" s="44"/>
      <c r="B632" s="44"/>
      <c r="C632" s="44"/>
      <c r="D632" s="44" t="s">
        <v>475</v>
      </c>
    </row>
    <row r="633" spans="1:4" x14ac:dyDescent="0.2">
      <c r="A633" s="44"/>
      <c r="B633" s="44"/>
      <c r="C633" s="44"/>
      <c r="D633" s="44" t="s">
        <v>1308</v>
      </c>
    </row>
    <row r="634" spans="1:4" x14ac:dyDescent="0.2">
      <c r="A634" s="44"/>
      <c r="B634" s="44"/>
      <c r="C634" s="44"/>
      <c r="D634" s="44" t="s">
        <v>509</v>
      </c>
    </row>
    <row r="635" spans="1:4" x14ac:dyDescent="0.2">
      <c r="A635" s="44" t="s">
        <v>678</v>
      </c>
      <c r="B635" s="44" t="s">
        <v>679</v>
      </c>
      <c r="C635" s="44" t="s">
        <v>1196</v>
      </c>
      <c r="D635" s="44" t="s">
        <v>1305</v>
      </c>
    </row>
    <row r="636" spans="1:4" x14ac:dyDescent="0.2">
      <c r="A636" s="44"/>
      <c r="B636" s="44"/>
      <c r="C636" s="44"/>
      <c r="D636" s="44" t="s">
        <v>508</v>
      </c>
    </row>
    <row r="637" spans="1:4" x14ac:dyDescent="0.2">
      <c r="A637" s="44" t="s">
        <v>680</v>
      </c>
      <c r="B637" s="44" t="s">
        <v>681</v>
      </c>
      <c r="C637" s="44" t="s">
        <v>1196</v>
      </c>
      <c r="D637" s="44" t="s">
        <v>1305</v>
      </c>
    </row>
    <row r="638" spans="1:4" x14ac:dyDescent="0.2">
      <c r="A638" s="44"/>
      <c r="B638" s="44"/>
      <c r="C638" s="44"/>
      <c r="D638" s="44" t="s">
        <v>508</v>
      </c>
    </row>
    <row r="639" spans="1:4" x14ac:dyDescent="0.2">
      <c r="A639" s="44" t="s">
        <v>510</v>
      </c>
      <c r="B639" s="44" t="s">
        <v>390</v>
      </c>
      <c r="C639" s="44" t="s">
        <v>1196</v>
      </c>
      <c r="D639" s="44" t="s">
        <v>1305</v>
      </c>
    </row>
    <row r="640" spans="1:4" x14ac:dyDescent="0.2">
      <c r="A640" s="44"/>
      <c r="B640" s="44"/>
      <c r="C640" s="44"/>
      <c r="D640" s="44" t="s">
        <v>508</v>
      </c>
    </row>
    <row r="641" spans="1:4" x14ac:dyDescent="0.2">
      <c r="A641" s="44" t="s">
        <v>885</v>
      </c>
      <c r="B641" s="44" t="s">
        <v>886</v>
      </c>
      <c r="C641" s="44" t="s">
        <v>1196</v>
      </c>
      <c r="D641" s="44" t="s">
        <v>508</v>
      </c>
    </row>
    <row r="642" spans="1:4" x14ac:dyDescent="0.2">
      <c r="A642" s="44" t="s">
        <v>883</v>
      </c>
      <c r="B642" s="44" t="s">
        <v>884</v>
      </c>
      <c r="C642" s="44" t="s">
        <v>1196</v>
      </c>
      <c r="D642" s="44" t="s">
        <v>508</v>
      </c>
    </row>
    <row r="643" spans="1:4" x14ac:dyDescent="0.2">
      <c r="A643" s="44" t="s">
        <v>2121</v>
      </c>
      <c r="B643" s="44" t="s">
        <v>273</v>
      </c>
      <c r="C643" s="44" t="s">
        <v>1196</v>
      </c>
      <c r="D643" s="44" t="s">
        <v>508</v>
      </c>
    </row>
    <row r="644" spans="1:4" x14ac:dyDescent="0.2">
      <c r="A644" s="44" t="s">
        <v>902</v>
      </c>
      <c r="B644" s="44" t="s">
        <v>200</v>
      </c>
      <c r="C644" s="44" t="s">
        <v>1196</v>
      </c>
      <c r="D644" s="44" t="s">
        <v>1305</v>
      </c>
    </row>
    <row r="645" spans="1:4" x14ac:dyDescent="0.2">
      <c r="A645" s="44"/>
      <c r="B645" s="44"/>
      <c r="C645" s="44"/>
      <c r="D645" s="44" t="s">
        <v>508</v>
      </c>
    </row>
    <row r="646" spans="1:4" x14ac:dyDescent="0.2">
      <c r="A646" s="44" t="s">
        <v>2715</v>
      </c>
      <c r="B646" s="44" t="s">
        <v>185</v>
      </c>
      <c r="C646" s="44" t="s">
        <v>1196</v>
      </c>
      <c r="D646" s="44" t="s">
        <v>1305</v>
      </c>
    </row>
    <row r="647" spans="1:4" x14ac:dyDescent="0.2">
      <c r="A647" s="44"/>
      <c r="B647" s="44"/>
      <c r="C647" s="44"/>
      <c r="D647" s="44" t="s">
        <v>508</v>
      </c>
    </row>
    <row r="648" spans="1:4" x14ac:dyDescent="0.2">
      <c r="A648" s="44"/>
      <c r="B648" s="44"/>
      <c r="C648" s="44"/>
      <c r="D648" s="44" t="s">
        <v>475</v>
      </c>
    </row>
    <row r="649" spans="1:4" x14ac:dyDescent="0.2">
      <c r="A649" s="44"/>
      <c r="B649" s="44"/>
      <c r="C649" s="44"/>
      <c r="D649" s="44" t="s">
        <v>512</v>
      </c>
    </row>
    <row r="650" spans="1:4" x14ac:dyDescent="0.2">
      <c r="A650" s="44" t="s">
        <v>2716</v>
      </c>
      <c r="B650" s="44" t="s">
        <v>186</v>
      </c>
      <c r="C650" s="44" t="s">
        <v>1196</v>
      </c>
      <c r="D650" s="44" t="s">
        <v>1305</v>
      </c>
    </row>
    <row r="651" spans="1:4" x14ac:dyDescent="0.2">
      <c r="A651" s="44"/>
      <c r="B651" s="44"/>
      <c r="C651" s="44"/>
      <c r="D651" s="44" t="s">
        <v>508</v>
      </c>
    </row>
    <row r="652" spans="1:4" x14ac:dyDescent="0.2">
      <c r="A652" s="44"/>
      <c r="B652" s="44"/>
      <c r="C652" s="44"/>
      <c r="D652" s="44" t="s">
        <v>512</v>
      </c>
    </row>
    <row r="653" spans="1:4" x14ac:dyDescent="0.2">
      <c r="A653" s="44" t="s">
        <v>2717</v>
      </c>
      <c r="B653" s="44" t="s">
        <v>187</v>
      </c>
      <c r="C653" s="44" t="s">
        <v>1196</v>
      </c>
      <c r="D653" s="44" t="s">
        <v>1305</v>
      </c>
    </row>
    <row r="654" spans="1:4" x14ac:dyDescent="0.2">
      <c r="A654" s="44"/>
      <c r="B654" s="44"/>
      <c r="C654" s="44"/>
      <c r="D654" s="44" t="s">
        <v>508</v>
      </c>
    </row>
    <row r="655" spans="1:4" x14ac:dyDescent="0.2">
      <c r="A655" s="44"/>
      <c r="B655" s="44"/>
      <c r="C655" s="44"/>
      <c r="D655" s="44" t="s">
        <v>475</v>
      </c>
    </row>
    <row r="656" spans="1:4" x14ac:dyDescent="0.2">
      <c r="A656" s="44"/>
      <c r="B656" s="44"/>
      <c r="C656" s="44"/>
      <c r="D656" s="44" t="s">
        <v>512</v>
      </c>
    </row>
    <row r="657" spans="1:4" x14ac:dyDescent="0.2">
      <c r="A657" s="44" t="s">
        <v>2718</v>
      </c>
      <c r="B657" s="44" t="s">
        <v>1096</v>
      </c>
      <c r="C657" s="44" t="s">
        <v>1196</v>
      </c>
      <c r="D657" s="44" t="s">
        <v>508</v>
      </c>
    </row>
    <row r="658" spans="1:4" x14ac:dyDescent="0.2">
      <c r="A658" s="44"/>
      <c r="B658" s="44"/>
      <c r="C658" s="44"/>
      <c r="D658" s="44" t="s">
        <v>512</v>
      </c>
    </row>
    <row r="659" spans="1:4" x14ac:dyDescent="0.2">
      <c r="A659" s="44" t="s">
        <v>2719</v>
      </c>
      <c r="B659" s="44" t="s">
        <v>1031</v>
      </c>
      <c r="C659" s="44" t="s">
        <v>1196</v>
      </c>
      <c r="D659" s="44" t="s">
        <v>1305</v>
      </c>
    </row>
    <row r="660" spans="1:4" x14ac:dyDescent="0.2">
      <c r="A660" s="44"/>
      <c r="B660" s="44"/>
      <c r="C660" s="44"/>
      <c r="D660" s="44" t="s">
        <v>508</v>
      </c>
    </row>
    <row r="661" spans="1:4" x14ac:dyDescent="0.2">
      <c r="A661" s="44"/>
      <c r="B661" s="44"/>
      <c r="C661" s="44"/>
      <c r="D661" s="44" t="s">
        <v>475</v>
      </c>
    </row>
    <row r="662" spans="1:4" x14ac:dyDescent="0.2">
      <c r="A662" s="44" t="s">
        <v>2720</v>
      </c>
      <c r="B662" s="44" t="s">
        <v>188</v>
      </c>
      <c r="C662" s="44" t="s">
        <v>1196</v>
      </c>
      <c r="D662" s="44" t="s">
        <v>1305</v>
      </c>
    </row>
    <row r="663" spans="1:4" x14ac:dyDescent="0.2">
      <c r="A663" s="44"/>
      <c r="B663" s="44"/>
      <c r="C663" s="44"/>
      <c r="D663" s="44" t="s">
        <v>508</v>
      </c>
    </row>
    <row r="664" spans="1:4" x14ac:dyDescent="0.2">
      <c r="A664" s="44"/>
      <c r="B664" s="44"/>
      <c r="C664" s="44"/>
      <c r="D664" s="44" t="s">
        <v>475</v>
      </c>
    </row>
    <row r="665" spans="1:4" x14ac:dyDescent="0.2">
      <c r="A665" s="44"/>
      <c r="B665" s="44"/>
      <c r="C665" s="44"/>
      <c r="D665" s="44" t="s">
        <v>512</v>
      </c>
    </row>
    <row r="666" spans="1:4" x14ac:dyDescent="0.2">
      <c r="A666" s="44" t="s">
        <v>2721</v>
      </c>
      <c r="B666" s="44" t="s">
        <v>189</v>
      </c>
      <c r="C666" s="44" t="s">
        <v>1196</v>
      </c>
      <c r="D666" s="44" t="s">
        <v>1305</v>
      </c>
    </row>
    <row r="667" spans="1:4" x14ac:dyDescent="0.2">
      <c r="A667" s="44"/>
      <c r="B667" s="44"/>
      <c r="C667" s="44"/>
      <c r="D667" s="44" t="s">
        <v>508</v>
      </c>
    </row>
    <row r="668" spans="1:4" x14ac:dyDescent="0.2">
      <c r="A668" s="44"/>
      <c r="B668" s="44"/>
      <c r="C668" s="44"/>
      <c r="D668" s="44" t="s">
        <v>475</v>
      </c>
    </row>
    <row r="669" spans="1:4" x14ac:dyDescent="0.2">
      <c r="A669" s="44"/>
      <c r="B669" s="44"/>
      <c r="C669" s="44"/>
      <c r="D669" s="44" t="s">
        <v>512</v>
      </c>
    </row>
    <row r="670" spans="1:4" x14ac:dyDescent="0.2">
      <c r="A670" s="44" t="s">
        <v>2722</v>
      </c>
      <c r="B670" s="44" t="s">
        <v>190</v>
      </c>
      <c r="C670" s="44" t="s">
        <v>1196</v>
      </c>
      <c r="D670" s="44" t="s">
        <v>508</v>
      </c>
    </row>
    <row r="671" spans="1:4" x14ac:dyDescent="0.2">
      <c r="A671" s="44"/>
      <c r="B671" s="44"/>
      <c r="C671" s="44"/>
      <c r="D671" s="44" t="s">
        <v>512</v>
      </c>
    </row>
    <row r="672" spans="1:4" x14ac:dyDescent="0.2">
      <c r="A672" s="44" t="s">
        <v>2723</v>
      </c>
      <c r="B672" s="44" t="s">
        <v>191</v>
      </c>
      <c r="C672" s="44" t="s">
        <v>1196</v>
      </c>
      <c r="D672" s="44" t="s">
        <v>1305</v>
      </c>
    </row>
    <row r="673" spans="1:4" x14ac:dyDescent="0.2">
      <c r="A673" s="44"/>
      <c r="B673" s="44"/>
      <c r="C673" s="44"/>
      <c r="D673" s="44" t="s">
        <v>508</v>
      </c>
    </row>
    <row r="674" spans="1:4" x14ac:dyDescent="0.2">
      <c r="A674" s="44"/>
      <c r="B674" s="44"/>
      <c r="C674" s="44"/>
      <c r="D674" s="44" t="s">
        <v>475</v>
      </c>
    </row>
    <row r="675" spans="1:4" x14ac:dyDescent="0.2">
      <c r="A675" s="44"/>
      <c r="B675" s="44"/>
      <c r="C675" s="44"/>
      <c r="D675" s="44" t="s">
        <v>512</v>
      </c>
    </row>
    <row r="676" spans="1:4" x14ac:dyDescent="0.2">
      <c r="A676" s="44" t="s">
        <v>2724</v>
      </c>
      <c r="B676" s="44" t="s">
        <v>1098</v>
      </c>
      <c r="C676" s="44" t="s">
        <v>1196</v>
      </c>
      <c r="D676" s="44" t="s">
        <v>508</v>
      </c>
    </row>
    <row r="677" spans="1:4" x14ac:dyDescent="0.2">
      <c r="A677" s="44"/>
      <c r="B677" s="44"/>
      <c r="C677" s="44"/>
      <c r="D677" s="44" t="s">
        <v>512</v>
      </c>
    </row>
    <row r="678" spans="1:4" x14ac:dyDescent="0.2">
      <c r="A678" s="44" t="s">
        <v>2725</v>
      </c>
      <c r="B678" s="44" t="s">
        <v>192</v>
      </c>
      <c r="C678" s="44" t="s">
        <v>1196</v>
      </c>
      <c r="D678" s="44" t="s">
        <v>1305</v>
      </c>
    </row>
    <row r="679" spans="1:4" x14ac:dyDescent="0.2">
      <c r="A679" s="44"/>
      <c r="B679" s="44"/>
      <c r="C679" s="44"/>
      <c r="D679" s="44" t="s">
        <v>508</v>
      </c>
    </row>
    <row r="680" spans="1:4" x14ac:dyDescent="0.2">
      <c r="A680" s="44"/>
      <c r="B680" s="44"/>
      <c r="C680" s="44"/>
      <c r="D680" s="44" t="s">
        <v>475</v>
      </c>
    </row>
    <row r="681" spans="1:4" x14ac:dyDescent="0.2">
      <c r="A681" s="44"/>
      <c r="B681" s="44"/>
      <c r="C681" s="44"/>
      <c r="D681" s="44" t="s">
        <v>512</v>
      </c>
    </row>
    <row r="682" spans="1:4" x14ac:dyDescent="0.2">
      <c r="A682" s="44" t="s">
        <v>2726</v>
      </c>
      <c r="B682" s="44" t="s">
        <v>1099</v>
      </c>
      <c r="C682" s="44" t="s">
        <v>1196</v>
      </c>
      <c r="D682" s="44" t="s">
        <v>508</v>
      </c>
    </row>
    <row r="683" spans="1:4" x14ac:dyDescent="0.2">
      <c r="A683" s="44"/>
      <c r="B683" s="44"/>
      <c r="C683" s="44"/>
      <c r="D683" s="44" t="s">
        <v>512</v>
      </c>
    </row>
    <row r="684" spans="1:4" x14ac:dyDescent="0.2">
      <c r="A684" s="44" t="s">
        <v>2727</v>
      </c>
      <c r="B684" s="44" t="s">
        <v>194</v>
      </c>
      <c r="C684" s="44" t="s">
        <v>1196</v>
      </c>
      <c r="D684" s="44" t="s">
        <v>1305</v>
      </c>
    </row>
    <row r="685" spans="1:4" x14ac:dyDescent="0.2">
      <c r="A685" s="44"/>
      <c r="B685" s="44"/>
      <c r="C685" s="44"/>
      <c r="D685" s="44" t="s">
        <v>508</v>
      </c>
    </row>
    <row r="686" spans="1:4" x14ac:dyDescent="0.2">
      <c r="A686" s="44"/>
      <c r="B686" s="44"/>
      <c r="C686" s="44"/>
      <c r="D686" s="44" t="s">
        <v>475</v>
      </c>
    </row>
    <row r="687" spans="1:4" x14ac:dyDescent="0.2">
      <c r="A687" s="44"/>
      <c r="B687" s="44"/>
      <c r="C687" s="44"/>
      <c r="D687" s="44" t="s">
        <v>512</v>
      </c>
    </row>
    <row r="688" spans="1:4" x14ac:dyDescent="0.2">
      <c r="A688" s="44" t="s">
        <v>2728</v>
      </c>
      <c r="B688" s="44" t="s">
        <v>193</v>
      </c>
      <c r="C688" s="44" t="s">
        <v>1196</v>
      </c>
      <c r="D688" s="44" t="s">
        <v>508</v>
      </c>
    </row>
    <row r="689" spans="1:4" x14ac:dyDescent="0.2">
      <c r="A689" s="44"/>
      <c r="B689" s="44"/>
      <c r="C689" s="44"/>
      <c r="D689" s="44" t="s">
        <v>512</v>
      </c>
    </row>
    <row r="690" spans="1:4" x14ac:dyDescent="0.2">
      <c r="A690" s="44" t="s">
        <v>2729</v>
      </c>
      <c r="B690" s="44" t="s">
        <v>195</v>
      </c>
      <c r="C690" s="44" t="s">
        <v>1196</v>
      </c>
      <c r="D690" s="44" t="s">
        <v>1305</v>
      </c>
    </row>
    <row r="691" spans="1:4" x14ac:dyDescent="0.2">
      <c r="A691" s="44"/>
      <c r="B691" s="44"/>
      <c r="C691" s="44"/>
      <c r="D691" s="44" t="s">
        <v>508</v>
      </c>
    </row>
    <row r="692" spans="1:4" x14ac:dyDescent="0.2">
      <c r="A692" s="44"/>
      <c r="B692" s="44"/>
      <c r="C692" s="44"/>
      <c r="D692" s="44" t="s">
        <v>475</v>
      </c>
    </row>
    <row r="693" spans="1:4" x14ac:dyDescent="0.2">
      <c r="A693" s="44"/>
      <c r="B693" s="44"/>
      <c r="C693" s="44"/>
      <c r="D693" s="44" t="s">
        <v>512</v>
      </c>
    </row>
    <row r="694" spans="1:4" x14ac:dyDescent="0.2">
      <c r="A694" s="44" t="s">
        <v>2730</v>
      </c>
      <c r="B694" s="44" t="s">
        <v>196</v>
      </c>
      <c r="C694" s="44" t="s">
        <v>1196</v>
      </c>
      <c r="D694" s="44" t="s">
        <v>508</v>
      </c>
    </row>
    <row r="695" spans="1:4" x14ac:dyDescent="0.2">
      <c r="A695" s="44"/>
      <c r="B695" s="44"/>
      <c r="C695" s="44"/>
      <c r="D695" s="44" t="s">
        <v>512</v>
      </c>
    </row>
    <row r="696" spans="1:4" x14ac:dyDescent="0.2">
      <c r="A696" s="44" t="s">
        <v>2731</v>
      </c>
      <c r="B696" s="44" t="s">
        <v>197</v>
      </c>
      <c r="C696" s="44" t="s">
        <v>1196</v>
      </c>
      <c r="D696" s="44" t="s">
        <v>1305</v>
      </c>
    </row>
    <row r="697" spans="1:4" x14ac:dyDescent="0.2">
      <c r="A697" s="44"/>
      <c r="B697" s="44"/>
      <c r="C697" s="44"/>
      <c r="D697" s="44" t="s">
        <v>508</v>
      </c>
    </row>
    <row r="698" spans="1:4" x14ac:dyDescent="0.2">
      <c r="A698" s="44"/>
      <c r="B698" s="44"/>
      <c r="C698" s="44"/>
      <c r="D698" s="44" t="s">
        <v>475</v>
      </c>
    </row>
    <row r="699" spans="1:4" x14ac:dyDescent="0.2">
      <c r="A699" s="44"/>
      <c r="B699" s="44"/>
      <c r="C699" s="44"/>
      <c r="D699" s="44" t="s">
        <v>512</v>
      </c>
    </row>
    <row r="700" spans="1:4" x14ac:dyDescent="0.2">
      <c r="A700" s="44" t="s">
        <v>2732</v>
      </c>
      <c r="B700" s="44" t="s">
        <v>198</v>
      </c>
      <c r="C700" s="44" t="s">
        <v>1196</v>
      </c>
      <c r="D700" s="44" t="s">
        <v>508</v>
      </c>
    </row>
    <row r="701" spans="1:4" x14ac:dyDescent="0.2">
      <c r="A701" s="44"/>
      <c r="B701" s="44"/>
      <c r="C701" s="44"/>
      <c r="D701" s="44" t="s">
        <v>512</v>
      </c>
    </row>
    <row r="702" spans="1:4" x14ac:dyDescent="0.2">
      <c r="A702" s="44" t="s">
        <v>2733</v>
      </c>
      <c r="B702" s="44" t="s">
        <v>199</v>
      </c>
      <c r="C702" s="44" t="s">
        <v>1196</v>
      </c>
      <c r="D702" s="44" t="s">
        <v>1305</v>
      </c>
    </row>
    <row r="703" spans="1:4" x14ac:dyDescent="0.2">
      <c r="A703" s="44"/>
      <c r="B703" s="44"/>
      <c r="C703" s="44"/>
      <c r="D703" s="44" t="s">
        <v>508</v>
      </c>
    </row>
    <row r="704" spans="1:4" x14ac:dyDescent="0.2">
      <c r="A704" s="44"/>
      <c r="B704" s="44"/>
      <c r="C704" s="44"/>
      <c r="D704" s="44" t="s">
        <v>475</v>
      </c>
    </row>
    <row r="705" spans="1:4" x14ac:dyDescent="0.2">
      <c r="A705" s="44"/>
      <c r="B705" s="44"/>
      <c r="C705" s="44"/>
      <c r="D705" s="44" t="s">
        <v>512</v>
      </c>
    </row>
    <row r="706" spans="1:4" x14ac:dyDescent="0.2">
      <c r="A706" s="44" t="s">
        <v>2734</v>
      </c>
      <c r="B706" s="44" t="s">
        <v>1097</v>
      </c>
      <c r="C706" s="44" t="s">
        <v>1196</v>
      </c>
      <c r="D706" s="44" t="s">
        <v>508</v>
      </c>
    </row>
    <row r="707" spans="1:4" x14ac:dyDescent="0.2">
      <c r="A707" s="44"/>
      <c r="B707" s="44"/>
      <c r="C707" s="44"/>
      <c r="D707" s="44" t="s">
        <v>512</v>
      </c>
    </row>
    <row r="708" spans="1:4" x14ac:dyDescent="0.2">
      <c r="A708" s="44" t="s">
        <v>1760</v>
      </c>
      <c r="B708" s="44" t="s">
        <v>1761</v>
      </c>
      <c r="C708" s="44" t="s">
        <v>1564</v>
      </c>
      <c r="D708" s="44" t="s">
        <v>2920</v>
      </c>
    </row>
    <row r="709" spans="1:4" x14ac:dyDescent="0.2">
      <c r="A709" s="44" t="s">
        <v>683</v>
      </c>
      <c r="B709" s="44" t="s">
        <v>684</v>
      </c>
      <c r="C709" s="44" t="s">
        <v>1565</v>
      </c>
      <c r="D709" s="44" t="s">
        <v>511</v>
      </c>
    </row>
    <row r="710" spans="1:4" x14ac:dyDescent="0.2">
      <c r="A710" s="44"/>
      <c r="B710" s="44"/>
      <c r="C710" s="44"/>
      <c r="D710" s="44" t="s">
        <v>1305</v>
      </c>
    </row>
    <row r="711" spans="1:4" x14ac:dyDescent="0.2">
      <c r="A711" s="44"/>
      <c r="B711" s="44"/>
      <c r="C711" s="44"/>
      <c r="D711" s="44" t="s">
        <v>512</v>
      </c>
    </row>
    <row r="712" spans="1:4" x14ac:dyDescent="0.2">
      <c r="A712" s="44"/>
      <c r="B712" s="44"/>
      <c r="C712" s="44"/>
      <c r="D712" s="44" t="s">
        <v>473</v>
      </c>
    </row>
    <row r="713" spans="1:4" x14ac:dyDescent="0.2">
      <c r="A713" s="44" t="s">
        <v>1603</v>
      </c>
      <c r="B713" s="44" t="s">
        <v>787</v>
      </c>
      <c r="C713" s="44" t="s">
        <v>1565</v>
      </c>
      <c r="D713" s="44" t="s">
        <v>511</v>
      </c>
    </row>
    <row r="714" spans="1:4" x14ac:dyDescent="0.2">
      <c r="A714" s="44"/>
      <c r="B714" s="44"/>
      <c r="C714" s="44"/>
      <c r="D714" s="44" t="s">
        <v>1305</v>
      </c>
    </row>
    <row r="715" spans="1:4" x14ac:dyDescent="0.2">
      <c r="A715" s="44"/>
      <c r="B715" s="44"/>
      <c r="C715" s="44"/>
      <c r="D715" s="44" t="s">
        <v>1307</v>
      </c>
    </row>
    <row r="716" spans="1:4" x14ac:dyDescent="0.2">
      <c r="A716" s="44"/>
      <c r="B716" s="44"/>
      <c r="C716" s="44"/>
      <c r="D716" s="44" t="s">
        <v>473</v>
      </c>
    </row>
    <row r="717" spans="1:4" x14ac:dyDescent="0.2">
      <c r="A717" s="44" t="s">
        <v>1902</v>
      </c>
      <c r="B717" s="44" t="s">
        <v>1180</v>
      </c>
      <c r="C717" s="44" t="s">
        <v>1565</v>
      </c>
      <c r="D717" s="44" t="s">
        <v>511</v>
      </c>
    </row>
    <row r="718" spans="1:4" x14ac:dyDescent="0.2">
      <c r="A718" s="44"/>
      <c r="B718" s="44"/>
      <c r="C718" s="44"/>
      <c r="D718" s="44" t="s">
        <v>1305</v>
      </c>
    </row>
    <row r="719" spans="1:4" x14ac:dyDescent="0.2">
      <c r="A719" s="44"/>
      <c r="B719" s="44"/>
      <c r="C719" s="44"/>
      <c r="D719" s="44" t="s">
        <v>1307</v>
      </c>
    </row>
    <row r="720" spans="1:4" x14ac:dyDescent="0.2">
      <c r="A720" s="44"/>
      <c r="B720" s="44"/>
      <c r="C720" s="44"/>
      <c r="D720" s="44" t="s">
        <v>1308</v>
      </c>
    </row>
    <row r="721" spans="1:4" x14ac:dyDescent="0.2">
      <c r="A721" s="44"/>
      <c r="B721" s="44"/>
      <c r="C721" s="44"/>
      <c r="D721" s="44" t="s">
        <v>473</v>
      </c>
    </row>
    <row r="722" spans="1:4" x14ac:dyDescent="0.2">
      <c r="A722" s="44" t="s">
        <v>1604</v>
      </c>
      <c r="B722" s="44" t="s">
        <v>785</v>
      </c>
      <c r="C722" s="44" t="s">
        <v>1565</v>
      </c>
      <c r="D722" s="44" t="s">
        <v>511</v>
      </c>
    </row>
    <row r="723" spans="1:4" x14ac:dyDescent="0.2">
      <c r="A723" s="44"/>
      <c r="B723" s="44"/>
      <c r="C723" s="44"/>
      <c r="D723" s="44" t="s">
        <v>1305</v>
      </c>
    </row>
    <row r="724" spans="1:4" x14ac:dyDescent="0.2">
      <c r="A724" s="44"/>
      <c r="B724" s="44"/>
      <c r="C724" s="44"/>
      <c r="D724" s="44" t="s">
        <v>1307</v>
      </c>
    </row>
    <row r="725" spans="1:4" x14ac:dyDescent="0.2">
      <c r="A725" s="44" t="s">
        <v>685</v>
      </c>
      <c r="B725" s="44" t="s">
        <v>686</v>
      </c>
      <c r="C725" s="44" t="s">
        <v>1565</v>
      </c>
      <c r="D725" s="44" t="s">
        <v>512</v>
      </c>
    </row>
    <row r="726" spans="1:4" x14ac:dyDescent="0.2">
      <c r="A726" s="44" t="s">
        <v>1686</v>
      </c>
      <c r="B726" s="44" t="s">
        <v>682</v>
      </c>
      <c r="C726" s="44" t="s">
        <v>1565</v>
      </c>
      <c r="D726" s="44" t="s">
        <v>512</v>
      </c>
    </row>
    <row r="727" spans="1:4" x14ac:dyDescent="0.2">
      <c r="A727" s="44" t="s">
        <v>1100</v>
      </c>
      <c r="B727" s="44" t="s">
        <v>711</v>
      </c>
      <c r="C727" s="44" t="s">
        <v>1565</v>
      </c>
      <c r="D727" s="44" t="s">
        <v>511</v>
      </c>
    </row>
    <row r="728" spans="1:4" x14ac:dyDescent="0.2">
      <c r="A728" s="44"/>
      <c r="B728" s="44"/>
      <c r="C728" s="44"/>
      <c r="D728" s="44" t="s">
        <v>1307</v>
      </c>
    </row>
    <row r="729" spans="1:4" x14ac:dyDescent="0.2">
      <c r="A729" s="44" t="s">
        <v>903</v>
      </c>
      <c r="B729" s="44" t="s">
        <v>712</v>
      </c>
      <c r="C729" s="44" t="s">
        <v>1565</v>
      </c>
      <c r="D729" s="44" t="s">
        <v>511</v>
      </c>
    </row>
    <row r="730" spans="1:4" x14ac:dyDescent="0.2">
      <c r="A730" s="44"/>
      <c r="B730" s="44"/>
      <c r="C730" s="44"/>
      <c r="D730" s="44" t="s">
        <v>1305</v>
      </c>
    </row>
    <row r="731" spans="1:4" x14ac:dyDescent="0.2">
      <c r="A731" s="44" t="s">
        <v>348</v>
      </c>
      <c r="B731" s="44" t="s">
        <v>687</v>
      </c>
      <c r="C731" s="44" t="s">
        <v>1565</v>
      </c>
      <c r="D731" s="44" t="s">
        <v>512</v>
      </c>
    </row>
    <row r="732" spans="1:4" x14ac:dyDescent="0.2">
      <c r="A732" s="44" t="s">
        <v>688</v>
      </c>
      <c r="B732" s="44" t="s">
        <v>689</v>
      </c>
      <c r="C732" s="44" t="s">
        <v>1565</v>
      </c>
      <c r="D732" s="44" t="s">
        <v>512</v>
      </c>
    </row>
    <row r="733" spans="1:4" x14ac:dyDescent="0.2">
      <c r="A733" s="44" t="s">
        <v>1698</v>
      </c>
      <c r="B733" s="44" t="s">
        <v>710</v>
      </c>
      <c r="C733" s="44" t="s">
        <v>1565</v>
      </c>
      <c r="D733" s="44" t="s">
        <v>511</v>
      </c>
    </row>
    <row r="734" spans="1:4" x14ac:dyDescent="0.2">
      <c r="A734" s="44"/>
      <c r="B734" s="44"/>
      <c r="C734" s="44"/>
      <c r="D734" s="44" t="s">
        <v>1305</v>
      </c>
    </row>
    <row r="735" spans="1:4" x14ac:dyDescent="0.2">
      <c r="A735" s="44"/>
      <c r="B735" s="44"/>
      <c r="C735" s="44"/>
      <c r="D735" s="44" t="s">
        <v>473</v>
      </c>
    </row>
    <row r="736" spans="1:4" x14ac:dyDescent="0.2">
      <c r="A736" s="44" t="s">
        <v>1699</v>
      </c>
      <c r="B736" s="44" t="s">
        <v>786</v>
      </c>
      <c r="C736" s="44" t="s">
        <v>1565</v>
      </c>
      <c r="D736" s="44" t="s">
        <v>511</v>
      </c>
    </row>
    <row r="737" spans="1:4" x14ac:dyDescent="0.2">
      <c r="A737" s="44" t="s">
        <v>690</v>
      </c>
      <c r="B737" s="44" t="s">
        <v>691</v>
      </c>
      <c r="C737" s="44" t="s">
        <v>1566</v>
      </c>
      <c r="D737" s="44" t="s">
        <v>1305</v>
      </c>
    </row>
    <row r="738" spans="1:4" x14ac:dyDescent="0.2">
      <c r="A738" s="44"/>
      <c r="B738" s="44"/>
      <c r="C738" s="44"/>
      <c r="D738" s="44" t="s">
        <v>475</v>
      </c>
    </row>
    <row r="739" spans="1:4" x14ac:dyDescent="0.2">
      <c r="A739" s="44"/>
      <c r="B739" s="44"/>
      <c r="C739" s="44"/>
      <c r="D739" s="44" t="s">
        <v>1308</v>
      </c>
    </row>
    <row r="740" spans="1:4" x14ac:dyDescent="0.2">
      <c r="A740" s="44" t="s">
        <v>40</v>
      </c>
      <c r="B740" s="44" t="s">
        <v>708</v>
      </c>
      <c r="C740" s="44" t="s">
        <v>1566</v>
      </c>
      <c r="D740" s="44" t="s">
        <v>1305</v>
      </c>
    </row>
    <row r="741" spans="1:4" x14ac:dyDescent="0.2">
      <c r="A741" s="44"/>
      <c r="B741" s="44"/>
      <c r="C741" s="44"/>
      <c r="D741" s="44" t="s">
        <v>475</v>
      </c>
    </row>
    <row r="742" spans="1:4" x14ac:dyDescent="0.2">
      <c r="A742" s="44" t="s">
        <v>562</v>
      </c>
      <c r="B742" s="44" t="s">
        <v>563</v>
      </c>
      <c r="C742" s="44" t="s">
        <v>1566</v>
      </c>
      <c r="D742" s="44" t="s">
        <v>1305</v>
      </c>
    </row>
    <row r="743" spans="1:4" x14ac:dyDescent="0.2">
      <c r="A743" s="44"/>
      <c r="B743" s="44"/>
      <c r="C743" s="44"/>
      <c r="D743" s="44" t="s">
        <v>475</v>
      </c>
    </row>
    <row r="744" spans="1:4" x14ac:dyDescent="0.2">
      <c r="A744" s="44" t="s">
        <v>1444</v>
      </c>
      <c r="B744" s="44" t="s">
        <v>1445</v>
      </c>
      <c r="C744" s="44" t="s">
        <v>1566</v>
      </c>
      <c r="D744" s="44" t="s">
        <v>1310</v>
      </c>
    </row>
    <row r="745" spans="1:4" x14ac:dyDescent="0.2">
      <c r="A745" s="44"/>
      <c r="B745" s="44"/>
      <c r="C745" s="44"/>
      <c r="D745" s="44" t="s">
        <v>1305</v>
      </c>
    </row>
    <row r="746" spans="1:4" x14ac:dyDescent="0.2">
      <c r="A746" s="44"/>
      <c r="B746" s="44"/>
      <c r="C746" s="44"/>
      <c r="D746" s="44" t="s">
        <v>475</v>
      </c>
    </row>
    <row r="747" spans="1:4" x14ac:dyDescent="0.2">
      <c r="A747" s="44" t="s">
        <v>1446</v>
      </c>
      <c r="B747" s="44" t="s">
        <v>1447</v>
      </c>
      <c r="C747" s="44" t="s">
        <v>1566</v>
      </c>
      <c r="D747" s="44" t="s">
        <v>1310</v>
      </c>
    </row>
    <row r="748" spans="1:4" x14ac:dyDescent="0.2">
      <c r="A748" s="44"/>
      <c r="B748" s="44"/>
      <c r="C748" s="44"/>
      <c r="D748" s="44" t="s">
        <v>1305</v>
      </c>
    </row>
    <row r="749" spans="1:4" x14ac:dyDescent="0.2">
      <c r="A749" s="44"/>
      <c r="B749" s="44"/>
      <c r="C749" s="44"/>
      <c r="D749" s="44" t="s">
        <v>475</v>
      </c>
    </row>
    <row r="750" spans="1:4" x14ac:dyDescent="0.2">
      <c r="A750" s="44" t="s">
        <v>1448</v>
      </c>
      <c r="B750" s="44" t="s">
        <v>1449</v>
      </c>
      <c r="C750" s="44" t="s">
        <v>1566</v>
      </c>
      <c r="D750" s="44" t="s">
        <v>1310</v>
      </c>
    </row>
    <row r="751" spans="1:4" x14ac:dyDescent="0.2">
      <c r="A751" s="44"/>
      <c r="B751" s="44"/>
      <c r="C751" s="44"/>
      <c r="D751" s="44" t="s">
        <v>1305</v>
      </c>
    </row>
    <row r="752" spans="1:4" x14ac:dyDescent="0.2">
      <c r="A752" s="44"/>
      <c r="B752" s="44"/>
      <c r="C752" s="44"/>
      <c r="D752" s="44" t="s">
        <v>475</v>
      </c>
    </row>
    <row r="753" spans="1:4" x14ac:dyDescent="0.2">
      <c r="A753" s="44" t="s">
        <v>1450</v>
      </c>
      <c r="B753" s="44" t="s">
        <v>1451</v>
      </c>
      <c r="C753" s="44" t="s">
        <v>1566</v>
      </c>
      <c r="D753" s="44" t="s">
        <v>1310</v>
      </c>
    </row>
    <row r="754" spans="1:4" x14ac:dyDescent="0.2">
      <c r="A754" s="44"/>
      <c r="B754" s="44"/>
      <c r="C754" s="44"/>
      <c r="D754" s="44" t="s">
        <v>1305</v>
      </c>
    </row>
    <row r="755" spans="1:4" x14ac:dyDescent="0.2">
      <c r="A755" s="44"/>
      <c r="B755" s="44"/>
      <c r="C755" s="44"/>
      <c r="D755" s="44" t="s">
        <v>475</v>
      </c>
    </row>
    <row r="756" spans="1:4" x14ac:dyDescent="0.2">
      <c r="A756" s="44" t="s">
        <v>904</v>
      </c>
      <c r="B756" s="44" t="s">
        <v>101</v>
      </c>
      <c r="C756" s="44" t="s">
        <v>1566</v>
      </c>
      <c r="D756" s="44" t="s">
        <v>1310</v>
      </c>
    </row>
    <row r="757" spans="1:4" x14ac:dyDescent="0.2">
      <c r="A757" s="44"/>
      <c r="B757" s="44"/>
      <c r="C757" s="44"/>
      <c r="D757" s="44" t="s">
        <v>1305</v>
      </c>
    </row>
    <row r="758" spans="1:4" x14ac:dyDescent="0.2">
      <c r="A758" s="44"/>
      <c r="B758" s="44"/>
      <c r="C758" s="44"/>
      <c r="D758" s="44" t="s">
        <v>475</v>
      </c>
    </row>
    <row r="759" spans="1:4" x14ac:dyDescent="0.2">
      <c r="A759" s="44" t="s">
        <v>905</v>
      </c>
      <c r="B759" s="44" t="s">
        <v>105</v>
      </c>
      <c r="C759" s="44" t="s">
        <v>1566</v>
      </c>
      <c r="D759" s="44" t="s">
        <v>1310</v>
      </c>
    </row>
    <row r="760" spans="1:4" x14ac:dyDescent="0.2">
      <c r="A760" s="44"/>
      <c r="B760" s="44"/>
      <c r="C760" s="44"/>
      <c r="D760" s="44" t="s">
        <v>1305</v>
      </c>
    </row>
    <row r="761" spans="1:4" x14ac:dyDescent="0.2">
      <c r="A761" s="44"/>
      <c r="B761" s="44"/>
      <c r="C761" s="44"/>
      <c r="D761" s="44" t="s">
        <v>475</v>
      </c>
    </row>
    <row r="762" spans="1:4" x14ac:dyDescent="0.2">
      <c r="A762" s="44" t="s">
        <v>906</v>
      </c>
      <c r="B762" s="44" t="s">
        <v>102</v>
      </c>
      <c r="C762" s="44" t="s">
        <v>1566</v>
      </c>
      <c r="D762" s="44" t="s">
        <v>1310</v>
      </c>
    </row>
    <row r="763" spans="1:4" x14ac:dyDescent="0.2">
      <c r="A763" s="44"/>
      <c r="B763" s="44"/>
      <c r="C763" s="44"/>
      <c r="D763" s="44" t="s">
        <v>1305</v>
      </c>
    </row>
    <row r="764" spans="1:4" x14ac:dyDescent="0.2">
      <c r="A764" s="44"/>
      <c r="B764" s="44"/>
      <c r="C764" s="44"/>
      <c r="D764" s="44" t="s">
        <v>475</v>
      </c>
    </row>
    <row r="765" spans="1:4" x14ac:dyDescent="0.2">
      <c r="A765" s="44" t="s">
        <v>907</v>
      </c>
      <c r="B765" s="44" t="s">
        <v>103</v>
      </c>
      <c r="C765" s="44" t="s">
        <v>1566</v>
      </c>
      <c r="D765" s="44" t="s">
        <v>1310</v>
      </c>
    </row>
    <row r="766" spans="1:4" x14ac:dyDescent="0.2">
      <c r="A766" s="44"/>
      <c r="B766" s="44"/>
      <c r="C766" s="44"/>
      <c r="D766" s="44" t="s">
        <v>1305</v>
      </c>
    </row>
    <row r="767" spans="1:4" x14ac:dyDescent="0.2">
      <c r="A767" s="44"/>
      <c r="B767" s="44"/>
      <c r="C767" s="44"/>
      <c r="D767" s="44" t="s">
        <v>475</v>
      </c>
    </row>
    <row r="768" spans="1:4" x14ac:dyDescent="0.2">
      <c r="A768" s="44" t="s">
        <v>908</v>
      </c>
      <c r="B768" s="44" t="s">
        <v>104</v>
      </c>
      <c r="C768" s="44" t="s">
        <v>1566</v>
      </c>
      <c r="D768" s="44" t="s">
        <v>1310</v>
      </c>
    </row>
    <row r="769" spans="1:4" x14ac:dyDescent="0.2">
      <c r="A769" s="44"/>
      <c r="B769" s="44"/>
      <c r="C769" s="44"/>
      <c r="D769" s="44" t="s">
        <v>1305</v>
      </c>
    </row>
    <row r="770" spans="1:4" x14ac:dyDescent="0.2">
      <c r="A770" s="44"/>
      <c r="B770" s="44"/>
      <c r="C770" s="44"/>
      <c r="D770" s="44" t="s">
        <v>475</v>
      </c>
    </row>
    <row r="771" spans="1:4" x14ac:dyDescent="0.2">
      <c r="A771" s="44" t="s">
        <v>909</v>
      </c>
      <c r="B771" s="44" t="s">
        <v>106</v>
      </c>
      <c r="C771" s="44" t="s">
        <v>1566</v>
      </c>
      <c r="D771" s="44" t="s">
        <v>1310</v>
      </c>
    </row>
    <row r="772" spans="1:4" x14ac:dyDescent="0.2">
      <c r="A772" s="44"/>
      <c r="B772" s="44"/>
      <c r="C772" s="44"/>
      <c r="D772" s="44" t="s">
        <v>1305</v>
      </c>
    </row>
    <row r="773" spans="1:4" x14ac:dyDescent="0.2">
      <c r="A773" s="44"/>
      <c r="B773" s="44"/>
      <c r="C773" s="44"/>
      <c r="D773" s="44" t="s">
        <v>475</v>
      </c>
    </row>
    <row r="774" spans="1:4" x14ac:dyDescent="0.2">
      <c r="A774" s="44" t="s">
        <v>1690</v>
      </c>
      <c r="B774" s="44" t="s">
        <v>692</v>
      </c>
      <c r="C774" s="44" t="s">
        <v>1566</v>
      </c>
      <c r="D774" s="44" t="s">
        <v>1305</v>
      </c>
    </row>
    <row r="775" spans="1:4" x14ac:dyDescent="0.2">
      <c r="A775" s="44"/>
      <c r="B775" s="44"/>
      <c r="C775" s="44"/>
      <c r="D775" s="44" t="s">
        <v>475</v>
      </c>
    </row>
    <row r="776" spans="1:4" x14ac:dyDescent="0.2">
      <c r="A776" s="44"/>
      <c r="B776" s="44"/>
      <c r="C776" s="44"/>
      <c r="D776" s="44" t="s">
        <v>1307</v>
      </c>
    </row>
    <row r="777" spans="1:4" x14ac:dyDescent="0.2">
      <c r="A777" s="44" t="s">
        <v>1704</v>
      </c>
      <c r="B777" s="44" t="s">
        <v>719</v>
      </c>
      <c r="C777" s="44" t="s">
        <v>1566</v>
      </c>
      <c r="D777" s="44" t="s">
        <v>475</v>
      </c>
    </row>
    <row r="778" spans="1:4" x14ac:dyDescent="0.2">
      <c r="A778" s="44"/>
      <c r="B778" s="44"/>
      <c r="C778" s="44"/>
      <c r="D778" s="44" t="s">
        <v>1307</v>
      </c>
    </row>
    <row r="779" spans="1:4" x14ac:dyDescent="0.2">
      <c r="A779" s="44" t="s">
        <v>1691</v>
      </c>
      <c r="B779" s="44" t="s">
        <v>709</v>
      </c>
      <c r="C779" s="44" t="s">
        <v>1566</v>
      </c>
      <c r="D779" s="44" t="s">
        <v>1305</v>
      </c>
    </row>
    <row r="780" spans="1:4" x14ac:dyDescent="0.2">
      <c r="A780" s="44"/>
      <c r="B780" s="44"/>
      <c r="C780" s="44"/>
      <c r="D780" s="44" t="s">
        <v>475</v>
      </c>
    </row>
    <row r="781" spans="1:4" x14ac:dyDescent="0.2">
      <c r="A781" s="44" t="s">
        <v>354</v>
      </c>
      <c r="B781" s="44" t="s">
        <v>355</v>
      </c>
      <c r="C781" s="44" t="s">
        <v>1566</v>
      </c>
      <c r="D781" s="44" t="s">
        <v>1305</v>
      </c>
    </row>
    <row r="782" spans="1:4" x14ac:dyDescent="0.2">
      <c r="A782" s="44"/>
      <c r="B782" s="44"/>
      <c r="C782" s="44"/>
      <c r="D782" s="44" t="s">
        <v>475</v>
      </c>
    </row>
    <row r="783" spans="1:4" x14ac:dyDescent="0.2">
      <c r="A783" s="44" t="s">
        <v>880</v>
      </c>
      <c r="B783" s="44" t="s">
        <v>881</v>
      </c>
      <c r="C783" s="44" t="s">
        <v>1566</v>
      </c>
      <c r="D783" s="44" t="s">
        <v>1305</v>
      </c>
    </row>
    <row r="784" spans="1:4" x14ac:dyDescent="0.2">
      <c r="A784" s="44"/>
      <c r="B784" s="44"/>
      <c r="C784" s="44"/>
      <c r="D784" s="44" t="s">
        <v>475</v>
      </c>
    </row>
    <row r="785" spans="1:4" x14ac:dyDescent="0.2">
      <c r="A785" s="44" t="s">
        <v>67</v>
      </c>
      <c r="B785" s="44" t="s">
        <v>78</v>
      </c>
      <c r="C785" s="44" t="s">
        <v>1566</v>
      </c>
      <c r="D785" s="44" t="s">
        <v>1310</v>
      </c>
    </row>
    <row r="786" spans="1:4" x14ac:dyDescent="0.2">
      <c r="A786" s="44"/>
      <c r="B786" s="44"/>
      <c r="C786" s="44"/>
      <c r="D786" s="44" t="s">
        <v>1305</v>
      </c>
    </row>
    <row r="787" spans="1:4" x14ac:dyDescent="0.2">
      <c r="A787" s="44"/>
      <c r="B787" s="44"/>
      <c r="C787" s="44"/>
      <c r="D787" s="44" t="s">
        <v>475</v>
      </c>
    </row>
    <row r="788" spans="1:4" x14ac:dyDescent="0.2">
      <c r="A788" s="44" t="s">
        <v>66</v>
      </c>
      <c r="B788" s="44" t="s">
        <v>77</v>
      </c>
      <c r="C788" s="44" t="s">
        <v>1566</v>
      </c>
      <c r="D788" s="44" t="s">
        <v>1310</v>
      </c>
    </row>
    <row r="789" spans="1:4" x14ac:dyDescent="0.2">
      <c r="A789" s="44"/>
      <c r="B789" s="44"/>
      <c r="C789" s="44"/>
      <c r="D789" s="44" t="s">
        <v>1305</v>
      </c>
    </row>
    <row r="790" spans="1:4" x14ac:dyDescent="0.2">
      <c r="A790" s="44"/>
      <c r="B790" s="44"/>
      <c r="C790" s="44"/>
      <c r="D790" s="44" t="s">
        <v>475</v>
      </c>
    </row>
    <row r="791" spans="1:4" x14ac:dyDescent="0.2">
      <c r="A791" s="44" t="s">
        <v>65</v>
      </c>
      <c r="B791" s="44" t="s">
        <v>76</v>
      </c>
      <c r="C791" s="44" t="s">
        <v>1566</v>
      </c>
      <c r="D791" s="44" t="s">
        <v>1310</v>
      </c>
    </row>
    <row r="792" spans="1:4" x14ac:dyDescent="0.2">
      <c r="A792" s="44"/>
      <c r="B792" s="44"/>
      <c r="C792" s="44"/>
      <c r="D792" s="44" t="s">
        <v>1305</v>
      </c>
    </row>
    <row r="793" spans="1:4" x14ac:dyDescent="0.2">
      <c r="A793" s="44"/>
      <c r="B793" s="44"/>
      <c r="C793" s="44"/>
      <c r="D793" s="44" t="s">
        <v>475</v>
      </c>
    </row>
    <row r="794" spans="1:4" x14ac:dyDescent="0.2">
      <c r="A794" s="44" t="s">
        <v>64</v>
      </c>
      <c r="B794" s="44" t="s">
        <v>75</v>
      </c>
      <c r="C794" s="44" t="s">
        <v>1566</v>
      </c>
      <c r="D794" s="44" t="s">
        <v>1310</v>
      </c>
    </row>
    <row r="795" spans="1:4" x14ac:dyDescent="0.2">
      <c r="A795" s="44"/>
      <c r="B795" s="44"/>
      <c r="C795" s="44"/>
      <c r="D795" s="44" t="s">
        <v>1305</v>
      </c>
    </row>
    <row r="796" spans="1:4" x14ac:dyDescent="0.2">
      <c r="A796" s="44"/>
      <c r="B796" s="44"/>
      <c r="C796" s="44"/>
      <c r="D796" s="44" t="s">
        <v>475</v>
      </c>
    </row>
    <row r="797" spans="1:4" x14ac:dyDescent="0.2">
      <c r="A797" s="44" t="s">
        <v>63</v>
      </c>
      <c r="B797" s="44" t="s">
        <v>74</v>
      </c>
      <c r="C797" s="44" t="s">
        <v>1566</v>
      </c>
      <c r="D797" s="44" t="s">
        <v>1310</v>
      </c>
    </row>
    <row r="798" spans="1:4" x14ac:dyDescent="0.2">
      <c r="A798" s="44"/>
      <c r="B798" s="44"/>
      <c r="C798" s="44"/>
      <c r="D798" s="44" t="s">
        <v>1305</v>
      </c>
    </row>
    <row r="799" spans="1:4" x14ac:dyDescent="0.2">
      <c r="A799" s="44"/>
      <c r="B799" s="44"/>
      <c r="C799" s="44"/>
      <c r="D799" s="44" t="s">
        <v>475</v>
      </c>
    </row>
    <row r="800" spans="1:4" x14ac:dyDescent="0.2">
      <c r="A800" s="44" t="s">
        <v>62</v>
      </c>
      <c r="B800" s="44" t="s">
        <v>73</v>
      </c>
      <c r="C800" s="44" t="s">
        <v>1566</v>
      </c>
      <c r="D800" s="44" t="s">
        <v>1310</v>
      </c>
    </row>
    <row r="801" spans="1:4" x14ac:dyDescent="0.2">
      <c r="A801" s="44"/>
      <c r="B801" s="44"/>
      <c r="C801" s="44"/>
      <c r="D801" s="44" t="s">
        <v>1305</v>
      </c>
    </row>
    <row r="802" spans="1:4" x14ac:dyDescent="0.2">
      <c r="A802" s="44"/>
      <c r="B802" s="44"/>
      <c r="C802" s="44"/>
      <c r="D802" s="44" t="s">
        <v>475</v>
      </c>
    </row>
    <row r="803" spans="1:4" x14ac:dyDescent="0.2">
      <c r="A803" s="44" t="s">
        <v>346</v>
      </c>
      <c r="B803" s="44" t="s">
        <v>347</v>
      </c>
      <c r="C803" s="44" t="s">
        <v>1566</v>
      </c>
      <c r="D803" s="44" t="s">
        <v>1310</v>
      </c>
    </row>
    <row r="804" spans="1:4" x14ac:dyDescent="0.2">
      <c r="A804" s="44"/>
      <c r="B804" s="44"/>
      <c r="C804" s="44"/>
      <c r="D804" s="44" t="s">
        <v>1305</v>
      </c>
    </row>
    <row r="805" spans="1:4" x14ac:dyDescent="0.2">
      <c r="A805" s="44"/>
      <c r="B805" s="44"/>
      <c r="C805" s="44"/>
      <c r="D805" s="44" t="s">
        <v>475</v>
      </c>
    </row>
    <row r="806" spans="1:4" x14ac:dyDescent="0.2">
      <c r="A806" s="44" t="s">
        <v>1147</v>
      </c>
      <c r="B806" s="44" t="s">
        <v>1139</v>
      </c>
      <c r="C806" s="44" t="s">
        <v>1566</v>
      </c>
      <c r="D806" s="44" t="s">
        <v>1305</v>
      </c>
    </row>
    <row r="807" spans="1:4" x14ac:dyDescent="0.2">
      <c r="A807" s="44"/>
      <c r="B807" s="44"/>
      <c r="C807" s="44"/>
      <c r="D807" s="44" t="s">
        <v>475</v>
      </c>
    </row>
    <row r="808" spans="1:4" x14ac:dyDescent="0.2">
      <c r="A808" s="44" t="s">
        <v>1146</v>
      </c>
      <c r="B808" s="44" t="s">
        <v>1138</v>
      </c>
      <c r="C808" s="44" t="s">
        <v>1566</v>
      </c>
      <c r="D808" s="44" t="s">
        <v>475</v>
      </c>
    </row>
    <row r="809" spans="1:4" x14ac:dyDescent="0.2">
      <c r="A809" s="44" t="s">
        <v>88</v>
      </c>
      <c r="B809" s="44" t="s">
        <v>89</v>
      </c>
      <c r="C809" s="44" t="s">
        <v>1566</v>
      </c>
      <c r="D809" s="44" t="s">
        <v>1305</v>
      </c>
    </row>
    <row r="810" spans="1:4" x14ac:dyDescent="0.2">
      <c r="A810" s="44"/>
      <c r="B810" s="44"/>
      <c r="C810" s="44"/>
      <c r="D810" s="44" t="s">
        <v>475</v>
      </c>
    </row>
    <row r="811" spans="1:4" x14ac:dyDescent="0.2">
      <c r="A811" s="44" t="s">
        <v>552</v>
      </c>
      <c r="B811" s="44" t="s">
        <v>553</v>
      </c>
      <c r="C811" s="44" t="s">
        <v>1566</v>
      </c>
      <c r="D811" s="44" t="s">
        <v>475</v>
      </c>
    </row>
    <row r="812" spans="1:4" x14ac:dyDescent="0.2">
      <c r="A812" s="44" t="s">
        <v>90</v>
      </c>
      <c r="B812" s="44" t="s">
        <v>91</v>
      </c>
      <c r="C812" s="44" t="s">
        <v>1566</v>
      </c>
      <c r="D812" s="44" t="s">
        <v>475</v>
      </c>
    </row>
    <row r="813" spans="1:4" x14ac:dyDescent="0.2">
      <c r="A813" s="44" t="s">
        <v>92</v>
      </c>
      <c r="B813" s="44" t="s">
        <v>93</v>
      </c>
      <c r="C813" s="44" t="s">
        <v>1566</v>
      </c>
      <c r="D813" s="44" t="s">
        <v>1305</v>
      </c>
    </row>
    <row r="814" spans="1:4" x14ac:dyDescent="0.2">
      <c r="A814" s="44"/>
      <c r="B814" s="44"/>
      <c r="C814" s="44"/>
      <c r="D814" s="44" t="s">
        <v>475</v>
      </c>
    </row>
    <row r="815" spans="1:4" x14ac:dyDescent="0.2">
      <c r="A815" s="44" t="s">
        <v>465</v>
      </c>
      <c r="B815" s="44" t="s">
        <v>466</v>
      </c>
      <c r="C815" s="44" t="s">
        <v>1566</v>
      </c>
      <c r="D815" s="44" t="s">
        <v>475</v>
      </c>
    </row>
    <row r="816" spans="1:4" x14ac:dyDescent="0.2">
      <c r="A816" s="44" t="s">
        <v>94</v>
      </c>
      <c r="B816" s="44" t="s">
        <v>95</v>
      </c>
      <c r="C816" s="44" t="s">
        <v>1566</v>
      </c>
      <c r="D816" s="44" t="s">
        <v>1305</v>
      </c>
    </row>
    <row r="817" spans="1:4" x14ac:dyDescent="0.2">
      <c r="A817" s="44"/>
      <c r="B817" s="44"/>
      <c r="C817" s="44"/>
      <c r="D817" s="44" t="s">
        <v>475</v>
      </c>
    </row>
    <row r="818" spans="1:4" x14ac:dyDescent="0.2">
      <c r="A818" s="44" t="s">
        <v>96</v>
      </c>
      <c r="B818" s="44" t="s">
        <v>97</v>
      </c>
      <c r="C818" s="44" t="s">
        <v>1566</v>
      </c>
      <c r="D818" s="44" t="s">
        <v>475</v>
      </c>
    </row>
    <row r="819" spans="1:4" x14ac:dyDescent="0.2">
      <c r="A819" s="44" t="s">
        <v>554</v>
      </c>
      <c r="B819" s="44" t="s">
        <v>555</v>
      </c>
      <c r="C819" s="44" t="s">
        <v>1566</v>
      </c>
      <c r="D819" s="44" t="s">
        <v>1305</v>
      </c>
    </row>
    <row r="820" spans="1:4" x14ac:dyDescent="0.2">
      <c r="A820" s="44"/>
      <c r="B820" s="44"/>
      <c r="C820" s="44"/>
      <c r="D820" s="44" t="s">
        <v>475</v>
      </c>
    </row>
    <row r="821" spans="1:4" x14ac:dyDescent="0.2">
      <c r="A821" s="44" t="s">
        <v>98</v>
      </c>
      <c r="B821" s="44" t="s">
        <v>99</v>
      </c>
      <c r="C821" s="44" t="s">
        <v>1566</v>
      </c>
      <c r="D821" s="44" t="s">
        <v>475</v>
      </c>
    </row>
    <row r="822" spans="1:4" x14ac:dyDescent="0.2">
      <c r="A822" s="44" t="s">
        <v>1692</v>
      </c>
      <c r="B822" s="44" t="s">
        <v>575</v>
      </c>
      <c r="C822" s="44" t="s">
        <v>1566</v>
      </c>
      <c r="D822" s="44" t="s">
        <v>475</v>
      </c>
    </row>
    <row r="823" spans="1:4" x14ac:dyDescent="0.2">
      <c r="A823" s="44" t="s">
        <v>1689</v>
      </c>
      <c r="B823" s="44" t="s">
        <v>693</v>
      </c>
      <c r="C823" s="44" t="s">
        <v>1566</v>
      </c>
      <c r="D823" s="44" t="s">
        <v>1305</v>
      </c>
    </row>
    <row r="824" spans="1:4" x14ac:dyDescent="0.2">
      <c r="A824" s="44"/>
      <c r="B824" s="44"/>
      <c r="C824" s="44"/>
      <c r="D824" s="44" t="s">
        <v>475</v>
      </c>
    </row>
    <row r="825" spans="1:4" x14ac:dyDescent="0.2">
      <c r="A825" s="44" t="s">
        <v>1687</v>
      </c>
      <c r="B825" s="44" t="s">
        <v>694</v>
      </c>
      <c r="C825" s="44" t="s">
        <v>1566</v>
      </c>
      <c r="D825" s="44" t="s">
        <v>1305</v>
      </c>
    </row>
    <row r="826" spans="1:4" x14ac:dyDescent="0.2">
      <c r="A826" s="44"/>
      <c r="B826" s="44"/>
      <c r="C826" s="44"/>
      <c r="D826" s="44" t="s">
        <v>475</v>
      </c>
    </row>
    <row r="827" spans="1:4" x14ac:dyDescent="0.2">
      <c r="A827" s="44" t="s">
        <v>1688</v>
      </c>
      <c r="B827" s="44" t="s">
        <v>695</v>
      </c>
      <c r="C827" s="44" t="s">
        <v>1566</v>
      </c>
      <c r="D827" s="44" t="s">
        <v>1305</v>
      </c>
    </row>
    <row r="828" spans="1:4" x14ac:dyDescent="0.2">
      <c r="A828" s="44"/>
      <c r="B828" s="44"/>
      <c r="C828" s="44"/>
      <c r="D828" s="44" t="s">
        <v>475</v>
      </c>
    </row>
    <row r="829" spans="1:4" x14ac:dyDescent="0.2">
      <c r="A829" s="44" t="s">
        <v>2158</v>
      </c>
      <c r="B829" s="44" t="s">
        <v>1061</v>
      </c>
      <c r="C829" s="44" t="s">
        <v>1567</v>
      </c>
      <c r="D829" s="44" t="s">
        <v>1305</v>
      </c>
    </row>
    <row r="830" spans="1:4" x14ac:dyDescent="0.2">
      <c r="A830" s="44"/>
      <c r="B830" s="44"/>
      <c r="C830" s="44"/>
      <c r="D830" s="44" t="s">
        <v>512</v>
      </c>
    </row>
    <row r="831" spans="1:4" x14ac:dyDescent="0.2">
      <c r="A831" s="44" t="s">
        <v>2159</v>
      </c>
      <c r="B831" s="44" t="s">
        <v>1062</v>
      </c>
      <c r="C831" s="44" t="s">
        <v>1567</v>
      </c>
      <c r="D831" s="44" t="s">
        <v>1305</v>
      </c>
    </row>
    <row r="832" spans="1:4" x14ac:dyDescent="0.2">
      <c r="A832" s="44"/>
      <c r="B832" s="44"/>
      <c r="C832" s="44"/>
      <c r="D832" s="44" t="s">
        <v>512</v>
      </c>
    </row>
    <row r="833" spans="1:4" x14ac:dyDescent="0.2">
      <c r="A833" s="44" t="s">
        <v>46</v>
      </c>
      <c r="B833" s="44" t="s">
        <v>1007</v>
      </c>
      <c r="C833" s="44" t="s">
        <v>1567</v>
      </c>
      <c r="D833" s="44" t="s">
        <v>1305</v>
      </c>
    </row>
    <row r="834" spans="1:4" x14ac:dyDescent="0.2">
      <c r="A834" s="44"/>
      <c r="B834" s="44"/>
      <c r="C834" s="44"/>
      <c r="D834" s="44" t="s">
        <v>512</v>
      </c>
    </row>
    <row r="835" spans="1:4" x14ac:dyDescent="0.2">
      <c r="A835" s="44" t="s">
        <v>1595</v>
      </c>
      <c r="B835" s="44" t="s">
        <v>1596</v>
      </c>
      <c r="C835" s="44" t="s">
        <v>1567</v>
      </c>
      <c r="D835" s="44" t="s">
        <v>1305</v>
      </c>
    </row>
    <row r="836" spans="1:4" x14ac:dyDescent="0.2">
      <c r="A836" s="44"/>
      <c r="B836" s="44"/>
      <c r="C836" s="44"/>
      <c r="D836" s="44" t="s">
        <v>512</v>
      </c>
    </row>
    <row r="837" spans="1:4" x14ac:dyDescent="0.2">
      <c r="A837" s="44" t="s">
        <v>910</v>
      </c>
      <c r="B837" s="44" t="s">
        <v>87</v>
      </c>
      <c r="C837" s="44" t="s">
        <v>1567</v>
      </c>
      <c r="D837" s="44" t="s">
        <v>1305</v>
      </c>
    </row>
    <row r="838" spans="1:4" x14ac:dyDescent="0.2">
      <c r="A838" s="44"/>
      <c r="B838" s="44"/>
      <c r="C838" s="44"/>
      <c r="D838" s="44" t="s">
        <v>512</v>
      </c>
    </row>
    <row r="839" spans="1:4" x14ac:dyDescent="0.2">
      <c r="A839" s="44" t="s">
        <v>1597</v>
      </c>
      <c r="B839" s="44" t="s">
        <v>1598</v>
      </c>
      <c r="C839" s="44" t="s">
        <v>1567</v>
      </c>
      <c r="D839" s="44" t="s">
        <v>1305</v>
      </c>
    </row>
    <row r="840" spans="1:4" x14ac:dyDescent="0.2">
      <c r="A840" s="44"/>
      <c r="B840" s="44"/>
      <c r="C840" s="44"/>
      <c r="D840" s="44" t="s">
        <v>512</v>
      </c>
    </row>
    <row r="841" spans="1:4" x14ac:dyDescent="0.2">
      <c r="A841" s="44" t="s">
        <v>2160</v>
      </c>
      <c r="B841" s="44" t="s">
        <v>1610</v>
      </c>
      <c r="C841" s="44" t="s">
        <v>1567</v>
      </c>
      <c r="D841" s="44" t="s">
        <v>512</v>
      </c>
    </row>
    <row r="842" spans="1:4" x14ac:dyDescent="0.2">
      <c r="A842" s="44" t="s">
        <v>1490</v>
      </c>
      <c r="B842" s="44" t="s">
        <v>1491</v>
      </c>
      <c r="C842" s="44" t="s">
        <v>1567</v>
      </c>
      <c r="D842" s="44" t="s">
        <v>512</v>
      </c>
    </row>
    <row r="843" spans="1:4" x14ac:dyDescent="0.2">
      <c r="A843" s="44" t="s">
        <v>2161</v>
      </c>
      <c r="B843" s="44" t="s">
        <v>1008</v>
      </c>
      <c r="C843" s="44" t="s">
        <v>1567</v>
      </c>
      <c r="D843" s="44" t="s">
        <v>1305</v>
      </c>
    </row>
    <row r="844" spans="1:4" x14ac:dyDescent="0.2">
      <c r="A844" s="44"/>
      <c r="B844" s="44"/>
      <c r="C844" s="44"/>
      <c r="D844" s="44" t="s">
        <v>1307</v>
      </c>
    </row>
    <row r="845" spans="1:4" x14ac:dyDescent="0.2">
      <c r="A845" s="44"/>
      <c r="B845" s="44"/>
      <c r="C845" s="44"/>
      <c r="D845" s="44" t="s">
        <v>1306</v>
      </c>
    </row>
    <row r="846" spans="1:4" x14ac:dyDescent="0.2">
      <c r="A846" s="44"/>
      <c r="B846" s="44"/>
      <c r="C846" s="44"/>
      <c r="D846" s="44" t="s">
        <v>512</v>
      </c>
    </row>
    <row r="847" spans="1:4" x14ac:dyDescent="0.2">
      <c r="A847" s="44" t="s">
        <v>47</v>
      </c>
      <c r="B847" s="44" t="s">
        <v>1006</v>
      </c>
      <c r="C847" s="44" t="s">
        <v>1567</v>
      </c>
      <c r="D847" s="44" t="s">
        <v>1305</v>
      </c>
    </row>
    <row r="848" spans="1:4" x14ac:dyDescent="0.2">
      <c r="A848" s="44"/>
      <c r="B848" s="44"/>
      <c r="C848" s="44"/>
      <c r="D848" s="44" t="s">
        <v>512</v>
      </c>
    </row>
    <row r="849" spans="1:4" x14ac:dyDescent="0.2">
      <c r="A849" s="44" t="s">
        <v>48</v>
      </c>
      <c r="B849" s="44" t="s">
        <v>1005</v>
      </c>
      <c r="C849" s="44" t="s">
        <v>1567</v>
      </c>
      <c r="D849" s="44" t="s">
        <v>1305</v>
      </c>
    </row>
    <row r="850" spans="1:4" x14ac:dyDescent="0.2">
      <c r="A850" s="44"/>
      <c r="B850" s="44"/>
      <c r="C850" s="44"/>
      <c r="D850" s="44" t="s">
        <v>512</v>
      </c>
    </row>
    <row r="851" spans="1:4" x14ac:dyDescent="0.2">
      <c r="A851" s="44" t="s">
        <v>1481</v>
      </c>
      <c r="B851" s="44" t="s">
        <v>1482</v>
      </c>
      <c r="C851" s="44" t="s">
        <v>1567</v>
      </c>
      <c r="D851" s="44" t="s">
        <v>795</v>
      </c>
    </row>
    <row r="852" spans="1:4" x14ac:dyDescent="0.2">
      <c r="A852" s="44" t="s">
        <v>1903</v>
      </c>
      <c r="B852" s="44" t="s">
        <v>718</v>
      </c>
      <c r="C852" s="44" t="s">
        <v>1564</v>
      </c>
      <c r="D852" s="44" t="s">
        <v>1305</v>
      </c>
    </row>
    <row r="853" spans="1:4" x14ac:dyDescent="0.2">
      <c r="A853" s="44"/>
      <c r="B853" s="44"/>
      <c r="C853" s="44"/>
      <c r="D853" s="44" t="s">
        <v>1307</v>
      </c>
    </row>
    <row r="854" spans="1:4" x14ac:dyDescent="0.2">
      <c r="A854" s="44"/>
      <c r="B854" s="44"/>
      <c r="C854" s="44"/>
      <c r="D854" s="44" t="s">
        <v>1306</v>
      </c>
    </row>
    <row r="855" spans="1:4" x14ac:dyDescent="0.2">
      <c r="A855" s="44" t="s">
        <v>1904</v>
      </c>
      <c r="B855" s="44" t="s">
        <v>566</v>
      </c>
      <c r="C855" s="44" t="s">
        <v>1564</v>
      </c>
      <c r="D855" s="44" t="s">
        <v>1305</v>
      </c>
    </row>
    <row r="856" spans="1:4" x14ac:dyDescent="0.2">
      <c r="A856" s="44"/>
      <c r="B856" s="44"/>
      <c r="C856" s="44"/>
      <c r="D856" s="44" t="s">
        <v>1307</v>
      </c>
    </row>
    <row r="857" spans="1:4" x14ac:dyDescent="0.2">
      <c r="A857" s="44"/>
      <c r="B857" s="44"/>
      <c r="C857" s="44"/>
      <c r="D857" s="44" t="s">
        <v>1306</v>
      </c>
    </row>
    <row r="858" spans="1:4" x14ac:dyDescent="0.2">
      <c r="A858" s="44" t="s">
        <v>223</v>
      </c>
      <c r="B858" s="44" t="s">
        <v>224</v>
      </c>
      <c r="C858" s="44" t="s">
        <v>1564</v>
      </c>
      <c r="D858" s="44" t="s">
        <v>1305</v>
      </c>
    </row>
    <row r="859" spans="1:4" x14ac:dyDescent="0.2">
      <c r="A859" s="44"/>
      <c r="B859" s="44"/>
      <c r="C859" s="44"/>
      <c r="D859" s="44" t="s">
        <v>512</v>
      </c>
    </row>
    <row r="860" spans="1:4" x14ac:dyDescent="0.2">
      <c r="A860" s="44"/>
      <c r="B860" s="44"/>
      <c r="C860" s="44"/>
      <c r="D860" s="44" t="s">
        <v>2920</v>
      </c>
    </row>
    <row r="861" spans="1:4" x14ac:dyDescent="0.2">
      <c r="A861" s="44" t="s">
        <v>1905</v>
      </c>
      <c r="B861" s="44" t="s">
        <v>570</v>
      </c>
      <c r="C861" s="44" t="s">
        <v>1564</v>
      </c>
      <c r="D861" s="44" t="s">
        <v>1305</v>
      </c>
    </row>
    <row r="862" spans="1:4" x14ac:dyDescent="0.2">
      <c r="A862" s="44"/>
      <c r="B862" s="44"/>
      <c r="C862" s="44"/>
      <c r="D862" s="44" t="s">
        <v>2920</v>
      </c>
    </row>
    <row r="863" spans="1:4" x14ac:dyDescent="0.2">
      <c r="A863" s="44" t="s">
        <v>541</v>
      </c>
      <c r="B863" s="44" t="s">
        <v>542</v>
      </c>
      <c r="C863" s="44" t="s">
        <v>551</v>
      </c>
      <c r="D863" s="44" t="s">
        <v>1305</v>
      </c>
    </row>
    <row r="864" spans="1:4" x14ac:dyDescent="0.2">
      <c r="A864" s="44"/>
      <c r="B864" s="44"/>
      <c r="C864" s="44"/>
      <c r="D864" s="44" t="s">
        <v>474</v>
      </c>
    </row>
    <row r="865" spans="1:4" x14ac:dyDescent="0.2">
      <c r="A865" s="44" t="s">
        <v>470</v>
      </c>
      <c r="B865" s="44" t="s">
        <v>471</v>
      </c>
      <c r="C865" s="44" t="s">
        <v>551</v>
      </c>
      <c r="D865" s="44" t="s">
        <v>1305</v>
      </c>
    </row>
    <row r="866" spans="1:4" x14ac:dyDescent="0.2">
      <c r="A866" s="44"/>
      <c r="B866" s="44"/>
      <c r="C866" s="44"/>
      <c r="D866" s="44" t="s">
        <v>474</v>
      </c>
    </row>
    <row r="867" spans="1:4" x14ac:dyDescent="0.2">
      <c r="A867" s="44" t="s">
        <v>521</v>
      </c>
      <c r="B867" s="44" t="s">
        <v>522</v>
      </c>
      <c r="C867" s="44" t="s">
        <v>551</v>
      </c>
      <c r="D867" s="44" t="s">
        <v>1305</v>
      </c>
    </row>
    <row r="868" spans="1:4" x14ac:dyDescent="0.2">
      <c r="A868" s="44"/>
      <c r="B868" s="44"/>
      <c r="C868" s="44"/>
      <c r="D868" s="44" t="s">
        <v>474</v>
      </c>
    </row>
    <row r="869" spans="1:4" x14ac:dyDescent="0.2">
      <c r="A869" s="44" t="s">
        <v>539</v>
      </c>
      <c r="B869" s="44" t="s">
        <v>540</v>
      </c>
      <c r="C869" s="44" t="s">
        <v>551</v>
      </c>
      <c r="D869" s="44" t="s">
        <v>1305</v>
      </c>
    </row>
    <row r="870" spans="1:4" x14ac:dyDescent="0.2">
      <c r="A870" s="44"/>
      <c r="B870" s="44"/>
      <c r="C870" s="44"/>
      <c r="D870" s="44" t="s">
        <v>474</v>
      </c>
    </row>
    <row r="871" spans="1:4" x14ac:dyDescent="0.2">
      <c r="A871" s="44" t="s">
        <v>527</v>
      </c>
      <c r="B871" s="44" t="s">
        <v>528</v>
      </c>
      <c r="C871" s="44" t="s">
        <v>551</v>
      </c>
      <c r="D871" s="44" t="s">
        <v>1305</v>
      </c>
    </row>
    <row r="872" spans="1:4" x14ac:dyDescent="0.2">
      <c r="A872" s="44"/>
      <c r="B872" s="44"/>
      <c r="C872" s="44"/>
      <c r="D872" s="44" t="s">
        <v>474</v>
      </c>
    </row>
    <row r="873" spans="1:4" x14ac:dyDescent="0.2">
      <c r="A873" s="44" t="s">
        <v>525</v>
      </c>
      <c r="B873" s="44" t="s">
        <v>526</v>
      </c>
      <c r="C873" s="44" t="s">
        <v>551</v>
      </c>
      <c r="D873" s="44" t="s">
        <v>1305</v>
      </c>
    </row>
    <row r="874" spans="1:4" x14ac:dyDescent="0.2">
      <c r="A874" s="44"/>
      <c r="B874" s="44"/>
      <c r="C874" s="44"/>
      <c r="D874" s="44" t="s">
        <v>474</v>
      </c>
    </row>
    <row r="875" spans="1:4" x14ac:dyDescent="0.2">
      <c r="A875" s="44" t="s">
        <v>1906</v>
      </c>
      <c r="B875" s="44" t="s">
        <v>533</v>
      </c>
      <c r="C875" s="44" t="s">
        <v>551</v>
      </c>
      <c r="D875" s="44" t="s">
        <v>1305</v>
      </c>
    </row>
    <row r="876" spans="1:4" x14ac:dyDescent="0.2">
      <c r="A876" s="44"/>
      <c r="B876" s="44"/>
      <c r="C876" s="44"/>
      <c r="D876" s="44" t="s">
        <v>474</v>
      </c>
    </row>
    <row r="877" spans="1:4" x14ac:dyDescent="0.2">
      <c r="A877" s="44" t="s">
        <v>547</v>
      </c>
      <c r="B877" s="44" t="s">
        <v>548</v>
      </c>
      <c r="C877" s="44" t="s">
        <v>551</v>
      </c>
      <c r="D877" s="44" t="s">
        <v>1305</v>
      </c>
    </row>
    <row r="878" spans="1:4" x14ac:dyDescent="0.2">
      <c r="A878" s="44"/>
      <c r="B878" s="44"/>
      <c r="C878" s="44"/>
      <c r="D878" s="44" t="s">
        <v>474</v>
      </c>
    </row>
    <row r="879" spans="1:4" x14ac:dyDescent="0.2">
      <c r="A879" s="44" t="s">
        <v>523</v>
      </c>
      <c r="B879" s="44" t="s">
        <v>524</v>
      </c>
      <c r="C879" s="44" t="s">
        <v>551</v>
      </c>
      <c r="D879" s="44" t="s">
        <v>1305</v>
      </c>
    </row>
    <row r="880" spans="1:4" x14ac:dyDescent="0.2">
      <c r="A880" s="44"/>
      <c r="B880" s="44"/>
      <c r="C880" s="44"/>
      <c r="D880" s="44" t="s">
        <v>474</v>
      </c>
    </row>
    <row r="881" spans="1:4" x14ac:dyDescent="0.2">
      <c r="A881" s="44" t="s">
        <v>1108</v>
      </c>
      <c r="B881" s="44" t="s">
        <v>1109</v>
      </c>
      <c r="C881" s="44" t="s">
        <v>1568</v>
      </c>
      <c r="D881" s="44" t="s">
        <v>1305</v>
      </c>
    </row>
    <row r="882" spans="1:4" x14ac:dyDescent="0.2">
      <c r="A882" s="44"/>
      <c r="B882" s="44"/>
      <c r="C882" s="44"/>
      <c r="D882" s="44" t="s">
        <v>475</v>
      </c>
    </row>
    <row r="883" spans="1:4" x14ac:dyDescent="0.2">
      <c r="A883" s="44"/>
      <c r="B883" s="44"/>
      <c r="C883" s="44"/>
      <c r="D883" s="44" t="s">
        <v>1840</v>
      </c>
    </row>
    <row r="884" spans="1:4" x14ac:dyDescent="0.2">
      <c r="A884" s="44" t="s">
        <v>2870</v>
      </c>
      <c r="B884" s="44" t="s">
        <v>2871</v>
      </c>
      <c r="C884" s="44" t="s">
        <v>1568</v>
      </c>
      <c r="D884" s="44" t="s">
        <v>1310</v>
      </c>
    </row>
    <row r="885" spans="1:4" x14ac:dyDescent="0.2">
      <c r="A885" s="44"/>
      <c r="B885" s="44"/>
      <c r="C885" s="44"/>
      <c r="D885" s="44" t="s">
        <v>1305</v>
      </c>
    </row>
    <row r="886" spans="1:4" x14ac:dyDescent="0.2">
      <c r="A886" s="44"/>
      <c r="B886" s="44"/>
      <c r="C886" s="44"/>
      <c r="D886" s="44" t="s">
        <v>512</v>
      </c>
    </row>
    <row r="887" spans="1:4" x14ac:dyDescent="0.2">
      <c r="A887" s="44" t="s">
        <v>2872</v>
      </c>
      <c r="B887" s="44" t="s">
        <v>2873</v>
      </c>
      <c r="C887" s="44" t="s">
        <v>1568</v>
      </c>
      <c r="D887" s="44" t="s">
        <v>1310</v>
      </c>
    </row>
    <row r="888" spans="1:4" x14ac:dyDescent="0.2">
      <c r="A888" s="44"/>
      <c r="B888" s="44"/>
      <c r="C888" s="44"/>
      <c r="D888" s="44" t="s">
        <v>1305</v>
      </c>
    </row>
    <row r="889" spans="1:4" x14ac:dyDescent="0.2">
      <c r="A889" s="44"/>
      <c r="B889" s="44"/>
      <c r="C889" s="44"/>
      <c r="D889" s="44" t="s">
        <v>512</v>
      </c>
    </row>
    <row r="890" spans="1:4" x14ac:dyDescent="0.2">
      <c r="A890" s="44" t="s">
        <v>912</v>
      </c>
      <c r="B890" s="44" t="s">
        <v>698</v>
      </c>
      <c r="C890" s="44" t="s">
        <v>1568</v>
      </c>
      <c r="D890" s="44" t="s">
        <v>2083</v>
      </c>
    </row>
    <row r="891" spans="1:4" x14ac:dyDescent="0.2">
      <c r="A891" s="44"/>
      <c r="B891" s="44"/>
      <c r="C891" s="44"/>
      <c r="D891" s="44" t="s">
        <v>512</v>
      </c>
    </row>
    <row r="892" spans="1:4" x14ac:dyDescent="0.2">
      <c r="A892" s="44" t="s">
        <v>914</v>
      </c>
      <c r="B892" s="44" t="s">
        <v>700</v>
      </c>
      <c r="C892" s="44" t="s">
        <v>1568</v>
      </c>
      <c r="D892" s="44" t="s">
        <v>1305</v>
      </c>
    </row>
    <row r="893" spans="1:4" x14ac:dyDescent="0.2">
      <c r="A893" s="44"/>
      <c r="B893" s="44"/>
      <c r="C893" s="44"/>
      <c r="D893" s="44" t="s">
        <v>1306</v>
      </c>
    </row>
    <row r="894" spans="1:4" x14ac:dyDescent="0.2">
      <c r="A894" s="44"/>
      <c r="B894" s="44"/>
      <c r="C894" s="44"/>
      <c r="D894" s="44" t="s">
        <v>512</v>
      </c>
    </row>
    <row r="895" spans="1:4" x14ac:dyDescent="0.2">
      <c r="A895" s="44" t="s">
        <v>2908</v>
      </c>
      <c r="B895" s="44" t="s">
        <v>2894</v>
      </c>
      <c r="C895" s="44" t="s">
        <v>1568</v>
      </c>
      <c r="D895" s="44" t="s">
        <v>512</v>
      </c>
    </row>
    <row r="896" spans="1:4" x14ac:dyDescent="0.2">
      <c r="A896" s="44" t="s">
        <v>1851</v>
      </c>
      <c r="B896" s="44" t="s">
        <v>1872</v>
      </c>
      <c r="C896" s="44" t="s">
        <v>1568</v>
      </c>
      <c r="D896" s="44" t="s">
        <v>512</v>
      </c>
    </row>
    <row r="897" spans="1:4" x14ac:dyDescent="0.2">
      <c r="A897" s="44" t="s">
        <v>1694</v>
      </c>
      <c r="B897" s="44" t="s">
        <v>54</v>
      </c>
      <c r="C897" s="44" t="s">
        <v>1568</v>
      </c>
      <c r="D897" s="44" t="s">
        <v>2083</v>
      </c>
    </row>
    <row r="898" spans="1:4" x14ac:dyDescent="0.2">
      <c r="A898" s="44"/>
      <c r="B898" s="44"/>
      <c r="C898" s="44"/>
      <c r="D898" s="44" t="s">
        <v>512</v>
      </c>
    </row>
    <row r="899" spans="1:4" x14ac:dyDescent="0.2">
      <c r="A899" s="44" t="s">
        <v>1707</v>
      </c>
      <c r="B899" s="44" t="s">
        <v>720</v>
      </c>
      <c r="C899" s="44" t="s">
        <v>1568</v>
      </c>
      <c r="D899" s="44" t="s">
        <v>1305</v>
      </c>
    </row>
    <row r="900" spans="1:4" x14ac:dyDescent="0.2">
      <c r="A900" s="44"/>
      <c r="B900" s="44"/>
      <c r="C900" s="44"/>
      <c r="D900" s="44" t="s">
        <v>512</v>
      </c>
    </row>
    <row r="901" spans="1:4" x14ac:dyDescent="0.2">
      <c r="A901" s="44" t="s">
        <v>1696</v>
      </c>
      <c r="B901" s="44" t="s">
        <v>56</v>
      </c>
      <c r="C901" s="44" t="s">
        <v>1568</v>
      </c>
      <c r="D901" s="44" t="s">
        <v>1305</v>
      </c>
    </row>
    <row r="902" spans="1:4" x14ac:dyDescent="0.2">
      <c r="A902" s="44"/>
      <c r="B902" s="44"/>
      <c r="C902" s="44"/>
      <c r="D902" s="44" t="s">
        <v>2083</v>
      </c>
    </row>
    <row r="903" spans="1:4" x14ac:dyDescent="0.2">
      <c r="A903" s="44"/>
      <c r="B903" s="44"/>
      <c r="C903" s="44"/>
      <c r="D903" s="44" t="s">
        <v>1306</v>
      </c>
    </row>
    <row r="904" spans="1:4" x14ac:dyDescent="0.2">
      <c r="A904" s="44"/>
      <c r="B904" s="44"/>
      <c r="C904" s="44"/>
      <c r="D904" s="44" t="s">
        <v>512</v>
      </c>
    </row>
    <row r="905" spans="1:4" x14ac:dyDescent="0.2">
      <c r="A905" s="44" t="s">
        <v>1705</v>
      </c>
      <c r="B905" s="44" t="s">
        <v>721</v>
      </c>
      <c r="C905" s="44" t="s">
        <v>1568</v>
      </c>
      <c r="D905" s="44" t="s">
        <v>1305</v>
      </c>
    </row>
    <row r="906" spans="1:4" x14ac:dyDescent="0.2">
      <c r="A906" s="44"/>
      <c r="B906" s="44"/>
      <c r="C906" s="44"/>
      <c r="D906" s="44" t="s">
        <v>2083</v>
      </c>
    </row>
    <row r="907" spans="1:4" x14ac:dyDescent="0.2">
      <c r="A907" s="44"/>
      <c r="B907" s="44"/>
      <c r="C907" s="44"/>
      <c r="D907" s="44" t="s">
        <v>512</v>
      </c>
    </row>
    <row r="908" spans="1:4" x14ac:dyDescent="0.2">
      <c r="A908" s="44" t="s">
        <v>1706</v>
      </c>
      <c r="B908" s="44" t="s">
        <v>722</v>
      </c>
      <c r="C908" s="44" t="s">
        <v>1568</v>
      </c>
      <c r="D908" s="44" t="s">
        <v>1305</v>
      </c>
    </row>
    <row r="909" spans="1:4" x14ac:dyDescent="0.2">
      <c r="A909" s="44"/>
      <c r="B909" s="44"/>
      <c r="C909" s="44"/>
      <c r="D909" s="44" t="s">
        <v>512</v>
      </c>
    </row>
    <row r="910" spans="1:4" x14ac:dyDescent="0.2">
      <c r="A910" s="44" t="s">
        <v>1702</v>
      </c>
      <c r="B910" s="44" t="s">
        <v>748</v>
      </c>
      <c r="C910" s="44" t="s">
        <v>1568</v>
      </c>
      <c r="D910" s="44" t="s">
        <v>1305</v>
      </c>
    </row>
    <row r="911" spans="1:4" x14ac:dyDescent="0.2">
      <c r="A911" s="44"/>
      <c r="B911" s="44"/>
      <c r="C911" s="44"/>
      <c r="D911" s="44" t="s">
        <v>512</v>
      </c>
    </row>
    <row r="912" spans="1:4" x14ac:dyDescent="0.2">
      <c r="A912" s="44" t="s">
        <v>1682</v>
      </c>
      <c r="B912" s="44" t="s">
        <v>703</v>
      </c>
      <c r="C912" s="44" t="s">
        <v>1568</v>
      </c>
      <c r="D912" s="44" t="s">
        <v>1310</v>
      </c>
    </row>
    <row r="913" spans="1:4" x14ac:dyDescent="0.2">
      <c r="A913" s="44"/>
      <c r="B913" s="44"/>
      <c r="C913" s="44"/>
      <c r="D913" s="44" t="s">
        <v>1305</v>
      </c>
    </row>
    <row r="914" spans="1:4" x14ac:dyDescent="0.2">
      <c r="A914" s="44"/>
      <c r="B914" s="44"/>
      <c r="C914" s="44"/>
      <c r="D914" s="44" t="s">
        <v>512</v>
      </c>
    </row>
    <row r="915" spans="1:4" x14ac:dyDescent="0.2">
      <c r="A915" s="44" t="s">
        <v>1683</v>
      </c>
      <c r="B915" s="44" t="s">
        <v>704</v>
      </c>
      <c r="C915" s="44" t="s">
        <v>1568</v>
      </c>
      <c r="D915" s="44" t="s">
        <v>1310</v>
      </c>
    </row>
    <row r="916" spans="1:4" x14ac:dyDescent="0.2">
      <c r="A916" s="44"/>
      <c r="B916" s="44"/>
      <c r="C916" s="44"/>
      <c r="D916" s="44" t="s">
        <v>1305</v>
      </c>
    </row>
    <row r="917" spans="1:4" x14ac:dyDescent="0.2">
      <c r="A917" s="44"/>
      <c r="B917" s="44"/>
      <c r="C917" s="44"/>
      <c r="D917" s="44" t="s">
        <v>512</v>
      </c>
    </row>
    <row r="918" spans="1:4" x14ac:dyDescent="0.2">
      <c r="A918" s="44" t="s">
        <v>1703</v>
      </c>
      <c r="B918" s="44" t="s">
        <v>749</v>
      </c>
      <c r="C918" s="44" t="s">
        <v>1568</v>
      </c>
      <c r="D918" s="44" t="s">
        <v>1305</v>
      </c>
    </row>
    <row r="919" spans="1:4" x14ac:dyDescent="0.2">
      <c r="A919" s="44"/>
      <c r="B919" s="44"/>
      <c r="C919" s="44"/>
      <c r="D919" s="44" t="s">
        <v>512</v>
      </c>
    </row>
    <row r="920" spans="1:4" x14ac:dyDescent="0.2">
      <c r="A920" s="44" t="s">
        <v>1684</v>
      </c>
      <c r="B920" s="44" t="s">
        <v>1106</v>
      </c>
      <c r="C920" s="44" t="s">
        <v>1568</v>
      </c>
      <c r="D920" s="44" t="s">
        <v>1310</v>
      </c>
    </row>
    <row r="921" spans="1:4" x14ac:dyDescent="0.2">
      <c r="A921" s="44"/>
      <c r="B921" s="44"/>
      <c r="C921" s="44"/>
      <c r="D921" s="44" t="s">
        <v>1305</v>
      </c>
    </row>
    <row r="922" spans="1:4" x14ac:dyDescent="0.2">
      <c r="A922" s="44"/>
      <c r="B922" s="44"/>
      <c r="C922" s="44"/>
      <c r="D922" s="44" t="s">
        <v>512</v>
      </c>
    </row>
    <row r="923" spans="1:4" x14ac:dyDescent="0.2">
      <c r="A923" s="44" t="s">
        <v>1673</v>
      </c>
      <c r="B923" s="44" t="s">
        <v>1107</v>
      </c>
      <c r="C923" s="44" t="s">
        <v>1568</v>
      </c>
      <c r="D923" s="44" t="s">
        <v>1305</v>
      </c>
    </row>
    <row r="924" spans="1:4" x14ac:dyDescent="0.2">
      <c r="A924" s="44"/>
      <c r="B924" s="44"/>
      <c r="C924" s="44"/>
      <c r="D924" s="44" t="s">
        <v>2083</v>
      </c>
    </row>
    <row r="925" spans="1:4" x14ac:dyDescent="0.2">
      <c r="A925" s="44"/>
      <c r="B925" s="44"/>
      <c r="C925" s="44"/>
      <c r="D925" s="44" t="s">
        <v>512</v>
      </c>
    </row>
    <row r="926" spans="1:4" x14ac:dyDescent="0.2">
      <c r="A926" s="44" t="s">
        <v>915</v>
      </c>
      <c r="B926" s="44" t="s">
        <v>734</v>
      </c>
      <c r="C926" s="44" t="s">
        <v>1568</v>
      </c>
      <c r="D926" s="44" t="s">
        <v>1305</v>
      </c>
    </row>
    <row r="927" spans="1:4" x14ac:dyDescent="0.2">
      <c r="A927" s="44"/>
      <c r="B927" s="44"/>
      <c r="C927" s="44"/>
      <c r="D927" s="44" t="s">
        <v>512</v>
      </c>
    </row>
    <row r="928" spans="1:4" x14ac:dyDescent="0.2">
      <c r="A928" s="44" t="s">
        <v>1695</v>
      </c>
      <c r="B928" s="44" t="s">
        <v>55</v>
      </c>
      <c r="C928" s="44" t="s">
        <v>1568</v>
      </c>
      <c r="D928" s="44" t="s">
        <v>1305</v>
      </c>
    </row>
    <row r="929" spans="1:4" x14ac:dyDescent="0.2">
      <c r="A929" s="44"/>
      <c r="B929" s="44"/>
      <c r="C929" s="44"/>
      <c r="D929" s="44" t="s">
        <v>512</v>
      </c>
    </row>
    <row r="930" spans="1:4" x14ac:dyDescent="0.2">
      <c r="A930" s="44" t="s">
        <v>924</v>
      </c>
      <c r="B930" s="44" t="s">
        <v>85</v>
      </c>
      <c r="C930" s="44" t="s">
        <v>1568</v>
      </c>
      <c r="D930" s="44" t="s">
        <v>512</v>
      </c>
    </row>
    <row r="931" spans="1:4" x14ac:dyDescent="0.2">
      <c r="A931" s="44" t="s">
        <v>2461</v>
      </c>
      <c r="B931" s="44" t="s">
        <v>2462</v>
      </c>
      <c r="C931" s="44" t="s">
        <v>1568</v>
      </c>
      <c r="D931" s="44" t="s">
        <v>512</v>
      </c>
    </row>
    <row r="932" spans="1:4" x14ac:dyDescent="0.2">
      <c r="A932" s="44" t="s">
        <v>2874</v>
      </c>
      <c r="B932" s="44" t="s">
        <v>2875</v>
      </c>
      <c r="C932" s="44" t="s">
        <v>1568</v>
      </c>
      <c r="D932" s="44" t="s">
        <v>1310</v>
      </c>
    </row>
    <row r="933" spans="1:4" x14ac:dyDescent="0.2">
      <c r="A933" s="44"/>
      <c r="B933" s="44"/>
      <c r="C933" s="44"/>
      <c r="D933" s="44" t="s">
        <v>1305</v>
      </c>
    </row>
    <row r="934" spans="1:4" x14ac:dyDescent="0.2">
      <c r="A934" s="44"/>
      <c r="B934" s="44"/>
      <c r="C934" s="44"/>
      <c r="D934" s="44" t="s">
        <v>512</v>
      </c>
    </row>
    <row r="935" spans="1:4" x14ac:dyDescent="0.2">
      <c r="A935" s="44" t="s">
        <v>2876</v>
      </c>
      <c r="B935" s="44" t="s">
        <v>2877</v>
      </c>
      <c r="C935" s="44" t="s">
        <v>1568</v>
      </c>
      <c r="D935" s="44" t="s">
        <v>1310</v>
      </c>
    </row>
    <row r="936" spans="1:4" x14ac:dyDescent="0.2">
      <c r="A936" s="44"/>
      <c r="B936" s="44"/>
      <c r="C936" s="44"/>
      <c r="D936" s="44" t="s">
        <v>1305</v>
      </c>
    </row>
    <row r="937" spans="1:4" x14ac:dyDescent="0.2">
      <c r="A937" s="44"/>
      <c r="B937" s="44"/>
      <c r="C937" s="44"/>
      <c r="D937" s="44" t="s">
        <v>512</v>
      </c>
    </row>
    <row r="938" spans="1:4" x14ac:dyDescent="0.2">
      <c r="A938" s="44" t="s">
        <v>2878</v>
      </c>
      <c r="B938" s="44" t="s">
        <v>2879</v>
      </c>
      <c r="C938" s="44" t="s">
        <v>1568</v>
      </c>
      <c r="D938" s="44" t="s">
        <v>1310</v>
      </c>
    </row>
    <row r="939" spans="1:4" x14ac:dyDescent="0.2">
      <c r="A939" s="44"/>
      <c r="B939" s="44"/>
      <c r="C939" s="44"/>
      <c r="D939" s="44" t="s">
        <v>1305</v>
      </c>
    </row>
    <row r="940" spans="1:4" x14ac:dyDescent="0.2">
      <c r="A940" s="44"/>
      <c r="B940" s="44"/>
      <c r="C940" s="44"/>
      <c r="D940" s="44" t="s">
        <v>512</v>
      </c>
    </row>
    <row r="941" spans="1:4" x14ac:dyDescent="0.2">
      <c r="A941" s="44" t="s">
        <v>2880</v>
      </c>
      <c r="B941" s="44" t="s">
        <v>2881</v>
      </c>
      <c r="C941" s="44" t="s">
        <v>1568</v>
      </c>
      <c r="D941" s="44" t="s">
        <v>1310</v>
      </c>
    </row>
    <row r="942" spans="1:4" x14ac:dyDescent="0.2">
      <c r="A942" s="44"/>
      <c r="B942" s="44"/>
      <c r="C942" s="44"/>
      <c r="D942" s="44" t="s">
        <v>1305</v>
      </c>
    </row>
    <row r="943" spans="1:4" x14ac:dyDescent="0.2">
      <c r="A943" s="44"/>
      <c r="B943" s="44"/>
      <c r="C943" s="44"/>
      <c r="D943" s="44" t="s">
        <v>512</v>
      </c>
    </row>
    <row r="944" spans="1:4" x14ac:dyDescent="0.2">
      <c r="A944" s="44" t="s">
        <v>2882</v>
      </c>
      <c r="B944" s="44" t="s">
        <v>2883</v>
      </c>
      <c r="C944" s="44" t="s">
        <v>1568</v>
      </c>
      <c r="D944" s="44" t="s">
        <v>1310</v>
      </c>
    </row>
    <row r="945" spans="1:4" x14ac:dyDescent="0.2">
      <c r="A945" s="44"/>
      <c r="B945" s="44"/>
      <c r="C945" s="44"/>
      <c r="D945" s="44" t="s">
        <v>1305</v>
      </c>
    </row>
    <row r="946" spans="1:4" x14ac:dyDescent="0.2">
      <c r="A946" s="44"/>
      <c r="B946" s="44"/>
      <c r="C946" s="44"/>
      <c r="D946" s="44" t="s">
        <v>512</v>
      </c>
    </row>
    <row r="947" spans="1:4" x14ac:dyDescent="0.2">
      <c r="A947" s="44" t="s">
        <v>2884</v>
      </c>
      <c r="B947" s="44" t="s">
        <v>2885</v>
      </c>
      <c r="C947" s="44" t="s">
        <v>1568</v>
      </c>
      <c r="D947" s="44" t="s">
        <v>1310</v>
      </c>
    </row>
    <row r="948" spans="1:4" x14ac:dyDescent="0.2">
      <c r="A948" s="44"/>
      <c r="B948" s="44"/>
      <c r="C948" s="44"/>
      <c r="D948" s="44" t="s">
        <v>1305</v>
      </c>
    </row>
    <row r="949" spans="1:4" x14ac:dyDescent="0.2">
      <c r="A949" s="44"/>
      <c r="B949" s="44"/>
      <c r="C949" s="44"/>
      <c r="D949" s="44" t="s">
        <v>512</v>
      </c>
    </row>
    <row r="950" spans="1:4" x14ac:dyDescent="0.2">
      <c r="A950" s="44" t="s">
        <v>913</v>
      </c>
      <c r="B950" s="44" t="s">
        <v>699</v>
      </c>
      <c r="C950" s="44" t="s">
        <v>1568</v>
      </c>
      <c r="D950" s="44" t="s">
        <v>1305</v>
      </c>
    </row>
    <row r="951" spans="1:4" x14ac:dyDescent="0.2">
      <c r="A951" s="44"/>
      <c r="B951" s="44"/>
      <c r="C951" s="44"/>
      <c r="D951" s="44" t="s">
        <v>1306</v>
      </c>
    </row>
    <row r="952" spans="1:4" x14ac:dyDescent="0.2">
      <c r="A952" s="44"/>
      <c r="B952" s="44"/>
      <c r="C952" s="44"/>
      <c r="D952" s="44" t="s">
        <v>512</v>
      </c>
    </row>
    <row r="953" spans="1:4" x14ac:dyDescent="0.2">
      <c r="A953" s="44" t="s">
        <v>1679</v>
      </c>
      <c r="B953" s="44" t="s">
        <v>702</v>
      </c>
      <c r="C953" s="44" t="s">
        <v>1568</v>
      </c>
      <c r="D953" s="44" t="s">
        <v>1310</v>
      </c>
    </row>
    <row r="954" spans="1:4" x14ac:dyDescent="0.2">
      <c r="A954" s="44"/>
      <c r="B954" s="44"/>
      <c r="C954" s="44"/>
      <c r="D954" s="44" t="s">
        <v>1305</v>
      </c>
    </row>
    <row r="955" spans="1:4" x14ac:dyDescent="0.2">
      <c r="A955" s="44"/>
      <c r="B955" s="44"/>
      <c r="C955" s="44"/>
      <c r="D955" s="44" t="s">
        <v>512</v>
      </c>
    </row>
    <row r="956" spans="1:4" x14ac:dyDescent="0.2">
      <c r="A956" s="44" t="s">
        <v>57</v>
      </c>
      <c r="B956" s="44" t="s">
        <v>58</v>
      </c>
      <c r="C956" s="44" t="s">
        <v>1568</v>
      </c>
      <c r="D956" s="44" t="s">
        <v>512</v>
      </c>
    </row>
    <row r="957" spans="1:4" x14ac:dyDescent="0.2">
      <c r="A957" s="44" t="s">
        <v>1110</v>
      </c>
      <c r="B957" s="44" t="s">
        <v>1111</v>
      </c>
      <c r="C957" s="44" t="s">
        <v>1568</v>
      </c>
      <c r="D957" s="44" t="s">
        <v>1310</v>
      </c>
    </row>
    <row r="958" spans="1:4" x14ac:dyDescent="0.2">
      <c r="A958" s="44"/>
      <c r="B958" s="44"/>
      <c r="C958" s="44"/>
      <c r="D958" s="44" t="s">
        <v>1305</v>
      </c>
    </row>
    <row r="959" spans="1:4" x14ac:dyDescent="0.2">
      <c r="A959" s="44"/>
      <c r="B959" s="44"/>
      <c r="C959" s="44"/>
      <c r="D959" s="44" t="s">
        <v>508</v>
      </c>
    </row>
    <row r="960" spans="1:4" x14ac:dyDescent="0.2">
      <c r="A960" s="44"/>
      <c r="B960" s="44"/>
      <c r="C960" s="44"/>
      <c r="D960" s="44" t="s">
        <v>475</v>
      </c>
    </row>
    <row r="961" spans="1:4" x14ac:dyDescent="0.2">
      <c r="A961" s="44"/>
      <c r="B961" s="44"/>
      <c r="C961" s="44"/>
      <c r="D961" s="44" t="s">
        <v>1306</v>
      </c>
    </row>
    <row r="962" spans="1:4" x14ac:dyDescent="0.2">
      <c r="A962" s="44"/>
      <c r="B962" s="44"/>
      <c r="C962" s="44"/>
      <c r="D962" s="44" t="s">
        <v>1308</v>
      </c>
    </row>
    <row r="963" spans="1:4" x14ac:dyDescent="0.2">
      <c r="A963" s="44"/>
      <c r="B963" s="44"/>
      <c r="C963" s="44"/>
      <c r="D963" s="44" t="s">
        <v>473</v>
      </c>
    </row>
    <row r="964" spans="1:4" x14ac:dyDescent="0.2">
      <c r="A964" s="44"/>
      <c r="B964" s="44"/>
      <c r="C964" s="44"/>
      <c r="D964" s="44" t="s">
        <v>509</v>
      </c>
    </row>
    <row r="965" spans="1:4" x14ac:dyDescent="0.2">
      <c r="A965" s="44"/>
      <c r="B965" s="44"/>
      <c r="C965" s="44"/>
      <c r="D965" s="44" t="s">
        <v>1840</v>
      </c>
    </row>
    <row r="966" spans="1:4" x14ac:dyDescent="0.2">
      <c r="A966" s="44" t="s">
        <v>1112</v>
      </c>
      <c r="B966" s="44" t="s">
        <v>1113</v>
      </c>
      <c r="C966" s="44" t="s">
        <v>1568</v>
      </c>
      <c r="D966" s="44" t="s">
        <v>1310</v>
      </c>
    </row>
    <row r="967" spans="1:4" x14ac:dyDescent="0.2">
      <c r="A967" s="44"/>
      <c r="B967" s="44"/>
      <c r="C967" s="44"/>
      <c r="D967" s="44" t="s">
        <v>1305</v>
      </c>
    </row>
    <row r="968" spans="1:4" x14ac:dyDescent="0.2">
      <c r="A968" s="44"/>
      <c r="B968" s="44"/>
      <c r="C968" s="44"/>
      <c r="D968" s="44" t="s">
        <v>475</v>
      </c>
    </row>
    <row r="969" spans="1:4" x14ac:dyDescent="0.2">
      <c r="A969" s="44"/>
      <c r="B969" s="44"/>
      <c r="C969" s="44"/>
      <c r="D969" s="44" t="s">
        <v>1840</v>
      </c>
    </row>
    <row r="970" spans="1:4" x14ac:dyDescent="0.2">
      <c r="A970" s="44" t="s">
        <v>41</v>
      </c>
      <c r="B970" s="44" t="s">
        <v>1114</v>
      </c>
      <c r="C970" s="44" t="s">
        <v>1568</v>
      </c>
      <c r="D970" s="44" t="s">
        <v>1310</v>
      </c>
    </row>
    <row r="971" spans="1:4" x14ac:dyDescent="0.2">
      <c r="A971" s="44"/>
      <c r="B971" s="44"/>
      <c r="C971" s="44"/>
      <c r="D971" s="44" t="s">
        <v>1305</v>
      </c>
    </row>
    <row r="972" spans="1:4" x14ac:dyDescent="0.2">
      <c r="A972" s="44" t="s">
        <v>916</v>
      </c>
      <c r="B972" s="44" t="s">
        <v>1115</v>
      </c>
      <c r="C972" s="44" t="s">
        <v>1568</v>
      </c>
      <c r="D972" s="44" t="s">
        <v>1305</v>
      </c>
    </row>
    <row r="973" spans="1:4" x14ac:dyDescent="0.2">
      <c r="A973" s="44"/>
      <c r="B973" s="44"/>
      <c r="C973" s="44"/>
      <c r="D973" s="44" t="s">
        <v>512</v>
      </c>
    </row>
    <row r="974" spans="1:4" x14ac:dyDescent="0.2">
      <c r="A974" s="44" t="s">
        <v>1116</v>
      </c>
      <c r="B974" s="44" t="s">
        <v>1117</v>
      </c>
      <c r="C974" s="44" t="s">
        <v>1568</v>
      </c>
      <c r="D974" s="44" t="s">
        <v>1310</v>
      </c>
    </row>
    <row r="975" spans="1:4" x14ac:dyDescent="0.2">
      <c r="A975" s="44"/>
      <c r="B975" s="44"/>
      <c r="C975" s="44"/>
      <c r="D975" s="44" t="s">
        <v>1305</v>
      </c>
    </row>
    <row r="976" spans="1:4" x14ac:dyDescent="0.2">
      <c r="A976" s="44"/>
      <c r="B976" s="44"/>
      <c r="C976" s="44"/>
      <c r="D976" s="44" t="s">
        <v>475</v>
      </c>
    </row>
    <row r="977" spans="1:4" x14ac:dyDescent="0.2">
      <c r="A977" s="44"/>
      <c r="B977" s="44"/>
      <c r="C977" s="44"/>
      <c r="D977" s="44" t="s">
        <v>2083</v>
      </c>
    </row>
    <row r="978" spans="1:4" x14ac:dyDescent="0.2">
      <c r="A978" s="44" t="s">
        <v>1131</v>
      </c>
      <c r="B978" s="44" t="s">
        <v>1132</v>
      </c>
      <c r="C978" s="44" t="s">
        <v>1568</v>
      </c>
      <c r="D978" s="44" t="s">
        <v>1310</v>
      </c>
    </row>
    <row r="979" spans="1:4" x14ac:dyDescent="0.2">
      <c r="A979" s="44"/>
      <c r="B979" s="44"/>
      <c r="C979" s="44"/>
      <c r="D979" s="44" t="s">
        <v>1305</v>
      </c>
    </row>
    <row r="980" spans="1:4" x14ac:dyDescent="0.2">
      <c r="A980" s="44"/>
      <c r="B980" s="44"/>
      <c r="C980" s="44"/>
      <c r="D980" s="44" t="s">
        <v>475</v>
      </c>
    </row>
    <row r="981" spans="1:4" x14ac:dyDescent="0.2">
      <c r="A981" s="44" t="s">
        <v>1133</v>
      </c>
      <c r="B981" s="44" t="s">
        <v>1134</v>
      </c>
      <c r="C981" s="44" t="s">
        <v>1568</v>
      </c>
      <c r="D981" s="44" t="s">
        <v>1310</v>
      </c>
    </row>
    <row r="982" spans="1:4" x14ac:dyDescent="0.2">
      <c r="A982" s="44"/>
      <c r="B982" s="44"/>
      <c r="C982" s="44"/>
      <c r="D982" s="44" t="s">
        <v>1305</v>
      </c>
    </row>
    <row r="983" spans="1:4" x14ac:dyDescent="0.2">
      <c r="A983" s="44"/>
      <c r="B983" s="44"/>
      <c r="C983" s="44"/>
      <c r="D983" s="44" t="s">
        <v>475</v>
      </c>
    </row>
    <row r="984" spans="1:4" x14ac:dyDescent="0.2">
      <c r="A984" s="44"/>
      <c r="B984" s="44"/>
      <c r="C984" s="44"/>
      <c r="D984" s="44" t="s">
        <v>1308</v>
      </c>
    </row>
    <row r="985" spans="1:4" x14ac:dyDescent="0.2">
      <c r="A985" s="44" t="s">
        <v>1624</v>
      </c>
      <c r="B985" s="44" t="s">
        <v>1625</v>
      </c>
      <c r="C985" s="44" t="s">
        <v>1568</v>
      </c>
      <c r="D985" s="44" t="s">
        <v>1310</v>
      </c>
    </row>
    <row r="986" spans="1:4" x14ac:dyDescent="0.2">
      <c r="A986" s="44"/>
      <c r="B986" s="44"/>
      <c r="C986" s="44"/>
      <c r="D986" s="44" t="s">
        <v>1305</v>
      </c>
    </row>
    <row r="987" spans="1:4" x14ac:dyDescent="0.2">
      <c r="A987" s="44"/>
      <c r="B987" s="44"/>
      <c r="C987" s="44"/>
      <c r="D987" s="44" t="s">
        <v>475</v>
      </c>
    </row>
    <row r="988" spans="1:4" x14ac:dyDescent="0.2">
      <c r="A988" s="44"/>
      <c r="B988" s="44"/>
      <c r="C988" s="44"/>
      <c r="D988" s="44" t="s">
        <v>1840</v>
      </c>
    </row>
    <row r="989" spans="1:4" x14ac:dyDescent="0.2">
      <c r="A989" s="44" t="s">
        <v>923</v>
      </c>
      <c r="B989" s="44" t="s">
        <v>1626</v>
      </c>
      <c r="C989" s="44" t="s">
        <v>1568</v>
      </c>
      <c r="D989" s="44" t="s">
        <v>1197</v>
      </c>
    </row>
    <row r="990" spans="1:4" x14ac:dyDescent="0.2">
      <c r="A990" s="44" t="s">
        <v>2856</v>
      </c>
      <c r="B990" s="44" t="s">
        <v>2838</v>
      </c>
      <c r="C990" s="44" t="s">
        <v>1568</v>
      </c>
      <c r="D990" s="44" t="s">
        <v>512</v>
      </c>
    </row>
    <row r="991" spans="1:4" x14ac:dyDescent="0.2">
      <c r="A991" s="44" t="s">
        <v>1852</v>
      </c>
      <c r="B991" s="44" t="s">
        <v>1873</v>
      </c>
      <c r="C991" s="44" t="s">
        <v>1568</v>
      </c>
      <c r="D991" s="44" t="s">
        <v>512</v>
      </c>
    </row>
    <row r="992" spans="1:4" x14ac:dyDescent="0.2">
      <c r="A992" s="44" t="s">
        <v>2735</v>
      </c>
      <c r="B992" s="44" t="s">
        <v>1128</v>
      </c>
      <c r="C992" s="44" t="s">
        <v>1568</v>
      </c>
      <c r="D992" s="44" t="s">
        <v>1310</v>
      </c>
    </row>
    <row r="993" spans="1:4" x14ac:dyDescent="0.2">
      <c r="A993" s="44"/>
      <c r="B993" s="44"/>
      <c r="C993" s="44"/>
      <c r="D993" s="44" t="s">
        <v>1305</v>
      </c>
    </row>
    <row r="994" spans="1:4" x14ac:dyDescent="0.2">
      <c r="A994" s="44"/>
      <c r="B994" s="44"/>
      <c r="C994" s="44"/>
      <c r="D994" s="44" t="s">
        <v>475</v>
      </c>
    </row>
    <row r="995" spans="1:4" x14ac:dyDescent="0.2">
      <c r="A995" s="44" t="s">
        <v>1853</v>
      </c>
      <c r="B995" s="44" t="s">
        <v>1874</v>
      </c>
      <c r="C995" s="44" t="s">
        <v>1568</v>
      </c>
      <c r="D995" s="44" t="s">
        <v>512</v>
      </c>
    </row>
    <row r="996" spans="1:4" x14ac:dyDescent="0.2">
      <c r="A996" s="44" t="s">
        <v>1627</v>
      </c>
      <c r="B996" s="44" t="s">
        <v>1628</v>
      </c>
      <c r="C996" s="44" t="s">
        <v>1568</v>
      </c>
      <c r="D996" s="44" t="s">
        <v>1310</v>
      </c>
    </row>
    <row r="997" spans="1:4" x14ac:dyDescent="0.2">
      <c r="A997" s="44"/>
      <c r="B997" s="44"/>
      <c r="C997" s="44"/>
      <c r="D997" s="44" t="s">
        <v>1305</v>
      </c>
    </row>
    <row r="998" spans="1:4" x14ac:dyDescent="0.2">
      <c r="A998" s="44"/>
      <c r="B998" s="44"/>
      <c r="C998" s="44"/>
      <c r="D998" s="44" t="s">
        <v>475</v>
      </c>
    </row>
    <row r="999" spans="1:4" x14ac:dyDescent="0.2">
      <c r="A999" s="44" t="s">
        <v>1629</v>
      </c>
      <c r="B999" s="44" t="s">
        <v>1630</v>
      </c>
      <c r="C999" s="44" t="s">
        <v>1568</v>
      </c>
      <c r="D999" s="44" t="s">
        <v>1310</v>
      </c>
    </row>
    <row r="1000" spans="1:4" x14ac:dyDescent="0.2">
      <c r="A1000" s="44"/>
      <c r="B1000" s="44"/>
      <c r="C1000" s="44"/>
      <c r="D1000" s="44" t="s">
        <v>1305</v>
      </c>
    </row>
    <row r="1001" spans="1:4" x14ac:dyDescent="0.2">
      <c r="A1001" s="44"/>
      <c r="B1001" s="44"/>
      <c r="C1001" s="44"/>
      <c r="D1001" s="44" t="s">
        <v>475</v>
      </c>
    </row>
    <row r="1002" spans="1:4" x14ac:dyDescent="0.2">
      <c r="A1002" s="44" t="s">
        <v>1631</v>
      </c>
      <c r="B1002" s="44" t="s">
        <v>1632</v>
      </c>
      <c r="C1002" s="44" t="s">
        <v>1568</v>
      </c>
      <c r="D1002" s="44" t="s">
        <v>1310</v>
      </c>
    </row>
    <row r="1003" spans="1:4" x14ac:dyDescent="0.2">
      <c r="A1003" s="44"/>
      <c r="B1003" s="44"/>
      <c r="C1003" s="44"/>
      <c r="D1003" s="44" t="s">
        <v>1305</v>
      </c>
    </row>
    <row r="1004" spans="1:4" x14ac:dyDescent="0.2">
      <c r="A1004" s="44"/>
      <c r="B1004" s="44"/>
      <c r="C1004" s="44"/>
      <c r="D1004" s="44" t="s">
        <v>475</v>
      </c>
    </row>
    <row r="1005" spans="1:4" x14ac:dyDescent="0.2">
      <c r="A1005" s="44" t="s">
        <v>1633</v>
      </c>
      <c r="B1005" s="44" t="s">
        <v>1634</v>
      </c>
      <c r="C1005" s="44" t="s">
        <v>1568</v>
      </c>
      <c r="D1005" s="44" t="s">
        <v>1310</v>
      </c>
    </row>
    <row r="1006" spans="1:4" x14ac:dyDescent="0.2">
      <c r="A1006" s="44"/>
      <c r="B1006" s="44"/>
      <c r="C1006" s="44"/>
      <c r="D1006" s="44" t="s">
        <v>1305</v>
      </c>
    </row>
    <row r="1007" spans="1:4" x14ac:dyDescent="0.2">
      <c r="A1007" s="44"/>
      <c r="B1007" s="44"/>
      <c r="C1007" s="44"/>
      <c r="D1007" s="44" t="s">
        <v>475</v>
      </c>
    </row>
    <row r="1008" spans="1:4" x14ac:dyDescent="0.2">
      <c r="A1008" s="44" t="s">
        <v>1635</v>
      </c>
      <c r="B1008" s="44" t="s">
        <v>1636</v>
      </c>
      <c r="C1008" s="44" t="s">
        <v>1568</v>
      </c>
      <c r="D1008" s="44" t="s">
        <v>1310</v>
      </c>
    </row>
    <row r="1009" spans="1:4" x14ac:dyDescent="0.2">
      <c r="A1009" s="44"/>
      <c r="B1009" s="44"/>
      <c r="C1009" s="44"/>
      <c r="D1009" s="44" t="s">
        <v>1305</v>
      </c>
    </row>
    <row r="1010" spans="1:4" x14ac:dyDescent="0.2">
      <c r="A1010" s="44"/>
      <c r="B1010" s="44"/>
      <c r="C1010" s="44"/>
      <c r="D1010" s="44" t="s">
        <v>475</v>
      </c>
    </row>
    <row r="1011" spans="1:4" x14ac:dyDescent="0.2">
      <c r="A1011" s="44" t="s">
        <v>1637</v>
      </c>
      <c r="B1011" s="44" t="s">
        <v>1638</v>
      </c>
      <c r="C1011" s="44" t="s">
        <v>1568</v>
      </c>
      <c r="D1011" s="44" t="s">
        <v>1310</v>
      </c>
    </row>
    <row r="1012" spans="1:4" x14ac:dyDescent="0.2">
      <c r="A1012" s="44"/>
      <c r="B1012" s="44"/>
      <c r="C1012" s="44"/>
      <c r="D1012" s="44" t="s">
        <v>1305</v>
      </c>
    </row>
    <row r="1013" spans="1:4" x14ac:dyDescent="0.2">
      <c r="A1013" s="44" t="s">
        <v>2162</v>
      </c>
      <c r="B1013" s="44" t="s">
        <v>457</v>
      </c>
      <c r="C1013" s="44" t="s">
        <v>1568</v>
      </c>
      <c r="D1013" s="44" t="s">
        <v>1310</v>
      </c>
    </row>
    <row r="1014" spans="1:4" x14ac:dyDescent="0.2">
      <c r="A1014" s="44"/>
      <c r="B1014" s="44"/>
      <c r="C1014" s="44"/>
      <c r="D1014" s="44" t="s">
        <v>1305</v>
      </c>
    </row>
    <row r="1015" spans="1:4" x14ac:dyDescent="0.2">
      <c r="A1015" s="44"/>
      <c r="B1015" s="44"/>
      <c r="C1015" s="44"/>
      <c r="D1015" s="44" t="s">
        <v>475</v>
      </c>
    </row>
    <row r="1016" spans="1:4" x14ac:dyDescent="0.2">
      <c r="A1016" s="44" t="s">
        <v>1669</v>
      </c>
      <c r="B1016" s="44" t="s">
        <v>1118</v>
      </c>
      <c r="C1016" s="44" t="s">
        <v>1568</v>
      </c>
      <c r="D1016" s="44" t="s">
        <v>1310</v>
      </c>
    </row>
    <row r="1017" spans="1:4" x14ac:dyDescent="0.2">
      <c r="A1017" s="44"/>
      <c r="B1017" s="44"/>
      <c r="C1017" s="44"/>
      <c r="D1017" s="44" t="s">
        <v>1305</v>
      </c>
    </row>
    <row r="1018" spans="1:4" x14ac:dyDescent="0.2">
      <c r="A1018" s="44"/>
      <c r="B1018" s="44"/>
      <c r="C1018" s="44"/>
      <c r="D1018" s="44" t="s">
        <v>475</v>
      </c>
    </row>
    <row r="1019" spans="1:4" x14ac:dyDescent="0.2">
      <c r="A1019" s="44"/>
      <c r="B1019" s="44"/>
      <c r="C1019" s="44"/>
      <c r="D1019" s="44" t="s">
        <v>1840</v>
      </c>
    </row>
    <row r="1020" spans="1:4" x14ac:dyDescent="0.2">
      <c r="A1020" s="44" t="s">
        <v>1605</v>
      </c>
      <c r="B1020" s="44" t="s">
        <v>1119</v>
      </c>
      <c r="C1020" s="44" t="s">
        <v>1568</v>
      </c>
      <c r="D1020" s="44" t="s">
        <v>1310</v>
      </c>
    </row>
    <row r="1021" spans="1:4" x14ac:dyDescent="0.2">
      <c r="A1021" s="44"/>
      <c r="B1021" s="44"/>
      <c r="C1021" s="44"/>
      <c r="D1021" s="44" t="s">
        <v>1305</v>
      </c>
    </row>
    <row r="1022" spans="1:4" x14ac:dyDescent="0.2">
      <c r="A1022" s="44"/>
      <c r="B1022" s="44"/>
      <c r="C1022" s="44"/>
      <c r="D1022" s="44" t="s">
        <v>1307</v>
      </c>
    </row>
    <row r="1023" spans="1:4" x14ac:dyDescent="0.2">
      <c r="A1023" s="44"/>
      <c r="B1023" s="44"/>
      <c r="C1023" s="44"/>
      <c r="D1023" s="44" t="s">
        <v>1306</v>
      </c>
    </row>
    <row r="1024" spans="1:4" x14ac:dyDescent="0.2">
      <c r="A1024" s="44"/>
      <c r="B1024" s="44"/>
      <c r="C1024" s="44"/>
      <c r="D1024" s="44" t="s">
        <v>1308</v>
      </c>
    </row>
    <row r="1025" spans="1:4" x14ac:dyDescent="0.2">
      <c r="A1025" s="44"/>
      <c r="B1025" s="44"/>
      <c r="C1025" s="44"/>
      <c r="D1025" s="44" t="s">
        <v>512</v>
      </c>
    </row>
    <row r="1026" spans="1:4" x14ac:dyDescent="0.2">
      <c r="A1026" s="44"/>
      <c r="B1026" s="44"/>
      <c r="C1026" s="44"/>
      <c r="D1026" s="44" t="s">
        <v>509</v>
      </c>
    </row>
    <row r="1027" spans="1:4" x14ac:dyDescent="0.2">
      <c r="A1027" s="44"/>
      <c r="B1027" s="44"/>
      <c r="C1027" s="44"/>
      <c r="D1027" s="44" t="s">
        <v>1840</v>
      </c>
    </row>
    <row r="1028" spans="1:4" x14ac:dyDescent="0.2">
      <c r="A1028" s="44" t="s">
        <v>1606</v>
      </c>
      <c r="B1028" s="44" t="s">
        <v>1362</v>
      </c>
      <c r="C1028" s="44" t="s">
        <v>1568</v>
      </c>
      <c r="D1028" s="44" t="s">
        <v>1305</v>
      </c>
    </row>
    <row r="1029" spans="1:4" x14ac:dyDescent="0.2">
      <c r="A1029" s="44"/>
      <c r="B1029" s="44"/>
      <c r="C1029" s="44"/>
      <c r="D1029" s="44" t="s">
        <v>512</v>
      </c>
    </row>
    <row r="1030" spans="1:4" x14ac:dyDescent="0.2">
      <c r="A1030" s="44" t="s">
        <v>1640</v>
      </c>
      <c r="B1030" s="44" t="s">
        <v>1120</v>
      </c>
      <c r="C1030" s="44" t="s">
        <v>1568</v>
      </c>
      <c r="D1030" s="44" t="s">
        <v>511</v>
      </c>
    </row>
    <row r="1031" spans="1:4" x14ac:dyDescent="0.2">
      <c r="A1031" s="44"/>
      <c r="B1031" s="44"/>
      <c r="C1031" s="44"/>
      <c r="D1031" s="44" t="s">
        <v>1310</v>
      </c>
    </row>
    <row r="1032" spans="1:4" x14ac:dyDescent="0.2">
      <c r="A1032" s="44"/>
      <c r="B1032" s="44"/>
      <c r="C1032" s="44"/>
      <c r="D1032" s="44" t="s">
        <v>1305</v>
      </c>
    </row>
    <row r="1033" spans="1:4" x14ac:dyDescent="0.2">
      <c r="A1033" s="44"/>
      <c r="B1033" s="44"/>
      <c r="C1033" s="44"/>
      <c r="D1033" s="44" t="s">
        <v>508</v>
      </c>
    </row>
    <row r="1034" spans="1:4" x14ac:dyDescent="0.2">
      <c r="A1034" s="44"/>
      <c r="B1034" s="44"/>
      <c r="C1034" s="44"/>
      <c r="D1034" s="44" t="s">
        <v>475</v>
      </c>
    </row>
    <row r="1035" spans="1:4" x14ac:dyDescent="0.2">
      <c r="A1035" s="44"/>
      <c r="B1035" s="44"/>
      <c r="C1035" s="44"/>
      <c r="D1035" s="44" t="s">
        <v>1307</v>
      </c>
    </row>
    <row r="1036" spans="1:4" x14ac:dyDescent="0.2">
      <c r="A1036" s="44"/>
      <c r="B1036" s="44"/>
      <c r="C1036" s="44"/>
      <c r="D1036" s="44" t="s">
        <v>1306</v>
      </c>
    </row>
    <row r="1037" spans="1:4" x14ac:dyDescent="0.2">
      <c r="A1037" s="44"/>
      <c r="B1037" s="44"/>
      <c r="C1037" s="44"/>
      <c r="D1037" s="44" t="s">
        <v>1308</v>
      </c>
    </row>
    <row r="1038" spans="1:4" x14ac:dyDescent="0.2">
      <c r="A1038" s="44"/>
      <c r="B1038" s="44"/>
      <c r="C1038" s="44"/>
      <c r="D1038" s="44" t="s">
        <v>473</v>
      </c>
    </row>
    <row r="1039" spans="1:4" x14ac:dyDescent="0.2">
      <c r="A1039" s="44"/>
      <c r="B1039" s="44"/>
      <c r="C1039" s="44"/>
      <c r="D1039" s="44" t="s">
        <v>509</v>
      </c>
    </row>
    <row r="1040" spans="1:4" x14ac:dyDescent="0.2">
      <c r="A1040" s="44"/>
      <c r="B1040" s="44"/>
      <c r="C1040" s="44"/>
      <c r="D1040" s="44" t="s">
        <v>1840</v>
      </c>
    </row>
    <row r="1041" spans="1:4" x14ac:dyDescent="0.2">
      <c r="A1041" s="44" t="s">
        <v>1642</v>
      </c>
      <c r="B1041" s="44" t="s">
        <v>1121</v>
      </c>
      <c r="C1041" s="44" t="s">
        <v>1568</v>
      </c>
      <c r="D1041" s="44" t="s">
        <v>1310</v>
      </c>
    </row>
    <row r="1042" spans="1:4" x14ac:dyDescent="0.2">
      <c r="A1042" s="44"/>
      <c r="B1042" s="44"/>
      <c r="C1042" s="44"/>
      <c r="D1042" s="44" t="s">
        <v>1305</v>
      </c>
    </row>
    <row r="1043" spans="1:4" x14ac:dyDescent="0.2">
      <c r="A1043" s="44"/>
      <c r="B1043" s="44"/>
      <c r="C1043" s="44"/>
      <c r="D1043" s="44" t="s">
        <v>475</v>
      </c>
    </row>
    <row r="1044" spans="1:4" x14ac:dyDescent="0.2">
      <c r="A1044" s="44"/>
      <c r="B1044" s="44"/>
      <c r="C1044" s="44"/>
      <c r="D1044" s="44" t="s">
        <v>512</v>
      </c>
    </row>
    <row r="1045" spans="1:4" x14ac:dyDescent="0.2">
      <c r="A1045" s="44"/>
      <c r="B1045" s="44"/>
      <c r="C1045" s="44"/>
      <c r="D1045" s="44" t="s">
        <v>1840</v>
      </c>
    </row>
    <row r="1046" spans="1:4" x14ac:dyDescent="0.2">
      <c r="A1046" s="44" t="s">
        <v>1643</v>
      </c>
      <c r="B1046" s="44" t="s">
        <v>1123</v>
      </c>
      <c r="C1046" s="44" t="s">
        <v>1568</v>
      </c>
      <c r="D1046" s="44" t="s">
        <v>1310</v>
      </c>
    </row>
    <row r="1047" spans="1:4" x14ac:dyDescent="0.2">
      <c r="A1047" s="44"/>
      <c r="B1047" s="44"/>
      <c r="C1047" s="44"/>
      <c r="D1047" s="44" t="s">
        <v>1305</v>
      </c>
    </row>
    <row r="1048" spans="1:4" x14ac:dyDescent="0.2">
      <c r="A1048" s="44"/>
      <c r="B1048" s="44"/>
      <c r="C1048" s="44"/>
      <c r="D1048" s="44" t="s">
        <v>475</v>
      </c>
    </row>
    <row r="1049" spans="1:4" x14ac:dyDescent="0.2">
      <c r="A1049" s="44"/>
      <c r="B1049" s="44"/>
      <c r="C1049" s="44"/>
      <c r="D1049" s="44" t="s">
        <v>1840</v>
      </c>
    </row>
    <row r="1050" spans="1:4" x14ac:dyDescent="0.2">
      <c r="A1050" s="44" t="s">
        <v>918</v>
      </c>
      <c r="B1050" s="44" t="s">
        <v>1124</v>
      </c>
      <c r="C1050" s="44" t="s">
        <v>1568</v>
      </c>
      <c r="D1050" s="44" t="s">
        <v>1305</v>
      </c>
    </row>
    <row r="1051" spans="1:4" x14ac:dyDescent="0.2">
      <c r="A1051" s="44"/>
      <c r="B1051" s="44"/>
      <c r="C1051" s="44"/>
      <c r="D1051" s="44" t="s">
        <v>512</v>
      </c>
    </row>
    <row r="1052" spans="1:4" x14ac:dyDescent="0.2">
      <c r="A1052" s="44"/>
      <c r="B1052" s="44"/>
      <c r="C1052" s="44"/>
      <c r="D1052" s="44" t="s">
        <v>1840</v>
      </c>
    </row>
    <row r="1053" spans="1:4" x14ac:dyDescent="0.2">
      <c r="A1053" s="44" t="s">
        <v>919</v>
      </c>
      <c r="B1053" s="44" t="s">
        <v>1125</v>
      </c>
      <c r="C1053" s="44" t="s">
        <v>1568</v>
      </c>
      <c r="D1053" s="44" t="s">
        <v>1305</v>
      </c>
    </row>
    <row r="1054" spans="1:4" x14ac:dyDescent="0.2">
      <c r="A1054" s="44"/>
      <c r="B1054" s="44"/>
      <c r="C1054" s="44"/>
      <c r="D1054" s="44" t="s">
        <v>512</v>
      </c>
    </row>
    <row r="1055" spans="1:4" x14ac:dyDescent="0.2">
      <c r="A1055" s="44"/>
      <c r="B1055" s="44"/>
      <c r="C1055" s="44"/>
      <c r="D1055" s="44" t="s">
        <v>1840</v>
      </c>
    </row>
    <row r="1056" spans="1:4" x14ac:dyDescent="0.2">
      <c r="A1056" s="44" t="s">
        <v>1670</v>
      </c>
      <c r="B1056" s="44" t="s">
        <v>1126</v>
      </c>
      <c r="C1056" s="44" t="s">
        <v>1568</v>
      </c>
      <c r="D1056" s="44" t="s">
        <v>1310</v>
      </c>
    </row>
    <row r="1057" spans="1:4" x14ac:dyDescent="0.2">
      <c r="A1057" s="44"/>
      <c r="B1057" s="44"/>
      <c r="C1057" s="44"/>
      <c r="D1057" s="44" t="s">
        <v>1305</v>
      </c>
    </row>
    <row r="1058" spans="1:4" x14ac:dyDescent="0.2">
      <c r="A1058" s="44"/>
      <c r="B1058" s="44"/>
      <c r="C1058" s="44"/>
      <c r="D1058" s="44" t="s">
        <v>475</v>
      </c>
    </row>
    <row r="1059" spans="1:4" x14ac:dyDescent="0.2">
      <c r="A1059" s="44" t="s">
        <v>920</v>
      </c>
      <c r="B1059" s="44" t="s">
        <v>1127</v>
      </c>
      <c r="C1059" s="44" t="s">
        <v>1568</v>
      </c>
      <c r="D1059" s="44" t="s">
        <v>1305</v>
      </c>
    </row>
    <row r="1060" spans="1:4" x14ac:dyDescent="0.2">
      <c r="A1060" s="44"/>
      <c r="B1060" s="44"/>
      <c r="C1060" s="44"/>
      <c r="D1060" s="44" t="s">
        <v>512</v>
      </c>
    </row>
    <row r="1061" spans="1:4" x14ac:dyDescent="0.2">
      <c r="A1061" s="44"/>
      <c r="B1061" s="44"/>
      <c r="C1061" s="44"/>
      <c r="D1061" s="44" t="s">
        <v>1840</v>
      </c>
    </row>
    <row r="1062" spans="1:4" x14ac:dyDescent="0.2">
      <c r="A1062" s="44" t="s">
        <v>1644</v>
      </c>
      <c r="B1062" s="44" t="s">
        <v>995</v>
      </c>
      <c r="C1062" s="44" t="s">
        <v>1568</v>
      </c>
      <c r="D1062" s="44" t="s">
        <v>1310</v>
      </c>
    </row>
    <row r="1063" spans="1:4" x14ac:dyDescent="0.2">
      <c r="A1063" s="44"/>
      <c r="B1063" s="44"/>
      <c r="C1063" s="44"/>
      <c r="D1063" s="44" t="s">
        <v>1305</v>
      </c>
    </row>
    <row r="1064" spans="1:4" x14ac:dyDescent="0.2">
      <c r="A1064" s="44"/>
      <c r="B1064" s="44"/>
      <c r="C1064" s="44"/>
      <c r="D1064" s="44" t="s">
        <v>475</v>
      </c>
    </row>
    <row r="1065" spans="1:4" x14ac:dyDescent="0.2">
      <c r="A1065" s="44"/>
      <c r="B1065" s="44"/>
      <c r="C1065" s="44"/>
      <c r="D1065" s="44" t="s">
        <v>1840</v>
      </c>
    </row>
    <row r="1066" spans="1:4" x14ac:dyDescent="0.2">
      <c r="A1066" s="44" t="s">
        <v>1645</v>
      </c>
      <c r="B1066" s="44" t="s">
        <v>1129</v>
      </c>
      <c r="C1066" s="44" t="s">
        <v>1568</v>
      </c>
      <c r="D1066" s="44" t="s">
        <v>1310</v>
      </c>
    </row>
    <row r="1067" spans="1:4" x14ac:dyDescent="0.2">
      <c r="A1067" s="44"/>
      <c r="B1067" s="44"/>
      <c r="C1067" s="44"/>
      <c r="D1067" s="44" t="s">
        <v>1305</v>
      </c>
    </row>
    <row r="1068" spans="1:4" x14ac:dyDescent="0.2">
      <c r="A1068" s="44"/>
      <c r="B1068" s="44"/>
      <c r="C1068" s="44"/>
      <c r="D1068" s="44" t="s">
        <v>475</v>
      </c>
    </row>
    <row r="1069" spans="1:4" x14ac:dyDescent="0.2">
      <c r="A1069" s="44"/>
      <c r="B1069" s="44"/>
      <c r="C1069" s="44"/>
      <c r="D1069" s="44" t="s">
        <v>1840</v>
      </c>
    </row>
    <row r="1070" spans="1:4" x14ac:dyDescent="0.2">
      <c r="A1070" s="44" t="s">
        <v>917</v>
      </c>
      <c r="B1070" s="44" t="s">
        <v>1122</v>
      </c>
      <c r="C1070" s="44" t="s">
        <v>1568</v>
      </c>
      <c r="D1070" s="44" t="s">
        <v>1305</v>
      </c>
    </row>
    <row r="1071" spans="1:4" x14ac:dyDescent="0.2">
      <c r="A1071" s="44"/>
      <c r="B1071" s="44"/>
      <c r="C1071" s="44"/>
      <c r="D1071" s="44" t="s">
        <v>512</v>
      </c>
    </row>
    <row r="1072" spans="1:4" x14ac:dyDescent="0.2">
      <c r="A1072" s="44"/>
      <c r="B1072" s="44"/>
      <c r="C1072" s="44"/>
      <c r="D1072" s="44" t="s">
        <v>1840</v>
      </c>
    </row>
    <row r="1073" spans="1:4" x14ac:dyDescent="0.2">
      <c r="A1073" s="44" t="s">
        <v>921</v>
      </c>
      <c r="B1073" s="44" t="s">
        <v>1130</v>
      </c>
      <c r="C1073" s="44" t="s">
        <v>1568</v>
      </c>
      <c r="D1073" s="44" t="s">
        <v>1305</v>
      </c>
    </row>
    <row r="1074" spans="1:4" x14ac:dyDescent="0.2">
      <c r="A1074" s="44"/>
      <c r="B1074" s="44"/>
      <c r="C1074" s="44"/>
      <c r="D1074" s="44" t="s">
        <v>512</v>
      </c>
    </row>
    <row r="1075" spans="1:4" x14ac:dyDescent="0.2">
      <c r="A1075" s="44"/>
      <c r="B1075" s="44"/>
      <c r="C1075" s="44"/>
      <c r="D1075" s="44" t="s">
        <v>1840</v>
      </c>
    </row>
    <row r="1076" spans="1:4" x14ac:dyDescent="0.2">
      <c r="A1076" s="44" t="s">
        <v>1708</v>
      </c>
      <c r="B1076" s="44" t="s">
        <v>1709</v>
      </c>
      <c r="C1076" s="44" t="s">
        <v>1568</v>
      </c>
      <c r="D1076" s="44" t="s">
        <v>1310</v>
      </c>
    </row>
    <row r="1077" spans="1:4" x14ac:dyDescent="0.2">
      <c r="A1077" s="44"/>
      <c r="B1077" s="44"/>
      <c r="C1077" s="44"/>
      <c r="D1077" s="44" t="s">
        <v>1305</v>
      </c>
    </row>
    <row r="1078" spans="1:4" x14ac:dyDescent="0.2">
      <c r="A1078" s="44"/>
      <c r="B1078" s="44"/>
      <c r="C1078" s="44"/>
      <c r="D1078" s="44" t="s">
        <v>475</v>
      </c>
    </row>
    <row r="1079" spans="1:4" x14ac:dyDescent="0.2">
      <c r="A1079" s="44" t="s">
        <v>1710</v>
      </c>
      <c r="B1079" s="44" t="s">
        <v>1711</v>
      </c>
      <c r="C1079" s="44" t="s">
        <v>1568</v>
      </c>
      <c r="D1079" s="44" t="s">
        <v>1305</v>
      </c>
    </row>
    <row r="1080" spans="1:4" x14ac:dyDescent="0.2">
      <c r="A1080" s="44"/>
      <c r="B1080" s="44"/>
      <c r="C1080" s="44"/>
      <c r="D1080" s="44" t="s">
        <v>2083</v>
      </c>
    </row>
    <row r="1081" spans="1:4" x14ac:dyDescent="0.2">
      <c r="A1081" s="44"/>
      <c r="B1081" s="44"/>
      <c r="C1081" s="44"/>
      <c r="D1081" s="44" t="s">
        <v>512</v>
      </c>
    </row>
    <row r="1082" spans="1:4" x14ac:dyDescent="0.2">
      <c r="A1082" s="44" t="s">
        <v>792</v>
      </c>
      <c r="B1082" s="44" t="s">
        <v>1725</v>
      </c>
      <c r="C1082" s="44" t="s">
        <v>1568</v>
      </c>
      <c r="D1082" s="44" t="s">
        <v>1310</v>
      </c>
    </row>
    <row r="1083" spans="1:4" x14ac:dyDescent="0.2">
      <c r="A1083" s="44"/>
      <c r="B1083" s="44"/>
      <c r="C1083" s="44"/>
      <c r="D1083" s="44" t="s">
        <v>1305</v>
      </c>
    </row>
    <row r="1084" spans="1:4" x14ac:dyDescent="0.2">
      <c r="A1084" s="44"/>
      <c r="B1084" s="44"/>
      <c r="C1084" s="44"/>
      <c r="D1084" s="44" t="s">
        <v>2083</v>
      </c>
    </row>
    <row r="1085" spans="1:4" x14ac:dyDescent="0.2">
      <c r="A1085" s="44"/>
      <c r="B1085" s="44"/>
      <c r="C1085" s="44"/>
      <c r="D1085" s="44" t="s">
        <v>512</v>
      </c>
    </row>
    <row r="1086" spans="1:4" x14ac:dyDescent="0.2">
      <c r="A1086" s="44"/>
      <c r="B1086" s="44"/>
      <c r="C1086" s="44"/>
      <c r="D1086" s="44" t="s">
        <v>473</v>
      </c>
    </row>
    <row r="1087" spans="1:4" x14ac:dyDescent="0.2">
      <c r="A1087" s="44" t="s">
        <v>1712</v>
      </c>
      <c r="B1087" s="44" t="s">
        <v>1713</v>
      </c>
      <c r="C1087" s="44" t="s">
        <v>1568</v>
      </c>
      <c r="D1087" s="44" t="s">
        <v>1305</v>
      </c>
    </row>
    <row r="1088" spans="1:4" x14ac:dyDescent="0.2">
      <c r="A1088" s="44"/>
      <c r="B1088" s="44"/>
      <c r="C1088" s="44"/>
      <c r="D1088" s="44" t="s">
        <v>512</v>
      </c>
    </row>
    <row r="1089" spans="1:4" x14ac:dyDescent="0.2">
      <c r="A1089" s="44" t="s">
        <v>731</v>
      </c>
      <c r="B1089" s="44" t="s">
        <v>1714</v>
      </c>
      <c r="C1089" s="44" t="s">
        <v>1568</v>
      </c>
      <c r="D1089" s="44" t="s">
        <v>1305</v>
      </c>
    </row>
    <row r="1090" spans="1:4" x14ac:dyDescent="0.2">
      <c r="A1090" s="44"/>
      <c r="B1090" s="44"/>
      <c r="C1090" s="44"/>
      <c r="D1090" s="44" t="s">
        <v>512</v>
      </c>
    </row>
    <row r="1091" spans="1:4" x14ac:dyDescent="0.2">
      <c r="A1091" s="44" t="s">
        <v>1715</v>
      </c>
      <c r="B1091" s="44" t="s">
        <v>1716</v>
      </c>
      <c r="C1091" s="44" t="s">
        <v>1568</v>
      </c>
      <c r="D1091" s="44" t="s">
        <v>1305</v>
      </c>
    </row>
    <row r="1092" spans="1:4" x14ac:dyDescent="0.2">
      <c r="A1092" s="44"/>
      <c r="B1092" s="44"/>
      <c r="C1092" s="44"/>
      <c r="D1092" s="44" t="s">
        <v>512</v>
      </c>
    </row>
    <row r="1093" spans="1:4" x14ac:dyDescent="0.2">
      <c r="A1093" s="44" t="s">
        <v>1717</v>
      </c>
      <c r="B1093" s="44" t="s">
        <v>1718</v>
      </c>
      <c r="C1093" s="44" t="s">
        <v>1568</v>
      </c>
      <c r="D1093" s="44" t="s">
        <v>1305</v>
      </c>
    </row>
    <row r="1094" spans="1:4" x14ac:dyDescent="0.2">
      <c r="A1094" s="44"/>
      <c r="B1094" s="44"/>
      <c r="C1094" s="44"/>
      <c r="D1094" s="44" t="s">
        <v>1840</v>
      </c>
    </row>
    <row r="1095" spans="1:4" x14ac:dyDescent="0.2">
      <c r="A1095" s="44" t="s">
        <v>1719</v>
      </c>
      <c r="B1095" s="44" t="s">
        <v>1720</v>
      </c>
      <c r="C1095" s="44" t="s">
        <v>1568</v>
      </c>
      <c r="D1095" s="44" t="s">
        <v>1305</v>
      </c>
    </row>
    <row r="1096" spans="1:4" x14ac:dyDescent="0.2">
      <c r="A1096" s="44"/>
      <c r="B1096" s="44"/>
      <c r="C1096" s="44"/>
      <c r="D1096" s="44" t="s">
        <v>512</v>
      </c>
    </row>
    <row r="1097" spans="1:4" x14ac:dyDescent="0.2">
      <c r="A1097" s="44" t="s">
        <v>1721</v>
      </c>
      <c r="B1097" s="44" t="s">
        <v>1724</v>
      </c>
      <c r="C1097" s="44" t="s">
        <v>1568</v>
      </c>
      <c r="D1097" s="44" t="s">
        <v>512</v>
      </c>
    </row>
    <row r="1098" spans="1:4" x14ac:dyDescent="0.2">
      <c r="A1098" s="44" t="s">
        <v>1726</v>
      </c>
      <c r="B1098" s="44" t="s">
        <v>1727</v>
      </c>
      <c r="C1098" s="44" t="s">
        <v>1568</v>
      </c>
      <c r="D1098" s="44" t="s">
        <v>1305</v>
      </c>
    </row>
    <row r="1099" spans="1:4" x14ac:dyDescent="0.2">
      <c r="A1099" s="44"/>
      <c r="B1099" s="44"/>
      <c r="C1099" s="44"/>
      <c r="D1099" s="44" t="s">
        <v>512</v>
      </c>
    </row>
    <row r="1100" spans="1:4" x14ac:dyDescent="0.2">
      <c r="A1100" s="44"/>
      <c r="B1100" s="44"/>
      <c r="C1100" s="44"/>
      <c r="D1100" s="44" t="s">
        <v>1840</v>
      </c>
    </row>
    <row r="1101" spans="1:4" x14ac:dyDescent="0.2">
      <c r="A1101" s="44" t="s">
        <v>1728</v>
      </c>
      <c r="B1101" s="44" t="s">
        <v>1729</v>
      </c>
      <c r="C1101" s="44" t="s">
        <v>1568</v>
      </c>
      <c r="D1101" s="44" t="s">
        <v>1305</v>
      </c>
    </row>
    <row r="1102" spans="1:4" x14ac:dyDescent="0.2">
      <c r="A1102" s="44"/>
      <c r="B1102" s="44"/>
      <c r="C1102" s="44"/>
      <c r="D1102" s="44" t="s">
        <v>512</v>
      </c>
    </row>
    <row r="1103" spans="1:4" x14ac:dyDescent="0.2">
      <c r="A1103" s="44" t="s">
        <v>69</v>
      </c>
      <c r="B1103" s="44" t="s">
        <v>81</v>
      </c>
      <c r="C1103" s="44" t="s">
        <v>1568</v>
      </c>
      <c r="D1103" s="44" t="s">
        <v>2083</v>
      </c>
    </row>
    <row r="1104" spans="1:4" x14ac:dyDescent="0.2">
      <c r="A1104" s="44"/>
      <c r="B1104" s="44"/>
      <c r="C1104" s="44"/>
      <c r="D1104" s="44" t="s">
        <v>512</v>
      </c>
    </row>
    <row r="1105" spans="1:4" x14ac:dyDescent="0.2">
      <c r="A1105" s="44" t="s">
        <v>911</v>
      </c>
      <c r="B1105" s="44" t="s">
        <v>697</v>
      </c>
      <c r="C1105" s="44" t="s">
        <v>1568</v>
      </c>
      <c r="D1105" s="44" t="s">
        <v>1305</v>
      </c>
    </row>
    <row r="1106" spans="1:4" x14ac:dyDescent="0.2">
      <c r="A1106" s="44"/>
      <c r="B1106" s="44"/>
      <c r="C1106" s="44"/>
      <c r="D1106" s="44" t="s">
        <v>2083</v>
      </c>
    </row>
    <row r="1107" spans="1:4" x14ac:dyDescent="0.2">
      <c r="A1107" s="44"/>
      <c r="B1107" s="44"/>
      <c r="C1107" s="44"/>
      <c r="D1107" s="44" t="s">
        <v>512</v>
      </c>
    </row>
    <row r="1108" spans="1:4" x14ac:dyDescent="0.2">
      <c r="A1108" s="44" t="s">
        <v>2907</v>
      </c>
      <c r="B1108" s="44" t="s">
        <v>2893</v>
      </c>
      <c r="C1108" s="44" t="s">
        <v>1568</v>
      </c>
      <c r="D1108" s="44" t="s">
        <v>512</v>
      </c>
    </row>
    <row r="1109" spans="1:4" x14ac:dyDescent="0.2">
      <c r="A1109" s="44" t="s">
        <v>1674</v>
      </c>
      <c r="B1109" s="44" t="s">
        <v>696</v>
      </c>
      <c r="C1109" s="44" t="s">
        <v>1568</v>
      </c>
      <c r="D1109" s="44" t="s">
        <v>1310</v>
      </c>
    </row>
    <row r="1110" spans="1:4" x14ac:dyDescent="0.2">
      <c r="A1110" s="44"/>
      <c r="B1110" s="44"/>
      <c r="C1110" s="44"/>
      <c r="D1110" s="44" t="s">
        <v>1305</v>
      </c>
    </row>
    <row r="1111" spans="1:4" x14ac:dyDescent="0.2">
      <c r="A1111" s="44" t="s">
        <v>1675</v>
      </c>
      <c r="B1111" s="44" t="s">
        <v>1730</v>
      </c>
      <c r="C1111" s="44" t="s">
        <v>1568</v>
      </c>
      <c r="D1111" s="44" t="s">
        <v>1310</v>
      </c>
    </row>
    <row r="1112" spans="1:4" x14ac:dyDescent="0.2">
      <c r="A1112" s="44"/>
      <c r="B1112" s="44"/>
      <c r="C1112" s="44"/>
      <c r="D1112" s="44" t="s">
        <v>1305</v>
      </c>
    </row>
    <row r="1113" spans="1:4" x14ac:dyDescent="0.2">
      <c r="A1113" s="44" t="s">
        <v>1676</v>
      </c>
      <c r="B1113" s="44" t="s">
        <v>1731</v>
      </c>
      <c r="C1113" s="44" t="s">
        <v>1568</v>
      </c>
      <c r="D1113" s="44" t="s">
        <v>1310</v>
      </c>
    </row>
    <row r="1114" spans="1:4" x14ac:dyDescent="0.2">
      <c r="A1114" s="44"/>
      <c r="B1114" s="44"/>
      <c r="C1114" s="44"/>
      <c r="D1114" s="44" t="s">
        <v>1305</v>
      </c>
    </row>
    <row r="1115" spans="1:4" x14ac:dyDescent="0.2">
      <c r="A1115" s="44" t="s">
        <v>1677</v>
      </c>
      <c r="B1115" s="44" t="s">
        <v>1732</v>
      </c>
      <c r="C1115" s="44" t="s">
        <v>1568</v>
      </c>
      <c r="D1115" s="44" t="s">
        <v>1310</v>
      </c>
    </row>
    <row r="1116" spans="1:4" x14ac:dyDescent="0.2">
      <c r="A1116" s="44"/>
      <c r="B1116" s="44"/>
      <c r="C1116" s="44"/>
      <c r="D1116" s="44" t="s">
        <v>1305</v>
      </c>
    </row>
    <row r="1117" spans="1:4" x14ac:dyDescent="0.2">
      <c r="A1117" s="44" t="s">
        <v>1678</v>
      </c>
      <c r="B1117" s="44" t="s">
        <v>1733</v>
      </c>
      <c r="C1117" s="44" t="s">
        <v>1568</v>
      </c>
      <c r="D1117" s="44" t="s">
        <v>1310</v>
      </c>
    </row>
    <row r="1118" spans="1:4" x14ac:dyDescent="0.2">
      <c r="A1118" s="44"/>
      <c r="B1118" s="44"/>
      <c r="C1118" s="44"/>
      <c r="D1118" s="44" t="s">
        <v>1305</v>
      </c>
    </row>
    <row r="1119" spans="1:4" x14ac:dyDescent="0.2">
      <c r="A1119" s="44" t="s">
        <v>1664</v>
      </c>
      <c r="B1119" s="44" t="s">
        <v>701</v>
      </c>
      <c r="C1119" s="44" t="s">
        <v>1568</v>
      </c>
      <c r="D1119" s="44" t="s">
        <v>1305</v>
      </c>
    </row>
    <row r="1120" spans="1:4" x14ac:dyDescent="0.2">
      <c r="A1120" s="44"/>
      <c r="B1120" s="44"/>
      <c r="C1120" s="44"/>
      <c r="D1120" s="44" t="s">
        <v>1306</v>
      </c>
    </row>
    <row r="1121" spans="1:4" x14ac:dyDescent="0.2">
      <c r="A1121" s="44"/>
      <c r="B1121" s="44"/>
      <c r="C1121" s="44"/>
      <c r="D1121" s="44" t="s">
        <v>512</v>
      </c>
    </row>
    <row r="1122" spans="1:4" x14ac:dyDescent="0.2">
      <c r="A1122" s="44" t="s">
        <v>1907</v>
      </c>
      <c r="B1122" s="44" t="s">
        <v>82</v>
      </c>
      <c r="C1122" s="44" t="s">
        <v>1568</v>
      </c>
      <c r="D1122" s="44" t="s">
        <v>1305</v>
      </c>
    </row>
    <row r="1123" spans="1:4" x14ac:dyDescent="0.2">
      <c r="A1123" s="44"/>
      <c r="B1123" s="44"/>
      <c r="C1123" s="44"/>
      <c r="D1123" s="44" t="s">
        <v>512</v>
      </c>
    </row>
    <row r="1124" spans="1:4" x14ac:dyDescent="0.2">
      <c r="A1124" s="44" t="s">
        <v>791</v>
      </c>
      <c r="B1124" s="44" t="s">
        <v>302</v>
      </c>
      <c r="C1124" s="44" t="s">
        <v>1568</v>
      </c>
      <c r="D1124" s="44" t="s">
        <v>1305</v>
      </c>
    </row>
    <row r="1125" spans="1:4" x14ac:dyDescent="0.2">
      <c r="A1125" s="44"/>
      <c r="B1125" s="44"/>
      <c r="C1125" s="44"/>
      <c r="D1125" s="44" t="s">
        <v>2083</v>
      </c>
    </row>
    <row r="1126" spans="1:4" x14ac:dyDescent="0.2">
      <c r="A1126" s="44"/>
      <c r="B1126" s="44"/>
      <c r="C1126" s="44"/>
      <c r="D1126" s="44" t="s">
        <v>512</v>
      </c>
    </row>
    <row r="1127" spans="1:4" x14ac:dyDescent="0.2">
      <c r="A1127" s="44" t="s">
        <v>1734</v>
      </c>
      <c r="B1127" s="44" t="s">
        <v>1735</v>
      </c>
      <c r="C1127" s="44" t="s">
        <v>1568</v>
      </c>
      <c r="D1127" s="44" t="s">
        <v>1310</v>
      </c>
    </row>
    <row r="1128" spans="1:4" x14ac:dyDescent="0.2">
      <c r="A1128" s="44"/>
      <c r="B1128" s="44"/>
      <c r="C1128" s="44"/>
      <c r="D1128" s="44" t="s">
        <v>1305</v>
      </c>
    </row>
    <row r="1129" spans="1:4" x14ac:dyDescent="0.2">
      <c r="A1129" s="44"/>
      <c r="B1129" s="44"/>
      <c r="C1129" s="44"/>
      <c r="D1129" s="44" t="s">
        <v>475</v>
      </c>
    </row>
    <row r="1130" spans="1:4" x14ac:dyDescent="0.2">
      <c r="A1130" s="44"/>
      <c r="B1130" s="44"/>
      <c r="C1130" s="44"/>
      <c r="D1130" s="44" t="s">
        <v>1840</v>
      </c>
    </row>
    <row r="1131" spans="1:4" x14ac:dyDescent="0.2">
      <c r="A1131" s="44" t="s">
        <v>2886</v>
      </c>
      <c r="B1131" s="44" t="s">
        <v>2887</v>
      </c>
      <c r="C1131" s="44" t="s">
        <v>1568</v>
      </c>
      <c r="D1131" s="44" t="s">
        <v>512</v>
      </c>
    </row>
    <row r="1132" spans="1:4" x14ac:dyDescent="0.2">
      <c r="A1132" s="44" t="s">
        <v>53</v>
      </c>
      <c r="B1132" s="44" t="s">
        <v>1745</v>
      </c>
      <c r="C1132" s="44" t="s">
        <v>1568</v>
      </c>
      <c r="D1132" s="44" t="s">
        <v>1310</v>
      </c>
    </row>
    <row r="1133" spans="1:4" x14ac:dyDescent="0.2">
      <c r="A1133" s="44"/>
      <c r="B1133" s="44"/>
      <c r="C1133" s="44"/>
      <c r="D1133" s="44" t="s">
        <v>1305</v>
      </c>
    </row>
    <row r="1134" spans="1:4" x14ac:dyDescent="0.2">
      <c r="A1134" s="44"/>
      <c r="B1134" s="44"/>
      <c r="C1134" s="44"/>
      <c r="D1134" s="44" t="s">
        <v>2083</v>
      </c>
    </row>
    <row r="1135" spans="1:4" x14ac:dyDescent="0.2">
      <c r="A1135" s="44"/>
      <c r="B1135" s="44"/>
      <c r="C1135" s="44"/>
      <c r="D1135" s="44" t="s">
        <v>512</v>
      </c>
    </row>
    <row r="1136" spans="1:4" x14ac:dyDescent="0.2">
      <c r="A1136" s="44" t="s">
        <v>70</v>
      </c>
      <c r="B1136" s="44" t="s">
        <v>83</v>
      </c>
      <c r="C1136" s="44" t="s">
        <v>1568</v>
      </c>
      <c r="D1136" s="44" t="s">
        <v>1305</v>
      </c>
    </row>
    <row r="1137" spans="1:4" x14ac:dyDescent="0.2">
      <c r="A1137" s="44"/>
      <c r="B1137" s="44"/>
      <c r="C1137" s="44"/>
      <c r="D1137" s="44" t="s">
        <v>512</v>
      </c>
    </row>
    <row r="1138" spans="1:4" x14ac:dyDescent="0.2">
      <c r="A1138" s="44" t="s">
        <v>2736</v>
      </c>
      <c r="B1138" s="44" t="s">
        <v>2737</v>
      </c>
      <c r="C1138" s="44" t="s">
        <v>1568</v>
      </c>
      <c r="D1138" s="44" t="s">
        <v>1305</v>
      </c>
    </row>
    <row r="1139" spans="1:4" x14ac:dyDescent="0.2">
      <c r="A1139" s="44"/>
      <c r="B1139" s="44"/>
      <c r="C1139" s="44"/>
      <c r="D1139" s="44" t="s">
        <v>512</v>
      </c>
    </row>
    <row r="1140" spans="1:4" x14ac:dyDescent="0.2">
      <c r="A1140" s="44" t="s">
        <v>615</v>
      </c>
      <c r="B1140" s="44" t="s">
        <v>616</v>
      </c>
      <c r="C1140" s="44" t="s">
        <v>1568</v>
      </c>
      <c r="D1140" s="44" t="s">
        <v>1305</v>
      </c>
    </row>
    <row r="1141" spans="1:4" x14ac:dyDescent="0.2">
      <c r="A1141" s="44"/>
      <c r="B1141" s="44"/>
      <c r="C1141" s="44"/>
      <c r="D1141" s="44" t="s">
        <v>512</v>
      </c>
    </row>
    <row r="1142" spans="1:4" x14ac:dyDescent="0.2">
      <c r="A1142" s="44" t="s">
        <v>1736</v>
      </c>
      <c r="B1142" s="44" t="s">
        <v>1737</v>
      </c>
      <c r="C1142" s="44" t="s">
        <v>1568</v>
      </c>
      <c r="D1142" s="44" t="s">
        <v>1305</v>
      </c>
    </row>
    <row r="1143" spans="1:4" x14ac:dyDescent="0.2">
      <c r="A1143" s="44"/>
      <c r="B1143" s="44"/>
      <c r="C1143" s="44"/>
      <c r="D1143" s="44" t="s">
        <v>2083</v>
      </c>
    </row>
    <row r="1144" spans="1:4" x14ac:dyDescent="0.2">
      <c r="A1144" s="44"/>
      <c r="B1144" s="44"/>
      <c r="C1144" s="44"/>
      <c r="D1144" s="44" t="s">
        <v>512</v>
      </c>
    </row>
    <row r="1145" spans="1:4" x14ac:dyDescent="0.2">
      <c r="A1145" s="44" t="s">
        <v>899</v>
      </c>
      <c r="B1145" s="44" t="s">
        <v>650</v>
      </c>
      <c r="C1145" s="44" t="s">
        <v>1568</v>
      </c>
      <c r="D1145" s="44" t="s">
        <v>1305</v>
      </c>
    </row>
    <row r="1146" spans="1:4" x14ac:dyDescent="0.2">
      <c r="A1146" s="44"/>
      <c r="B1146" s="44"/>
      <c r="C1146" s="44"/>
      <c r="D1146" s="44" t="s">
        <v>512</v>
      </c>
    </row>
    <row r="1147" spans="1:4" x14ac:dyDescent="0.2">
      <c r="A1147" s="44" t="s">
        <v>50</v>
      </c>
      <c r="B1147" s="44" t="s">
        <v>1738</v>
      </c>
      <c r="C1147" s="44" t="s">
        <v>1568</v>
      </c>
      <c r="D1147" s="44" t="s">
        <v>1305</v>
      </c>
    </row>
    <row r="1148" spans="1:4" x14ac:dyDescent="0.2">
      <c r="A1148" s="44"/>
      <c r="B1148" s="44"/>
      <c r="C1148" s="44"/>
      <c r="D1148" s="44" t="s">
        <v>2083</v>
      </c>
    </row>
    <row r="1149" spans="1:4" x14ac:dyDescent="0.2">
      <c r="A1149" s="44"/>
      <c r="B1149" s="44"/>
      <c r="C1149" s="44"/>
      <c r="D1149" s="44" t="s">
        <v>512</v>
      </c>
    </row>
    <row r="1150" spans="1:4" x14ac:dyDescent="0.2">
      <c r="A1150" s="44" t="s">
        <v>1908</v>
      </c>
      <c r="B1150" s="44" t="s">
        <v>965</v>
      </c>
      <c r="C1150" s="44" t="s">
        <v>1568</v>
      </c>
      <c r="D1150" s="44" t="s">
        <v>1305</v>
      </c>
    </row>
    <row r="1151" spans="1:4" x14ac:dyDescent="0.2">
      <c r="A1151" s="44"/>
      <c r="B1151" s="44"/>
      <c r="C1151" s="44"/>
      <c r="D1151" s="44" t="s">
        <v>2083</v>
      </c>
    </row>
    <row r="1152" spans="1:4" x14ac:dyDescent="0.2">
      <c r="A1152" s="44"/>
      <c r="B1152" s="44"/>
      <c r="C1152" s="44"/>
      <c r="D1152" s="44" t="s">
        <v>512</v>
      </c>
    </row>
    <row r="1153" spans="1:4" x14ac:dyDescent="0.2">
      <c r="A1153" s="44" t="s">
        <v>1909</v>
      </c>
      <c r="B1153" s="44" t="s">
        <v>1639</v>
      </c>
      <c r="C1153" s="44" t="s">
        <v>1568</v>
      </c>
      <c r="D1153" s="44" t="s">
        <v>512</v>
      </c>
    </row>
    <row r="1154" spans="1:4" x14ac:dyDescent="0.2">
      <c r="A1154" s="44" t="s">
        <v>1739</v>
      </c>
      <c r="B1154" s="44" t="s">
        <v>1740</v>
      </c>
      <c r="C1154" s="44" t="s">
        <v>1568</v>
      </c>
      <c r="D1154" s="44" t="s">
        <v>1310</v>
      </c>
    </row>
    <row r="1155" spans="1:4" x14ac:dyDescent="0.2">
      <c r="A1155" s="44"/>
      <c r="B1155" s="44"/>
      <c r="C1155" s="44"/>
      <c r="D1155" s="44" t="s">
        <v>1305</v>
      </c>
    </row>
    <row r="1156" spans="1:4" x14ac:dyDescent="0.2">
      <c r="A1156" s="44"/>
      <c r="B1156" s="44"/>
      <c r="C1156" s="44"/>
      <c r="D1156" s="44" t="s">
        <v>508</v>
      </c>
    </row>
    <row r="1157" spans="1:4" x14ac:dyDescent="0.2">
      <c r="A1157" s="44"/>
      <c r="B1157" s="44"/>
      <c r="C1157" s="44"/>
      <c r="D1157" s="44" t="s">
        <v>2083</v>
      </c>
    </row>
    <row r="1158" spans="1:4" x14ac:dyDescent="0.2">
      <c r="A1158" s="44"/>
      <c r="B1158" s="44"/>
      <c r="C1158" s="44"/>
      <c r="D1158" s="44" t="s">
        <v>512</v>
      </c>
    </row>
    <row r="1159" spans="1:4" x14ac:dyDescent="0.2">
      <c r="A1159" s="44"/>
      <c r="B1159" s="44"/>
      <c r="C1159" s="44"/>
      <c r="D1159" s="44" t="s">
        <v>473</v>
      </c>
    </row>
    <row r="1160" spans="1:4" x14ac:dyDescent="0.2">
      <c r="A1160" s="44" t="s">
        <v>1701</v>
      </c>
      <c r="B1160" s="44" t="s">
        <v>735</v>
      </c>
      <c r="C1160" s="44" t="s">
        <v>1568</v>
      </c>
      <c r="D1160" s="44" t="s">
        <v>1305</v>
      </c>
    </row>
    <row r="1161" spans="1:4" x14ac:dyDescent="0.2">
      <c r="A1161" s="44"/>
      <c r="B1161" s="44"/>
      <c r="C1161" s="44"/>
      <c r="D1161" s="44" t="s">
        <v>512</v>
      </c>
    </row>
    <row r="1162" spans="1:4" x14ac:dyDescent="0.2">
      <c r="A1162" s="44" t="s">
        <v>744</v>
      </c>
      <c r="B1162" s="44" t="s">
        <v>745</v>
      </c>
      <c r="C1162" s="44" t="s">
        <v>1568</v>
      </c>
      <c r="D1162" s="44" t="s">
        <v>512</v>
      </c>
    </row>
    <row r="1163" spans="1:4" x14ac:dyDescent="0.2">
      <c r="A1163" s="44" t="s">
        <v>1741</v>
      </c>
      <c r="B1163" s="44" t="s">
        <v>1742</v>
      </c>
      <c r="C1163" s="44" t="s">
        <v>1568</v>
      </c>
      <c r="D1163" s="44" t="s">
        <v>1305</v>
      </c>
    </row>
    <row r="1164" spans="1:4" x14ac:dyDescent="0.2">
      <c r="A1164" s="44"/>
      <c r="B1164" s="44"/>
      <c r="C1164" s="44"/>
      <c r="D1164" s="44" t="s">
        <v>512</v>
      </c>
    </row>
    <row r="1165" spans="1:4" x14ac:dyDescent="0.2">
      <c r="A1165" s="44"/>
      <c r="B1165" s="44"/>
      <c r="C1165" s="44"/>
      <c r="D1165" s="44" t="s">
        <v>473</v>
      </c>
    </row>
    <row r="1166" spans="1:4" x14ac:dyDescent="0.2">
      <c r="A1166" s="44"/>
      <c r="B1166" s="44"/>
      <c r="C1166" s="44"/>
      <c r="D1166" s="44" t="s">
        <v>1840</v>
      </c>
    </row>
    <row r="1167" spans="1:4" x14ac:dyDescent="0.2">
      <c r="A1167" s="44" t="s">
        <v>740</v>
      </c>
      <c r="B1167" s="44" t="s">
        <v>741</v>
      </c>
      <c r="C1167" s="44" t="s">
        <v>1568</v>
      </c>
      <c r="D1167" s="44" t="s">
        <v>1305</v>
      </c>
    </row>
    <row r="1168" spans="1:4" x14ac:dyDescent="0.2">
      <c r="A1168" s="44"/>
      <c r="B1168" s="44"/>
      <c r="C1168" s="44"/>
      <c r="D1168" s="44" t="s">
        <v>512</v>
      </c>
    </row>
    <row r="1169" spans="1:4" x14ac:dyDescent="0.2">
      <c r="A1169" s="44" t="s">
        <v>1743</v>
      </c>
      <c r="B1169" s="44" t="s">
        <v>1744</v>
      </c>
      <c r="C1169" s="44" t="s">
        <v>1568</v>
      </c>
      <c r="D1169" s="44" t="s">
        <v>1305</v>
      </c>
    </row>
    <row r="1170" spans="1:4" x14ac:dyDescent="0.2">
      <c r="A1170" s="44"/>
      <c r="B1170" s="44"/>
      <c r="C1170" s="44"/>
      <c r="D1170" s="44" t="s">
        <v>512</v>
      </c>
    </row>
    <row r="1171" spans="1:4" x14ac:dyDescent="0.2">
      <c r="A1171" s="44" t="s">
        <v>59</v>
      </c>
      <c r="B1171" s="44" t="s">
        <v>60</v>
      </c>
      <c r="C1171" s="44" t="s">
        <v>1568</v>
      </c>
      <c r="D1171" s="44" t="s">
        <v>512</v>
      </c>
    </row>
    <row r="1172" spans="1:4" x14ac:dyDescent="0.2">
      <c r="A1172" s="44" t="s">
        <v>1746</v>
      </c>
      <c r="B1172" s="44" t="s">
        <v>1747</v>
      </c>
      <c r="C1172" s="44" t="s">
        <v>1568</v>
      </c>
      <c r="D1172" s="44" t="s">
        <v>1310</v>
      </c>
    </row>
    <row r="1173" spans="1:4" x14ac:dyDescent="0.2">
      <c r="A1173" s="44"/>
      <c r="B1173" s="44"/>
      <c r="C1173" s="44"/>
      <c r="D1173" s="44" t="s">
        <v>1305</v>
      </c>
    </row>
    <row r="1174" spans="1:4" x14ac:dyDescent="0.2">
      <c r="A1174" s="44"/>
      <c r="B1174" s="44"/>
      <c r="C1174" s="44"/>
      <c r="D1174" s="44" t="s">
        <v>1306</v>
      </c>
    </row>
    <row r="1175" spans="1:4" x14ac:dyDescent="0.2">
      <c r="A1175" s="44"/>
      <c r="B1175" s="44"/>
      <c r="C1175" s="44"/>
      <c r="D1175" s="44" t="s">
        <v>512</v>
      </c>
    </row>
    <row r="1176" spans="1:4" x14ac:dyDescent="0.2">
      <c r="A1176" s="44" t="s">
        <v>736</v>
      </c>
      <c r="B1176" s="44" t="s">
        <v>737</v>
      </c>
      <c r="C1176" s="44" t="s">
        <v>1568</v>
      </c>
      <c r="D1176" s="44" t="s">
        <v>512</v>
      </c>
    </row>
    <row r="1177" spans="1:4" x14ac:dyDescent="0.2">
      <c r="A1177" s="44" t="s">
        <v>1412</v>
      </c>
      <c r="B1177" s="44" t="s">
        <v>1413</v>
      </c>
      <c r="C1177" s="44" t="s">
        <v>1568</v>
      </c>
      <c r="D1177" s="44" t="s">
        <v>1305</v>
      </c>
    </row>
    <row r="1178" spans="1:4" x14ac:dyDescent="0.2">
      <c r="A1178" s="44"/>
      <c r="B1178" s="44"/>
      <c r="C1178" s="44"/>
      <c r="D1178" s="44" t="s">
        <v>512</v>
      </c>
    </row>
    <row r="1179" spans="1:4" x14ac:dyDescent="0.2">
      <c r="A1179" s="44" t="s">
        <v>71</v>
      </c>
      <c r="B1179" s="44" t="s">
        <v>86</v>
      </c>
      <c r="C1179" s="44" t="s">
        <v>1568</v>
      </c>
      <c r="D1179" s="44" t="s">
        <v>1305</v>
      </c>
    </row>
    <row r="1180" spans="1:4" x14ac:dyDescent="0.2">
      <c r="A1180" s="44"/>
      <c r="B1180" s="44"/>
      <c r="C1180" s="44"/>
      <c r="D1180" s="44" t="s">
        <v>512</v>
      </c>
    </row>
    <row r="1181" spans="1:4" x14ac:dyDescent="0.2">
      <c r="A1181" s="44" t="s">
        <v>1748</v>
      </c>
      <c r="B1181" s="44" t="s">
        <v>964</v>
      </c>
      <c r="C1181" s="44" t="s">
        <v>1568</v>
      </c>
      <c r="D1181" s="44" t="s">
        <v>1305</v>
      </c>
    </row>
    <row r="1182" spans="1:4" x14ac:dyDescent="0.2">
      <c r="A1182" s="44"/>
      <c r="B1182" s="44"/>
      <c r="C1182" s="44"/>
      <c r="D1182" s="44" t="s">
        <v>2083</v>
      </c>
    </row>
    <row r="1183" spans="1:4" x14ac:dyDescent="0.2">
      <c r="A1183" s="44"/>
      <c r="B1183" s="44"/>
      <c r="C1183" s="44"/>
      <c r="D1183" s="44" t="s">
        <v>512</v>
      </c>
    </row>
    <row r="1184" spans="1:4" x14ac:dyDescent="0.2">
      <c r="A1184" s="44" t="s">
        <v>1181</v>
      </c>
      <c r="B1184" s="44" t="s">
        <v>966</v>
      </c>
      <c r="C1184" s="44" t="s">
        <v>1568</v>
      </c>
      <c r="D1184" s="44" t="s">
        <v>1305</v>
      </c>
    </row>
    <row r="1185" spans="1:4" x14ac:dyDescent="0.2">
      <c r="A1185" s="44"/>
      <c r="B1185" s="44"/>
      <c r="C1185" s="44"/>
      <c r="D1185" s="44" t="s">
        <v>1306</v>
      </c>
    </row>
    <row r="1186" spans="1:4" x14ac:dyDescent="0.2">
      <c r="A1186" s="44"/>
      <c r="B1186" s="44"/>
      <c r="C1186" s="44"/>
      <c r="D1186" s="44" t="s">
        <v>512</v>
      </c>
    </row>
    <row r="1187" spans="1:4" x14ac:dyDescent="0.2">
      <c r="A1187" s="44" t="s">
        <v>746</v>
      </c>
      <c r="B1187" s="44" t="s">
        <v>747</v>
      </c>
      <c r="C1187" s="44" t="s">
        <v>1568</v>
      </c>
      <c r="D1187" s="44" t="s">
        <v>1305</v>
      </c>
    </row>
    <row r="1188" spans="1:4" x14ac:dyDescent="0.2">
      <c r="A1188" s="44"/>
      <c r="B1188" s="44"/>
      <c r="C1188" s="44"/>
      <c r="D1188" s="44" t="s">
        <v>512</v>
      </c>
    </row>
    <row r="1189" spans="1:4" x14ac:dyDescent="0.2">
      <c r="A1189" s="44" t="s">
        <v>1502</v>
      </c>
      <c r="B1189" s="44" t="s">
        <v>1503</v>
      </c>
      <c r="C1189" s="44" t="s">
        <v>1568</v>
      </c>
      <c r="D1189" s="44" t="s">
        <v>512</v>
      </c>
    </row>
    <row r="1190" spans="1:4" x14ac:dyDescent="0.2">
      <c r="A1190" s="44" t="s">
        <v>1461</v>
      </c>
      <c r="B1190" s="44" t="s">
        <v>1462</v>
      </c>
      <c r="C1190" s="44" t="s">
        <v>1568</v>
      </c>
      <c r="D1190" s="44" t="s">
        <v>512</v>
      </c>
    </row>
    <row r="1191" spans="1:4" x14ac:dyDescent="0.2">
      <c r="A1191" s="44" t="s">
        <v>637</v>
      </c>
      <c r="B1191" s="44" t="s">
        <v>649</v>
      </c>
      <c r="C1191" s="44" t="s">
        <v>1568</v>
      </c>
      <c r="D1191" s="44" t="s">
        <v>1305</v>
      </c>
    </row>
    <row r="1192" spans="1:4" x14ac:dyDescent="0.2">
      <c r="A1192" s="44"/>
      <c r="B1192" s="44"/>
      <c r="C1192" s="44"/>
      <c r="D1192" s="44" t="s">
        <v>512</v>
      </c>
    </row>
    <row r="1193" spans="1:4" x14ac:dyDescent="0.2">
      <c r="A1193" s="44" t="s">
        <v>967</v>
      </c>
      <c r="B1193" s="44" t="s">
        <v>968</v>
      </c>
      <c r="C1193" s="44" t="s">
        <v>1568</v>
      </c>
      <c r="D1193" s="44" t="s">
        <v>1305</v>
      </c>
    </row>
    <row r="1194" spans="1:4" x14ac:dyDescent="0.2">
      <c r="A1194" s="44"/>
      <c r="B1194" s="44"/>
      <c r="C1194" s="44"/>
      <c r="D1194" s="44" t="s">
        <v>2083</v>
      </c>
    </row>
    <row r="1195" spans="1:4" x14ac:dyDescent="0.2">
      <c r="A1195" s="44"/>
      <c r="B1195" s="44"/>
      <c r="C1195" s="44"/>
      <c r="D1195" s="44" t="s">
        <v>512</v>
      </c>
    </row>
    <row r="1196" spans="1:4" x14ac:dyDescent="0.2">
      <c r="A1196" s="44" t="s">
        <v>969</v>
      </c>
      <c r="B1196" s="44" t="s">
        <v>970</v>
      </c>
      <c r="C1196" s="44" t="s">
        <v>1568</v>
      </c>
      <c r="D1196" s="44" t="s">
        <v>1305</v>
      </c>
    </row>
    <row r="1197" spans="1:4" x14ac:dyDescent="0.2">
      <c r="A1197" s="44"/>
      <c r="B1197" s="44"/>
      <c r="C1197" s="44"/>
      <c r="D1197" s="44" t="s">
        <v>2083</v>
      </c>
    </row>
    <row r="1198" spans="1:4" x14ac:dyDescent="0.2">
      <c r="A1198" s="44"/>
      <c r="B1198" s="44"/>
      <c r="C1198" s="44"/>
      <c r="D1198" s="44" t="s">
        <v>512</v>
      </c>
    </row>
    <row r="1199" spans="1:4" x14ac:dyDescent="0.2">
      <c r="A1199" s="44" t="s">
        <v>1430</v>
      </c>
      <c r="B1199" s="44" t="s">
        <v>1431</v>
      </c>
      <c r="C1199" s="44" t="s">
        <v>1568</v>
      </c>
      <c r="D1199" s="44" t="s">
        <v>512</v>
      </c>
    </row>
    <row r="1200" spans="1:4" x14ac:dyDescent="0.2">
      <c r="A1200" s="44" t="s">
        <v>1910</v>
      </c>
      <c r="B1200" s="44" t="s">
        <v>971</v>
      </c>
      <c r="C1200" s="44" t="s">
        <v>1568</v>
      </c>
      <c r="D1200" s="44" t="s">
        <v>512</v>
      </c>
    </row>
    <row r="1201" spans="1:4" x14ac:dyDescent="0.2">
      <c r="A1201" s="44" t="s">
        <v>972</v>
      </c>
      <c r="B1201" s="44" t="s">
        <v>973</v>
      </c>
      <c r="C1201" s="44" t="s">
        <v>1568</v>
      </c>
      <c r="D1201" s="44" t="s">
        <v>1310</v>
      </c>
    </row>
    <row r="1202" spans="1:4" x14ac:dyDescent="0.2">
      <c r="A1202" s="44"/>
      <c r="B1202" s="44"/>
      <c r="C1202" s="44"/>
      <c r="D1202" s="44" t="s">
        <v>1305</v>
      </c>
    </row>
    <row r="1203" spans="1:4" x14ac:dyDescent="0.2">
      <c r="A1203" s="44"/>
      <c r="B1203" s="44"/>
      <c r="C1203" s="44"/>
      <c r="D1203" s="44" t="s">
        <v>508</v>
      </c>
    </row>
    <row r="1204" spans="1:4" x14ac:dyDescent="0.2">
      <c r="A1204" s="44" t="s">
        <v>742</v>
      </c>
      <c r="B1204" s="44" t="s">
        <v>743</v>
      </c>
      <c r="C1204" s="44" t="s">
        <v>1568</v>
      </c>
      <c r="D1204" s="44" t="s">
        <v>1305</v>
      </c>
    </row>
    <row r="1205" spans="1:4" x14ac:dyDescent="0.2">
      <c r="A1205" s="44"/>
      <c r="B1205" s="44"/>
      <c r="C1205" s="44"/>
      <c r="D1205" s="44" t="s">
        <v>512</v>
      </c>
    </row>
    <row r="1206" spans="1:4" x14ac:dyDescent="0.2">
      <c r="A1206" s="44" t="s">
        <v>925</v>
      </c>
      <c r="B1206" s="44" t="s">
        <v>974</v>
      </c>
      <c r="C1206" s="44" t="s">
        <v>1568</v>
      </c>
      <c r="D1206" s="44" t="s">
        <v>512</v>
      </c>
    </row>
    <row r="1207" spans="1:4" x14ac:dyDescent="0.2">
      <c r="A1207" s="44" t="s">
        <v>1463</v>
      </c>
      <c r="B1207" s="44" t="s">
        <v>1464</v>
      </c>
      <c r="C1207" s="44" t="s">
        <v>1568</v>
      </c>
      <c r="D1207" s="44" t="s">
        <v>1305</v>
      </c>
    </row>
    <row r="1208" spans="1:4" x14ac:dyDescent="0.2">
      <c r="A1208" s="44"/>
      <c r="B1208" s="44"/>
      <c r="C1208" s="44"/>
      <c r="D1208" s="44" t="s">
        <v>512</v>
      </c>
    </row>
    <row r="1209" spans="1:4" x14ac:dyDescent="0.2">
      <c r="A1209" s="44" t="s">
        <v>723</v>
      </c>
      <c r="B1209" s="44" t="s">
        <v>975</v>
      </c>
      <c r="C1209" s="44" t="s">
        <v>1568</v>
      </c>
      <c r="D1209" s="44" t="s">
        <v>1310</v>
      </c>
    </row>
    <row r="1210" spans="1:4" x14ac:dyDescent="0.2">
      <c r="A1210" s="44"/>
      <c r="B1210" s="44"/>
      <c r="C1210" s="44"/>
      <c r="D1210" s="44" t="s">
        <v>1305</v>
      </c>
    </row>
    <row r="1211" spans="1:4" x14ac:dyDescent="0.2">
      <c r="A1211" s="44"/>
      <c r="B1211" s="44"/>
      <c r="C1211" s="44"/>
      <c r="D1211" s="44" t="s">
        <v>475</v>
      </c>
    </row>
    <row r="1212" spans="1:4" x14ac:dyDescent="0.2">
      <c r="A1212" s="44"/>
      <c r="B1212" s="44"/>
      <c r="C1212" s="44"/>
      <c r="D1212" s="44" t="s">
        <v>1307</v>
      </c>
    </row>
    <row r="1213" spans="1:4" x14ac:dyDescent="0.2">
      <c r="A1213" s="44"/>
      <c r="B1213" s="44"/>
      <c r="C1213" s="44"/>
      <c r="D1213" s="44" t="s">
        <v>1308</v>
      </c>
    </row>
    <row r="1214" spans="1:4" x14ac:dyDescent="0.2">
      <c r="A1214" s="44"/>
      <c r="B1214" s="44"/>
      <c r="C1214" s="44"/>
      <c r="D1214" s="44" t="s">
        <v>1840</v>
      </c>
    </row>
    <row r="1215" spans="1:4" x14ac:dyDescent="0.2">
      <c r="A1215" s="44" t="s">
        <v>1188</v>
      </c>
      <c r="B1215" s="44" t="s">
        <v>976</v>
      </c>
      <c r="C1215" s="44" t="s">
        <v>1568</v>
      </c>
      <c r="D1215" s="44" t="s">
        <v>1310</v>
      </c>
    </row>
    <row r="1216" spans="1:4" x14ac:dyDescent="0.2">
      <c r="A1216" s="44"/>
      <c r="B1216" s="44"/>
      <c r="C1216" s="44"/>
      <c r="D1216" s="44" t="s">
        <v>1305</v>
      </c>
    </row>
    <row r="1217" spans="1:4" x14ac:dyDescent="0.2">
      <c r="A1217" s="44"/>
      <c r="B1217" s="44"/>
      <c r="C1217" s="44"/>
      <c r="D1217" s="44" t="s">
        <v>475</v>
      </c>
    </row>
    <row r="1218" spans="1:4" x14ac:dyDescent="0.2">
      <c r="A1218" s="44"/>
      <c r="B1218" s="44"/>
      <c r="C1218" s="44"/>
      <c r="D1218" s="44" t="s">
        <v>1306</v>
      </c>
    </row>
    <row r="1219" spans="1:4" x14ac:dyDescent="0.2">
      <c r="A1219" s="44"/>
      <c r="B1219" s="44"/>
      <c r="C1219" s="44"/>
      <c r="D1219" s="44" t="s">
        <v>1308</v>
      </c>
    </row>
    <row r="1220" spans="1:4" x14ac:dyDescent="0.2">
      <c r="A1220" s="44" t="s">
        <v>977</v>
      </c>
      <c r="B1220" s="44" t="s">
        <v>978</v>
      </c>
      <c r="C1220" s="44" t="s">
        <v>1568</v>
      </c>
      <c r="D1220" s="44" t="s">
        <v>1310</v>
      </c>
    </row>
    <row r="1221" spans="1:4" x14ac:dyDescent="0.2">
      <c r="A1221" s="44"/>
      <c r="B1221" s="44"/>
      <c r="C1221" s="44"/>
      <c r="D1221" s="44" t="s">
        <v>1305</v>
      </c>
    </row>
    <row r="1222" spans="1:4" x14ac:dyDescent="0.2">
      <c r="A1222" s="44"/>
      <c r="B1222" s="44"/>
      <c r="C1222" s="44"/>
      <c r="D1222" s="44" t="s">
        <v>475</v>
      </c>
    </row>
    <row r="1223" spans="1:4" x14ac:dyDescent="0.2">
      <c r="A1223" s="44"/>
      <c r="B1223" s="44"/>
      <c r="C1223" s="44"/>
      <c r="D1223" s="44" t="s">
        <v>1307</v>
      </c>
    </row>
    <row r="1224" spans="1:4" x14ac:dyDescent="0.2">
      <c r="A1224" s="44"/>
      <c r="B1224" s="44"/>
      <c r="C1224" s="44"/>
      <c r="D1224" s="44" t="s">
        <v>1306</v>
      </c>
    </row>
    <row r="1225" spans="1:4" x14ac:dyDescent="0.2">
      <c r="A1225" s="44"/>
      <c r="B1225" s="44"/>
      <c r="C1225" s="44"/>
      <c r="D1225" s="44" t="s">
        <v>1308</v>
      </c>
    </row>
    <row r="1226" spans="1:4" x14ac:dyDescent="0.2">
      <c r="A1226" s="44"/>
      <c r="B1226" s="44"/>
      <c r="C1226" s="44"/>
      <c r="D1226" s="44" t="s">
        <v>512</v>
      </c>
    </row>
    <row r="1227" spans="1:4" x14ac:dyDescent="0.2">
      <c r="A1227" s="44" t="s">
        <v>738</v>
      </c>
      <c r="B1227" s="44" t="s">
        <v>739</v>
      </c>
      <c r="C1227" s="44" t="s">
        <v>1568</v>
      </c>
      <c r="D1227" s="44" t="s">
        <v>1305</v>
      </c>
    </row>
    <row r="1228" spans="1:4" x14ac:dyDescent="0.2">
      <c r="A1228" s="44"/>
      <c r="B1228" s="44"/>
      <c r="C1228" s="44"/>
      <c r="D1228" s="44" t="s">
        <v>1307</v>
      </c>
    </row>
    <row r="1229" spans="1:4" x14ac:dyDescent="0.2">
      <c r="A1229" s="44"/>
      <c r="B1229" s="44"/>
      <c r="C1229" s="44"/>
      <c r="D1229" s="44" t="s">
        <v>512</v>
      </c>
    </row>
    <row r="1230" spans="1:4" x14ac:dyDescent="0.2">
      <c r="A1230" s="44" t="s">
        <v>1410</v>
      </c>
      <c r="B1230" s="44" t="s">
        <v>1411</v>
      </c>
      <c r="C1230" s="44" t="s">
        <v>1568</v>
      </c>
      <c r="D1230" s="44" t="s">
        <v>1305</v>
      </c>
    </row>
    <row r="1231" spans="1:4" x14ac:dyDescent="0.2">
      <c r="A1231" s="44"/>
      <c r="B1231" s="44"/>
      <c r="C1231" s="44"/>
      <c r="D1231" s="44" t="s">
        <v>512</v>
      </c>
    </row>
    <row r="1232" spans="1:4" x14ac:dyDescent="0.2">
      <c r="A1232" s="44" t="s">
        <v>1436</v>
      </c>
      <c r="B1232" s="44" t="s">
        <v>1437</v>
      </c>
      <c r="C1232" s="44" t="s">
        <v>1568</v>
      </c>
      <c r="D1232" s="44" t="s">
        <v>512</v>
      </c>
    </row>
    <row r="1233" spans="1:4" x14ac:dyDescent="0.2">
      <c r="A1233" s="44" t="s">
        <v>2738</v>
      </c>
      <c r="B1233" s="44" t="s">
        <v>2739</v>
      </c>
      <c r="C1233" s="44" t="s">
        <v>1568</v>
      </c>
      <c r="D1233" s="44" t="s">
        <v>512</v>
      </c>
    </row>
    <row r="1234" spans="1:4" x14ac:dyDescent="0.2">
      <c r="A1234" s="44" t="s">
        <v>2740</v>
      </c>
      <c r="B1234" s="44" t="s">
        <v>2741</v>
      </c>
      <c r="C1234" s="44" t="s">
        <v>1568</v>
      </c>
      <c r="D1234" s="44" t="s">
        <v>512</v>
      </c>
    </row>
    <row r="1235" spans="1:4" x14ac:dyDescent="0.2">
      <c r="A1235" s="44" t="s">
        <v>2742</v>
      </c>
      <c r="B1235" s="44" t="s">
        <v>2743</v>
      </c>
      <c r="C1235" s="44" t="s">
        <v>1568</v>
      </c>
      <c r="D1235" s="44" t="s">
        <v>512</v>
      </c>
    </row>
    <row r="1236" spans="1:4" x14ac:dyDescent="0.2">
      <c r="A1236" s="44" t="s">
        <v>171</v>
      </c>
      <c r="B1236" s="44" t="s">
        <v>84</v>
      </c>
      <c r="C1236" s="44" t="s">
        <v>1568</v>
      </c>
      <c r="D1236" s="44" t="s">
        <v>512</v>
      </c>
    </row>
    <row r="1237" spans="1:4" x14ac:dyDescent="0.2">
      <c r="A1237" s="44" t="s">
        <v>979</v>
      </c>
      <c r="B1237" s="44" t="s">
        <v>980</v>
      </c>
      <c r="C1237" s="44" t="s">
        <v>1568</v>
      </c>
      <c r="D1237" s="44" t="s">
        <v>1305</v>
      </c>
    </row>
    <row r="1238" spans="1:4" x14ac:dyDescent="0.2">
      <c r="A1238" s="44"/>
      <c r="B1238" s="44"/>
      <c r="C1238" s="44"/>
      <c r="D1238" s="44" t="s">
        <v>512</v>
      </c>
    </row>
    <row r="1239" spans="1:4" x14ac:dyDescent="0.2">
      <c r="A1239" s="44" t="s">
        <v>45</v>
      </c>
      <c r="B1239" s="44" t="s">
        <v>981</v>
      </c>
      <c r="C1239" s="44" t="s">
        <v>1568</v>
      </c>
      <c r="D1239" s="44" t="s">
        <v>512</v>
      </c>
    </row>
    <row r="1240" spans="1:4" x14ac:dyDescent="0.2">
      <c r="A1240" s="44" t="s">
        <v>982</v>
      </c>
      <c r="B1240" s="44" t="s">
        <v>988</v>
      </c>
      <c r="C1240" s="44" t="s">
        <v>1568</v>
      </c>
      <c r="D1240" s="44" t="s">
        <v>1305</v>
      </c>
    </row>
    <row r="1241" spans="1:4" x14ac:dyDescent="0.2">
      <c r="A1241" s="44"/>
      <c r="B1241" s="44"/>
      <c r="C1241" s="44"/>
      <c r="D1241" s="44" t="s">
        <v>512</v>
      </c>
    </row>
    <row r="1242" spans="1:4" x14ac:dyDescent="0.2">
      <c r="A1242" s="44" t="s">
        <v>2916</v>
      </c>
      <c r="B1242" s="44" t="s">
        <v>2902</v>
      </c>
      <c r="C1242" s="44" t="s">
        <v>1568</v>
      </c>
      <c r="D1242" s="44" t="s">
        <v>512</v>
      </c>
    </row>
    <row r="1243" spans="1:4" x14ac:dyDescent="0.2">
      <c r="A1243" s="44" t="s">
        <v>2917</v>
      </c>
      <c r="B1243" s="44" t="s">
        <v>2903</v>
      </c>
      <c r="C1243" s="44" t="s">
        <v>1568</v>
      </c>
      <c r="D1243" s="44" t="s">
        <v>512</v>
      </c>
    </row>
    <row r="1244" spans="1:4" x14ac:dyDescent="0.2">
      <c r="A1244" s="44" t="s">
        <v>2918</v>
      </c>
      <c r="B1244" s="44" t="s">
        <v>2904</v>
      </c>
      <c r="C1244" s="44" t="s">
        <v>1568</v>
      </c>
      <c r="D1244" s="44" t="s">
        <v>512</v>
      </c>
    </row>
    <row r="1245" spans="1:4" x14ac:dyDescent="0.2">
      <c r="A1245" s="44" t="s">
        <v>2915</v>
      </c>
      <c r="B1245" s="44" t="s">
        <v>2901</v>
      </c>
      <c r="C1245" s="44" t="s">
        <v>1568</v>
      </c>
      <c r="D1245" s="44" t="s">
        <v>512</v>
      </c>
    </row>
    <row r="1246" spans="1:4" x14ac:dyDescent="0.2">
      <c r="A1246" s="44" t="s">
        <v>989</v>
      </c>
      <c r="B1246" s="44" t="s">
        <v>990</v>
      </c>
      <c r="C1246" s="44" t="s">
        <v>1568</v>
      </c>
      <c r="D1246" s="44" t="s">
        <v>1305</v>
      </c>
    </row>
    <row r="1247" spans="1:4" x14ac:dyDescent="0.2">
      <c r="A1247" s="44"/>
      <c r="B1247" s="44"/>
      <c r="C1247" s="44"/>
      <c r="D1247" s="44" t="s">
        <v>512</v>
      </c>
    </row>
    <row r="1248" spans="1:4" x14ac:dyDescent="0.2">
      <c r="A1248" s="44" t="s">
        <v>72</v>
      </c>
      <c r="B1248" s="44" t="s">
        <v>100</v>
      </c>
      <c r="C1248" s="44" t="s">
        <v>1568</v>
      </c>
      <c r="D1248" s="44" t="s">
        <v>1305</v>
      </c>
    </row>
    <row r="1249" spans="1:4" x14ac:dyDescent="0.2">
      <c r="A1249" s="44"/>
      <c r="B1249" s="44"/>
      <c r="C1249" s="44"/>
      <c r="D1249" s="44" t="s">
        <v>512</v>
      </c>
    </row>
    <row r="1250" spans="1:4" x14ac:dyDescent="0.2">
      <c r="A1250" s="44" t="s">
        <v>991</v>
      </c>
      <c r="B1250" s="44" t="s">
        <v>992</v>
      </c>
      <c r="C1250" s="44" t="s">
        <v>1568</v>
      </c>
      <c r="D1250" s="44" t="s">
        <v>1310</v>
      </c>
    </row>
    <row r="1251" spans="1:4" x14ac:dyDescent="0.2">
      <c r="A1251" s="44"/>
      <c r="B1251" s="44"/>
      <c r="C1251" s="44"/>
      <c r="D1251" s="44" t="s">
        <v>1305</v>
      </c>
    </row>
    <row r="1252" spans="1:4" x14ac:dyDescent="0.2">
      <c r="A1252" s="44"/>
      <c r="B1252" s="44"/>
      <c r="C1252" s="44"/>
      <c r="D1252" s="44" t="s">
        <v>475</v>
      </c>
    </row>
    <row r="1253" spans="1:4" x14ac:dyDescent="0.2">
      <c r="A1253" s="44" t="s">
        <v>1641</v>
      </c>
      <c r="B1253" s="44" t="s">
        <v>1136</v>
      </c>
      <c r="C1253" s="44" t="s">
        <v>1568</v>
      </c>
      <c r="D1253" s="44" t="s">
        <v>1310</v>
      </c>
    </row>
    <row r="1254" spans="1:4" x14ac:dyDescent="0.2">
      <c r="A1254" s="44"/>
      <c r="B1254" s="44"/>
      <c r="C1254" s="44"/>
      <c r="D1254" s="44" t="s">
        <v>1305</v>
      </c>
    </row>
    <row r="1255" spans="1:4" x14ac:dyDescent="0.2">
      <c r="A1255" s="44"/>
      <c r="B1255" s="44"/>
      <c r="C1255" s="44"/>
      <c r="D1255" s="44" t="s">
        <v>475</v>
      </c>
    </row>
    <row r="1256" spans="1:4" x14ac:dyDescent="0.2">
      <c r="A1256" s="44"/>
      <c r="B1256" s="44"/>
      <c r="C1256" s="44"/>
      <c r="D1256" s="44" t="s">
        <v>1307</v>
      </c>
    </row>
    <row r="1257" spans="1:4" x14ac:dyDescent="0.2">
      <c r="A1257" s="44"/>
      <c r="B1257" s="44"/>
      <c r="C1257" s="44"/>
      <c r="D1257" s="44" t="s">
        <v>1840</v>
      </c>
    </row>
    <row r="1258" spans="1:4" x14ac:dyDescent="0.2">
      <c r="A1258" s="44"/>
      <c r="B1258" s="44"/>
      <c r="C1258" s="44"/>
      <c r="D1258" s="44" t="s">
        <v>1197</v>
      </c>
    </row>
    <row r="1259" spans="1:4" x14ac:dyDescent="0.2">
      <c r="A1259" s="44" t="s">
        <v>1680</v>
      </c>
      <c r="B1259" s="44" t="s">
        <v>1617</v>
      </c>
      <c r="C1259" s="44" t="s">
        <v>1568</v>
      </c>
      <c r="D1259" s="44" t="s">
        <v>1310</v>
      </c>
    </row>
    <row r="1260" spans="1:4" x14ac:dyDescent="0.2">
      <c r="A1260" s="44"/>
      <c r="B1260" s="44"/>
      <c r="C1260" s="44"/>
      <c r="D1260" s="44" t="s">
        <v>1305</v>
      </c>
    </row>
    <row r="1261" spans="1:4" x14ac:dyDescent="0.2">
      <c r="A1261" s="44" t="s">
        <v>1681</v>
      </c>
      <c r="B1261" s="44" t="s">
        <v>1618</v>
      </c>
      <c r="C1261" s="44" t="s">
        <v>1568</v>
      </c>
      <c r="D1261" s="44" t="s">
        <v>1310</v>
      </c>
    </row>
    <row r="1262" spans="1:4" x14ac:dyDescent="0.2">
      <c r="A1262" s="44"/>
      <c r="B1262" s="44"/>
      <c r="C1262" s="44"/>
      <c r="D1262" s="44" t="s">
        <v>1305</v>
      </c>
    </row>
    <row r="1263" spans="1:4" x14ac:dyDescent="0.2">
      <c r="A1263" s="44" t="s">
        <v>1671</v>
      </c>
      <c r="B1263" s="44" t="s">
        <v>1619</v>
      </c>
      <c r="C1263" s="44" t="s">
        <v>1568</v>
      </c>
      <c r="D1263" s="44" t="s">
        <v>1310</v>
      </c>
    </row>
    <row r="1264" spans="1:4" x14ac:dyDescent="0.2">
      <c r="A1264" s="44"/>
      <c r="B1264" s="44"/>
      <c r="C1264" s="44"/>
      <c r="D1264" s="44" t="s">
        <v>1305</v>
      </c>
    </row>
    <row r="1265" spans="1:4" x14ac:dyDescent="0.2">
      <c r="A1265" s="44"/>
      <c r="B1265" s="44"/>
      <c r="C1265" s="44"/>
      <c r="D1265" s="44" t="s">
        <v>475</v>
      </c>
    </row>
    <row r="1266" spans="1:4" x14ac:dyDescent="0.2">
      <c r="A1266" s="44"/>
      <c r="B1266" s="44"/>
      <c r="C1266" s="44"/>
      <c r="D1266" s="44" t="s">
        <v>512</v>
      </c>
    </row>
    <row r="1267" spans="1:4" x14ac:dyDescent="0.2">
      <c r="A1267" s="44" t="s">
        <v>922</v>
      </c>
      <c r="B1267" s="44" t="s">
        <v>1135</v>
      </c>
      <c r="C1267" s="44" t="s">
        <v>1568</v>
      </c>
      <c r="D1267" s="44" t="s">
        <v>1310</v>
      </c>
    </row>
    <row r="1268" spans="1:4" x14ac:dyDescent="0.2">
      <c r="A1268" s="44"/>
      <c r="B1268" s="44"/>
      <c r="C1268" s="44"/>
      <c r="D1268" s="44" t="s">
        <v>1305</v>
      </c>
    </row>
    <row r="1269" spans="1:4" x14ac:dyDescent="0.2">
      <c r="A1269" s="44"/>
      <c r="B1269" s="44"/>
      <c r="C1269" s="44"/>
      <c r="D1269" s="44" t="s">
        <v>1307</v>
      </c>
    </row>
    <row r="1270" spans="1:4" x14ac:dyDescent="0.2">
      <c r="A1270" s="44"/>
      <c r="B1270" s="44"/>
      <c r="C1270" s="44"/>
      <c r="D1270" s="44" t="s">
        <v>512</v>
      </c>
    </row>
    <row r="1271" spans="1:4" x14ac:dyDescent="0.2">
      <c r="A1271" s="44"/>
      <c r="B1271" s="44"/>
      <c r="C1271" s="44"/>
      <c r="D1271" s="44" t="s">
        <v>1840</v>
      </c>
    </row>
    <row r="1272" spans="1:4" x14ac:dyDescent="0.2">
      <c r="A1272" s="44" t="s">
        <v>1665</v>
      </c>
      <c r="B1272" s="44" t="s">
        <v>1137</v>
      </c>
      <c r="C1272" s="44" t="s">
        <v>1568</v>
      </c>
      <c r="D1272" s="44" t="s">
        <v>1310</v>
      </c>
    </row>
    <row r="1273" spans="1:4" x14ac:dyDescent="0.2">
      <c r="A1273" s="44"/>
      <c r="B1273" s="44"/>
      <c r="C1273" s="44"/>
      <c r="D1273" s="44" t="s">
        <v>1305</v>
      </c>
    </row>
    <row r="1274" spans="1:4" x14ac:dyDescent="0.2">
      <c r="A1274" s="44"/>
      <c r="B1274" s="44"/>
      <c r="C1274" s="44"/>
      <c r="D1274" s="44" t="s">
        <v>475</v>
      </c>
    </row>
    <row r="1275" spans="1:4" x14ac:dyDescent="0.2">
      <c r="A1275" s="44"/>
      <c r="B1275" s="44"/>
      <c r="C1275" s="44"/>
      <c r="D1275" s="44" t="s">
        <v>1197</v>
      </c>
    </row>
    <row r="1276" spans="1:4" x14ac:dyDescent="0.2">
      <c r="A1276" s="44" t="s">
        <v>1650</v>
      </c>
      <c r="B1276" s="44" t="s">
        <v>796</v>
      </c>
      <c r="C1276" s="44" t="s">
        <v>1568</v>
      </c>
      <c r="D1276" s="44" t="s">
        <v>1305</v>
      </c>
    </row>
    <row r="1277" spans="1:4" x14ac:dyDescent="0.2">
      <c r="A1277" s="44"/>
      <c r="B1277" s="44"/>
      <c r="C1277" s="44"/>
      <c r="D1277" s="44" t="s">
        <v>475</v>
      </c>
    </row>
    <row r="1278" spans="1:4" x14ac:dyDescent="0.2">
      <c r="A1278" s="44"/>
      <c r="B1278" s="44"/>
      <c r="C1278" s="44"/>
      <c r="D1278" s="44" t="s">
        <v>1840</v>
      </c>
    </row>
    <row r="1279" spans="1:4" x14ac:dyDescent="0.2">
      <c r="A1279" s="44" t="s">
        <v>1646</v>
      </c>
      <c r="B1279" s="44" t="s">
        <v>797</v>
      </c>
      <c r="C1279" s="44" t="s">
        <v>1568</v>
      </c>
      <c r="D1279" s="44" t="s">
        <v>1305</v>
      </c>
    </row>
    <row r="1280" spans="1:4" x14ac:dyDescent="0.2">
      <c r="A1280" s="44"/>
      <c r="B1280" s="44"/>
      <c r="C1280" s="44"/>
      <c r="D1280" s="44" t="s">
        <v>475</v>
      </c>
    </row>
    <row r="1281" spans="1:4" x14ac:dyDescent="0.2">
      <c r="A1281" s="44"/>
      <c r="B1281" s="44"/>
      <c r="C1281" s="44"/>
      <c r="D1281" s="44" t="s">
        <v>512</v>
      </c>
    </row>
    <row r="1282" spans="1:4" x14ac:dyDescent="0.2">
      <c r="A1282" s="44"/>
      <c r="B1282" s="44"/>
      <c r="C1282" s="44"/>
      <c r="D1282" s="44" t="s">
        <v>473</v>
      </c>
    </row>
    <row r="1283" spans="1:4" x14ac:dyDescent="0.2">
      <c r="A1283" s="44"/>
      <c r="B1283" s="44"/>
      <c r="C1283" s="44"/>
      <c r="D1283" s="44" t="s">
        <v>1840</v>
      </c>
    </row>
    <row r="1284" spans="1:4" x14ac:dyDescent="0.2">
      <c r="A1284" s="44"/>
      <c r="B1284" s="44"/>
      <c r="C1284" s="44"/>
      <c r="D1284" s="44" t="s">
        <v>1197</v>
      </c>
    </row>
    <row r="1285" spans="1:4" x14ac:dyDescent="0.2">
      <c r="A1285" s="44" t="s">
        <v>1651</v>
      </c>
      <c r="B1285" s="44" t="s">
        <v>798</v>
      </c>
      <c r="C1285" s="44" t="s">
        <v>1568</v>
      </c>
      <c r="D1285" s="44" t="s">
        <v>1305</v>
      </c>
    </row>
    <row r="1286" spans="1:4" x14ac:dyDescent="0.2">
      <c r="A1286" s="44"/>
      <c r="B1286" s="44"/>
      <c r="C1286" s="44"/>
      <c r="D1286" s="44" t="s">
        <v>475</v>
      </c>
    </row>
    <row r="1287" spans="1:4" x14ac:dyDescent="0.2">
      <c r="A1287" s="44"/>
      <c r="B1287" s="44"/>
      <c r="C1287" s="44"/>
      <c r="D1287" s="44" t="s">
        <v>512</v>
      </c>
    </row>
    <row r="1288" spans="1:4" x14ac:dyDescent="0.2">
      <c r="A1288" s="44"/>
      <c r="B1288" s="44"/>
      <c r="C1288" s="44"/>
      <c r="D1288" s="44" t="s">
        <v>473</v>
      </c>
    </row>
    <row r="1289" spans="1:4" x14ac:dyDescent="0.2">
      <c r="A1289" s="44"/>
      <c r="B1289" s="44"/>
      <c r="C1289" s="44"/>
      <c r="D1289" s="44" t="s">
        <v>1840</v>
      </c>
    </row>
    <row r="1290" spans="1:4" x14ac:dyDescent="0.2">
      <c r="A1290" s="44" t="s">
        <v>1652</v>
      </c>
      <c r="B1290" s="44" t="s">
        <v>799</v>
      </c>
      <c r="C1290" s="44" t="s">
        <v>1568</v>
      </c>
      <c r="D1290" s="44" t="s">
        <v>1305</v>
      </c>
    </row>
    <row r="1291" spans="1:4" x14ac:dyDescent="0.2">
      <c r="A1291" s="44"/>
      <c r="B1291" s="44"/>
      <c r="C1291" s="44"/>
      <c r="D1291" s="44" t="s">
        <v>475</v>
      </c>
    </row>
    <row r="1292" spans="1:4" x14ac:dyDescent="0.2">
      <c r="A1292" s="44"/>
      <c r="B1292" s="44"/>
      <c r="C1292" s="44"/>
      <c r="D1292" s="44" t="s">
        <v>1840</v>
      </c>
    </row>
    <row r="1293" spans="1:4" x14ac:dyDescent="0.2">
      <c r="A1293" s="44" t="s">
        <v>1653</v>
      </c>
      <c r="B1293" s="44" t="s">
        <v>800</v>
      </c>
      <c r="C1293" s="44" t="s">
        <v>1568</v>
      </c>
      <c r="D1293" s="44" t="s">
        <v>1305</v>
      </c>
    </row>
    <row r="1294" spans="1:4" x14ac:dyDescent="0.2">
      <c r="A1294" s="44"/>
      <c r="B1294" s="44"/>
      <c r="C1294" s="44"/>
      <c r="D1294" s="44" t="s">
        <v>475</v>
      </c>
    </row>
    <row r="1295" spans="1:4" x14ac:dyDescent="0.2">
      <c r="A1295" s="44"/>
      <c r="B1295" s="44"/>
      <c r="C1295" s="44"/>
      <c r="D1295" s="44" t="s">
        <v>1840</v>
      </c>
    </row>
    <row r="1296" spans="1:4" x14ac:dyDescent="0.2">
      <c r="A1296" s="44" t="s">
        <v>1654</v>
      </c>
      <c r="B1296" s="44" t="s">
        <v>801</v>
      </c>
      <c r="C1296" s="44" t="s">
        <v>1568</v>
      </c>
      <c r="D1296" s="44" t="s">
        <v>1305</v>
      </c>
    </row>
    <row r="1297" spans="1:4" x14ac:dyDescent="0.2">
      <c r="A1297" s="44"/>
      <c r="B1297" s="44"/>
      <c r="C1297" s="44"/>
      <c r="D1297" s="44" t="s">
        <v>475</v>
      </c>
    </row>
    <row r="1298" spans="1:4" x14ac:dyDescent="0.2">
      <c r="A1298" s="44"/>
      <c r="B1298" s="44"/>
      <c r="C1298" s="44"/>
      <c r="D1298" s="44" t="s">
        <v>1840</v>
      </c>
    </row>
    <row r="1299" spans="1:4" x14ac:dyDescent="0.2">
      <c r="A1299" s="44" t="s">
        <v>1655</v>
      </c>
      <c r="B1299" s="44" t="s">
        <v>802</v>
      </c>
      <c r="C1299" s="44" t="s">
        <v>1568</v>
      </c>
      <c r="D1299" s="44" t="s">
        <v>1305</v>
      </c>
    </row>
    <row r="1300" spans="1:4" x14ac:dyDescent="0.2">
      <c r="A1300" s="44"/>
      <c r="B1300" s="44"/>
      <c r="C1300" s="44"/>
      <c r="D1300" s="44" t="s">
        <v>475</v>
      </c>
    </row>
    <row r="1301" spans="1:4" x14ac:dyDescent="0.2">
      <c r="A1301" s="44"/>
      <c r="B1301" s="44"/>
      <c r="C1301" s="44"/>
      <c r="D1301" s="44" t="s">
        <v>1840</v>
      </c>
    </row>
    <row r="1302" spans="1:4" x14ac:dyDescent="0.2">
      <c r="A1302" s="44"/>
      <c r="B1302" s="44"/>
      <c r="C1302" s="44"/>
      <c r="D1302" s="44" t="s">
        <v>1197</v>
      </c>
    </row>
    <row r="1303" spans="1:4" x14ac:dyDescent="0.2">
      <c r="A1303" s="44" t="s">
        <v>1647</v>
      </c>
      <c r="B1303" s="44" t="s">
        <v>803</v>
      </c>
      <c r="C1303" s="44" t="s">
        <v>1568</v>
      </c>
      <c r="D1303" s="44" t="s">
        <v>1305</v>
      </c>
    </row>
    <row r="1304" spans="1:4" x14ac:dyDescent="0.2">
      <c r="A1304" s="44"/>
      <c r="B1304" s="44"/>
      <c r="C1304" s="44"/>
      <c r="D1304" s="44" t="s">
        <v>475</v>
      </c>
    </row>
    <row r="1305" spans="1:4" x14ac:dyDescent="0.2">
      <c r="A1305" s="44"/>
      <c r="B1305" s="44"/>
      <c r="C1305" s="44"/>
      <c r="D1305" s="44" t="s">
        <v>512</v>
      </c>
    </row>
    <row r="1306" spans="1:4" x14ac:dyDescent="0.2">
      <c r="A1306" s="44"/>
      <c r="B1306" s="44"/>
      <c r="C1306" s="44"/>
      <c r="D1306" s="44" t="s">
        <v>473</v>
      </c>
    </row>
    <row r="1307" spans="1:4" x14ac:dyDescent="0.2">
      <c r="A1307" s="44"/>
      <c r="B1307" s="44"/>
      <c r="C1307" s="44"/>
      <c r="D1307" s="44" t="s">
        <v>1840</v>
      </c>
    </row>
    <row r="1308" spans="1:4" x14ac:dyDescent="0.2">
      <c r="A1308" s="44"/>
      <c r="B1308" s="44"/>
      <c r="C1308" s="44"/>
      <c r="D1308" s="44" t="s">
        <v>1197</v>
      </c>
    </row>
    <row r="1309" spans="1:4" x14ac:dyDescent="0.2">
      <c r="A1309" s="44" t="s">
        <v>1656</v>
      </c>
      <c r="B1309" s="44" t="s">
        <v>804</v>
      </c>
      <c r="C1309" s="44" t="s">
        <v>1568</v>
      </c>
      <c r="D1309" s="44" t="s">
        <v>1305</v>
      </c>
    </row>
    <row r="1310" spans="1:4" x14ac:dyDescent="0.2">
      <c r="A1310" s="44"/>
      <c r="B1310" s="44"/>
      <c r="C1310" s="44"/>
      <c r="D1310" s="44" t="s">
        <v>475</v>
      </c>
    </row>
    <row r="1311" spans="1:4" x14ac:dyDescent="0.2">
      <c r="A1311" s="44"/>
      <c r="B1311" s="44"/>
      <c r="C1311" s="44"/>
      <c r="D1311" s="44" t="s">
        <v>512</v>
      </c>
    </row>
    <row r="1312" spans="1:4" x14ac:dyDescent="0.2">
      <c r="A1312" s="44"/>
      <c r="B1312" s="44"/>
      <c r="C1312" s="44"/>
      <c r="D1312" s="44" t="s">
        <v>1840</v>
      </c>
    </row>
    <row r="1313" spans="1:4" x14ac:dyDescent="0.2">
      <c r="A1313" s="44" t="s">
        <v>1657</v>
      </c>
      <c r="B1313" s="44" t="s">
        <v>805</v>
      </c>
      <c r="C1313" s="44" t="s">
        <v>1568</v>
      </c>
      <c r="D1313" s="44" t="s">
        <v>1305</v>
      </c>
    </row>
    <row r="1314" spans="1:4" x14ac:dyDescent="0.2">
      <c r="A1314" s="44"/>
      <c r="B1314" s="44"/>
      <c r="C1314" s="44"/>
      <c r="D1314" s="44" t="s">
        <v>475</v>
      </c>
    </row>
    <row r="1315" spans="1:4" x14ac:dyDescent="0.2">
      <c r="A1315" s="44"/>
      <c r="B1315" s="44"/>
      <c r="C1315" s="44"/>
      <c r="D1315" s="44" t="s">
        <v>512</v>
      </c>
    </row>
    <row r="1316" spans="1:4" x14ac:dyDescent="0.2">
      <c r="A1316" s="44"/>
      <c r="B1316" s="44"/>
      <c r="C1316" s="44"/>
      <c r="D1316" s="44" t="s">
        <v>1840</v>
      </c>
    </row>
    <row r="1317" spans="1:4" x14ac:dyDescent="0.2">
      <c r="A1317" s="44"/>
      <c r="B1317" s="44"/>
      <c r="C1317" s="44"/>
      <c r="D1317" s="44" t="s">
        <v>1197</v>
      </c>
    </row>
    <row r="1318" spans="1:4" x14ac:dyDescent="0.2">
      <c r="A1318" s="44" t="s">
        <v>1658</v>
      </c>
      <c r="B1318" s="44" t="s">
        <v>806</v>
      </c>
      <c r="C1318" s="44" t="s">
        <v>1568</v>
      </c>
      <c r="D1318" s="44" t="s">
        <v>1305</v>
      </c>
    </row>
    <row r="1319" spans="1:4" x14ac:dyDescent="0.2">
      <c r="A1319" s="44"/>
      <c r="B1319" s="44"/>
      <c r="C1319" s="44"/>
      <c r="D1319" s="44" t="s">
        <v>475</v>
      </c>
    </row>
    <row r="1320" spans="1:4" x14ac:dyDescent="0.2">
      <c r="A1320" s="44"/>
      <c r="B1320" s="44"/>
      <c r="C1320" s="44"/>
      <c r="D1320" s="44" t="s">
        <v>1840</v>
      </c>
    </row>
    <row r="1321" spans="1:4" x14ac:dyDescent="0.2">
      <c r="A1321" s="44" t="s">
        <v>1659</v>
      </c>
      <c r="B1321" s="44" t="s">
        <v>807</v>
      </c>
      <c r="C1321" s="44" t="s">
        <v>1568</v>
      </c>
      <c r="D1321" s="44" t="s">
        <v>1305</v>
      </c>
    </row>
    <row r="1322" spans="1:4" x14ac:dyDescent="0.2">
      <c r="A1322" s="44"/>
      <c r="B1322" s="44"/>
      <c r="C1322" s="44"/>
      <c r="D1322" s="44" t="s">
        <v>475</v>
      </c>
    </row>
    <row r="1323" spans="1:4" x14ac:dyDescent="0.2">
      <c r="A1323" s="44"/>
      <c r="B1323" s="44"/>
      <c r="C1323" s="44"/>
      <c r="D1323" s="44" t="s">
        <v>512</v>
      </c>
    </row>
    <row r="1324" spans="1:4" x14ac:dyDescent="0.2">
      <c r="A1324" s="44"/>
      <c r="B1324" s="44"/>
      <c r="C1324" s="44"/>
      <c r="D1324" s="44" t="s">
        <v>473</v>
      </c>
    </row>
    <row r="1325" spans="1:4" x14ac:dyDescent="0.2">
      <c r="A1325" s="44"/>
      <c r="B1325" s="44"/>
      <c r="C1325" s="44"/>
      <c r="D1325" s="44" t="s">
        <v>1840</v>
      </c>
    </row>
    <row r="1326" spans="1:4" x14ac:dyDescent="0.2">
      <c r="A1326" s="44"/>
      <c r="B1326" s="44"/>
      <c r="C1326" s="44"/>
      <c r="D1326" s="44" t="s">
        <v>1197</v>
      </c>
    </row>
    <row r="1327" spans="1:4" x14ac:dyDescent="0.2">
      <c r="A1327" s="44" t="s">
        <v>1660</v>
      </c>
      <c r="B1327" s="44" t="s">
        <v>808</v>
      </c>
      <c r="C1327" s="44" t="s">
        <v>1568</v>
      </c>
      <c r="D1327" s="44" t="s">
        <v>1305</v>
      </c>
    </row>
    <row r="1328" spans="1:4" x14ac:dyDescent="0.2">
      <c r="A1328" s="44"/>
      <c r="B1328" s="44"/>
      <c r="C1328" s="44"/>
      <c r="D1328" s="44" t="s">
        <v>475</v>
      </c>
    </row>
    <row r="1329" spans="1:4" x14ac:dyDescent="0.2">
      <c r="A1329" s="44"/>
      <c r="B1329" s="44"/>
      <c r="C1329" s="44"/>
      <c r="D1329" s="44" t="s">
        <v>1840</v>
      </c>
    </row>
    <row r="1330" spans="1:4" x14ac:dyDescent="0.2">
      <c r="A1330" s="44" t="s">
        <v>1193</v>
      </c>
      <c r="B1330" s="44" t="s">
        <v>809</v>
      </c>
      <c r="C1330" s="44" t="s">
        <v>1568</v>
      </c>
      <c r="D1330" s="44" t="s">
        <v>1305</v>
      </c>
    </row>
    <row r="1331" spans="1:4" x14ac:dyDescent="0.2">
      <c r="A1331" s="44"/>
      <c r="B1331" s="44"/>
      <c r="C1331" s="44"/>
      <c r="D1331" s="44" t="s">
        <v>475</v>
      </c>
    </row>
    <row r="1332" spans="1:4" x14ac:dyDescent="0.2">
      <c r="A1332" s="44"/>
      <c r="B1332" s="44"/>
      <c r="C1332" s="44"/>
      <c r="D1332" s="44" t="s">
        <v>512</v>
      </c>
    </row>
    <row r="1333" spans="1:4" x14ac:dyDescent="0.2">
      <c r="A1333" s="44" t="s">
        <v>1661</v>
      </c>
      <c r="B1333" s="44" t="s">
        <v>810</v>
      </c>
      <c r="C1333" s="44" t="s">
        <v>1568</v>
      </c>
      <c r="D1333" s="44" t="s">
        <v>1305</v>
      </c>
    </row>
    <row r="1334" spans="1:4" x14ac:dyDescent="0.2">
      <c r="A1334" s="44"/>
      <c r="B1334" s="44"/>
      <c r="C1334" s="44"/>
      <c r="D1334" s="44" t="s">
        <v>475</v>
      </c>
    </row>
    <row r="1335" spans="1:4" x14ac:dyDescent="0.2">
      <c r="A1335" s="44"/>
      <c r="B1335" s="44"/>
      <c r="C1335" s="44"/>
      <c r="D1335" s="44" t="s">
        <v>1840</v>
      </c>
    </row>
    <row r="1336" spans="1:4" x14ac:dyDescent="0.2">
      <c r="A1336" s="44" t="s">
        <v>1648</v>
      </c>
      <c r="B1336" s="44" t="s">
        <v>811</v>
      </c>
      <c r="C1336" s="44" t="s">
        <v>1568</v>
      </c>
      <c r="D1336" s="44" t="s">
        <v>1305</v>
      </c>
    </row>
    <row r="1337" spans="1:4" x14ac:dyDescent="0.2">
      <c r="A1337" s="44"/>
      <c r="B1337" s="44"/>
      <c r="C1337" s="44"/>
      <c r="D1337" s="44" t="s">
        <v>475</v>
      </c>
    </row>
    <row r="1338" spans="1:4" x14ac:dyDescent="0.2">
      <c r="A1338" s="44"/>
      <c r="B1338" s="44"/>
      <c r="C1338" s="44"/>
      <c r="D1338" s="44" t="s">
        <v>1840</v>
      </c>
    </row>
    <row r="1339" spans="1:4" x14ac:dyDescent="0.2">
      <c r="A1339" s="44" t="s">
        <v>1649</v>
      </c>
      <c r="B1339" s="44" t="s">
        <v>812</v>
      </c>
      <c r="C1339" s="44" t="s">
        <v>1568</v>
      </c>
      <c r="D1339" s="44" t="s">
        <v>1305</v>
      </c>
    </row>
    <row r="1340" spans="1:4" x14ac:dyDescent="0.2">
      <c r="A1340" s="44"/>
      <c r="B1340" s="44"/>
      <c r="C1340" s="44"/>
      <c r="D1340" s="44" t="s">
        <v>475</v>
      </c>
    </row>
    <row r="1341" spans="1:4" x14ac:dyDescent="0.2">
      <c r="A1341" s="44"/>
      <c r="B1341" s="44"/>
      <c r="C1341" s="44"/>
      <c r="D1341" s="44" t="s">
        <v>512</v>
      </c>
    </row>
    <row r="1342" spans="1:4" x14ac:dyDescent="0.2">
      <c r="A1342" s="44"/>
      <c r="B1342" s="44"/>
      <c r="C1342" s="44"/>
      <c r="D1342" s="44" t="s">
        <v>473</v>
      </c>
    </row>
    <row r="1343" spans="1:4" x14ac:dyDescent="0.2">
      <c r="A1343" s="44"/>
      <c r="B1343" s="44"/>
      <c r="C1343" s="44"/>
      <c r="D1343" s="44" t="s">
        <v>1840</v>
      </c>
    </row>
    <row r="1344" spans="1:4" x14ac:dyDescent="0.2">
      <c r="A1344" s="44"/>
      <c r="B1344" s="44"/>
      <c r="C1344" s="44"/>
      <c r="D1344" s="44" t="s">
        <v>1197</v>
      </c>
    </row>
    <row r="1345" spans="1:4" x14ac:dyDescent="0.2">
      <c r="A1345" s="44" t="s">
        <v>1662</v>
      </c>
      <c r="B1345" s="44" t="s">
        <v>813</v>
      </c>
      <c r="C1345" s="44" t="s">
        <v>1568</v>
      </c>
      <c r="D1345" s="44" t="s">
        <v>1305</v>
      </c>
    </row>
    <row r="1346" spans="1:4" x14ac:dyDescent="0.2">
      <c r="A1346" s="44"/>
      <c r="B1346" s="44"/>
      <c r="C1346" s="44"/>
      <c r="D1346" s="44" t="s">
        <v>475</v>
      </c>
    </row>
    <row r="1347" spans="1:4" x14ac:dyDescent="0.2">
      <c r="A1347" s="44"/>
      <c r="B1347" s="44"/>
      <c r="C1347" s="44"/>
      <c r="D1347" s="44" t="s">
        <v>1840</v>
      </c>
    </row>
    <row r="1348" spans="1:4" x14ac:dyDescent="0.2">
      <c r="A1348" s="44" t="s">
        <v>1663</v>
      </c>
      <c r="B1348" s="44" t="s">
        <v>814</v>
      </c>
      <c r="C1348" s="44" t="s">
        <v>1568</v>
      </c>
      <c r="D1348" s="44" t="s">
        <v>1305</v>
      </c>
    </row>
    <row r="1349" spans="1:4" x14ac:dyDescent="0.2">
      <c r="A1349" s="44"/>
      <c r="B1349" s="44"/>
      <c r="C1349" s="44"/>
      <c r="D1349" s="44" t="s">
        <v>475</v>
      </c>
    </row>
    <row r="1350" spans="1:4" x14ac:dyDescent="0.2">
      <c r="A1350" s="44"/>
      <c r="B1350" s="44"/>
      <c r="C1350" s="44"/>
      <c r="D1350" s="44" t="s">
        <v>512</v>
      </c>
    </row>
    <row r="1351" spans="1:4" x14ac:dyDescent="0.2">
      <c r="A1351" s="44"/>
      <c r="B1351" s="44"/>
      <c r="C1351" s="44"/>
      <c r="D1351" s="44" t="s">
        <v>1197</v>
      </c>
    </row>
    <row r="1352" spans="1:4" x14ac:dyDescent="0.2">
      <c r="A1352" s="44" t="s">
        <v>1666</v>
      </c>
      <c r="B1352" s="44" t="s">
        <v>1621</v>
      </c>
      <c r="C1352" s="44" t="s">
        <v>1568</v>
      </c>
      <c r="D1352" s="44" t="s">
        <v>1310</v>
      </c>
    </row>
    <row r="1353" spans="1:4" x14ac:dyDescent="0.2">
      <c r="A1353" s="44"/>
      <c r="B1353" s="44"/>
      <c r="C1353" s="44"/>
      <c r="D1353" s="44" t="s">
        <v>1305</v>
      </c>
    </row>
    <row r="1354" spans="1:4" x14ac:dyDescent="0.2">
      <c r="A1354" s="44"/>
      <c r="B1354" s="44"/>
      <c r="C1354" s="44"/>
      <c r="D1354" s="44" t="s">
        <v>475</v>
      </c>
    </row>
    <row r="1355" spans="1:4" x14ac:dyDescent="0.2">
      <c r="A1355" s="44" t="s">
        <v>1667</v>
      </c>
      <c r="B1355" s="44" t="s">
        <v>1622</v>
      </c>
      <c r="C1355" s="44" t="s">
        <v>1568</v>
      </c>
      <c r="D1355" s="44" t="s">
        <v>1310</v>
      </c>
    </row>
    <row r="1356" spans="1:4" x14ac:dyDescent="0.2">
      <c r="A1356" s="44"/>
      <c r="B1356" s="44"/>
      <c r="C1356" s="44"/>
      <c r="D1356" s="44" t="s">
        <v>1305</v>
      </c>
    </row>
    <row r="1357" spans="1:4" x14ac:dyDescent="0.2">
      <c r="A1357" s="44"/>
      <c r="B1357" s="44"/>
      <c r="C1357" s="44"/>
      <c r="D1357" s="44" t="s">
        <v>475</v>
      </c>
    </row>
    <row r="1358" spans="1:4" x14ac:dyDescent="0.2">
      <c r="A1358" s="44"/>
      <c r="B1358" s="44"/>
      <c r="C1358" s="44"/>
      <c r="D1358" s="44" t="s">
        <v>1840</v>
      </c>
    </row>
    <row r="1359" spans="1:4" x14ac:dyDescent="0.2">
      <c r="A1359" s="44" t="s">
        <v>1672</v>
      </c>
      <c r="B1359" s="44" t="s">
        <v>1620</v>
      </c>
      <c r="C1359" s="44" t="s">
        <v>1568</v>
      </c>
      <c r="D1359" s="44" t="s">
        <v>1310</v>
      </c>
    </row>
    <row r="1360" spans="1:4" x14ac:dyDescent="0.2">
      <c r="A1360" s="44"/>
      <c r="B1360" s="44"/>
      <c r="C1360" s="44"/>
      <c r="D1360" s="44" t="s">
        <v>1305</v>
      </c>
    </row>
    <row r="1361" spans="1:4" x14ac:dyDescent="0.2">
      <c r="A1361" s="44"/>
      <c r="B1361" s="44"/>
      <c r="C1361" s="44"/>
      <c r="D1361" s="44" t="s">
        <v>475</v>
      </c>
    </row>
    <row r="1362" spans="1:4" x14ac:dyDescent="0.2">
      <c r="A1362" s="44"/>
      <c r="B1362" s="44"/>
      <c r="C1362" s="44"/>
      <c r="D1362" s="44" t="s">
        <v>1840</v>
      </c>
    </row>
    <row r="1363" spans="1:4" x14ac:dyDescent="0.2">
      <c r="A1363" s="44" t="s">
        <v>1668</v>
      </c>
      <c r="B1363" s="44" t="s">
        <v>1623</v>
      </c>
      <c r="C1363" s="44" t="s">
        <v>1568</v>
      </c>
      <c r="D1363" s="44" t="s">
        <v>1310</v>
      </c>
    </row>
    <row r="1364" spans="1:4" x14ac:dyDescent="0.2">
      <c r="A1364" s="44"/>
      <c r="B1364" s="44"/>
      <c r="C1364" s="44"/>
      <c r="D1364" s="44" t="s">
        <v>1305</v>
      </c>
    </row>
    <row r="1365" spans="1:4" x14ac:dyDescent="0.2">
      <c r="A1365" s="44"/>
      <c r="B1365" s="44"/>
      <c r="C1365" s="44"/>
      <c r="D1365" s="44" t="s">
        <v>475</v>
      </c>
    </row>
    <row r="1366" spans="1:4" x14ac:dyDescent="0.2">
      <c r="A1366" s="44"/>
      <c r="B1366" s="44"/>
      <c r="C1366" s="44"/>
      <c r="D1366" s="44" t="s">
        <v>1840</v>
      </c>
    </row>
    <row r="1367" spans="1:4" x14ac:dyDescent="0.2">
      <c r="A1367" s="44" t="s">
        <v>1700</v>
      </c>
      <c r="B1367" s="44" t="s">
        <v>51</v>
      </c>
      <c r="C1367" s="44" t="s">
        <v>1568</v>
      </c>
      <c r="D1367" s="44" t="s">
        <v>1310</v>
      </c>
    </row>
    <row r="1368" spans="1:4" x14ac:dyDescent="0.2">
      <c r="A1368" s="44"/>
      <c r="B1368" s="44"/>
      <c r="C1368" s="44"/>
      <c r="D1368" s="44" t="s">
        <v>1305</v>
      </c>
    </row>
    <row r="1369" spans="1:4" x14ac:dyDescent="0.2">
      <c r="A1369" s="44" t="s">
        <v>993</v>
      </c>
      <c r="B1369" s="44" t="s">
        <v>994</v>
      </c>
      <c r="C1369" s="44" t="s">
        <v>1568</v>
      </c>
      <c r="D1369" s="44" t="s">
        <v>1310</v>
      </c>
    </row>
    <row r="1370" spans="1:4" x14ac:dyDescent="0.2">
      <c r="A1370" s="44"/>
      <c r="B1370" s="44"/>
      <c r="C1370" s="44"/>
      <c r="D1370" s="44" t="s">
        <v>1305</v>
      </c>
    </row>
    <row r="1371" spans="1:4" x14ac:dyDescent="0.2">
      <c r="A1371" s="44"/>
      <c r="B1371" s="44"/>
      <c r="C1371" s="44"/>
      <c r="D1371" s="44" t="s">
        <v>475</v>
      </c>
    </row>
    <row r="1372" spans="1:4" x14ac:dyDescent="0.2">
      <c r="A1372" s="44"/>
      <c r="B1372" s="44"/>
      <c r="C1372" s="44"/>
      <c r="D1372" s="44" t="s">
        <v>1840</v>
      </c>
    </row>
    <row r="1373" spans="1:4" x14ac:dyDescent="0.2">
      <c r="A1373" s="44" t="s">
        <v>724</v>
      </c>
      <c r="B1373" s="44" t="s">
        <v>996</v>
      </c>
      <c r="C1373" s="44" t="s">
        <v>1569</v>
      </c>
      <c r="D1373" s="44" t="s">
        <v>1305</v>
      </c>
    </row>
    <row r="1374" spans="1:4" x14ac:dyDescent="0.2">
      <c r="A1374" s="44"/>
      <c r="B1374" s="44"/>
      <c r="C1374" s="44"/>
      <c r="D1374" s="44" t="s">
        <v>2083</v>
      </c>
    </row>
    <row r="1375" spans="1:4" x14ac:dyDescent="0.2">
      <c r="A1375" s="44"/>
      <c r="B1375" s="44"/>
      <c r="C1375" s="44"/>
      <c r="D1375" s="44" t="s">
        <v>473</v>
      </c>
    </row>
    <row r="1376" spans="1:4" x14ac:dyDescent="0.2">
      <c r="A1376" s="44" t="s">
        <v>2642</v>
      </c>
      <c r="B1376" s="44" t="s">
        <v>2643</v>
      </c>
      <c r="C1376" s="44" t="s">
        <v>1569</v>
      </c>
      <c r="D1376" s="44" t="s">
        <v>473</v>
      </c>
    </row>
    <row r="1377" spans="1:4" x14ac:dyDescent="0.2">
      <c r="A1377" s="44" t="s">
        <v>2644</v>
      </c>
      <c r="B1377" s="44" t="s">
        <v>2645</v>
      </c>
      <c r="C1377" s="44" t="s">
        <v>1569</v>
      </c>
      <c r="D1377" s="44" t="s">
        <v>473</v>
      </c>
    </row>
    <row r="1378" spans="1:4" x14ac:dyDescent="0.2">
      <c r="A1378" s="44" t="s">
        <v>222</v>
      </c>
      <c r="B1378" s="44" t="s">
        <v>997</v>
      </c>
      <c r="C1378" s="44" t="s">
        <v>1569</v>
      </c>
      <c r="D1378" s="44" t="s">
        <v>1310</v>
      </c>
    </row>
    <row r="1379" spans="1:4" x14ac:dyDescent="0.2">
      <c r="A1379" s="44"/>
      <c r="B1379" s="44"/>
      <c r="C1379" s="44"/>
      <c r="D1379" s="44" t="s">
        <v>1305</v>
      </c>
    </row>
    <row r="1380" spans="1:4" x14ac:dyDescent="0.2">
      <c r="A1380" s="44"/>
      <c r="B1380" s="44"/>
      <c r="C1380" s="44"/>
      <c r="D1380" s="44" t="s">
        <v>2083</v>
      </c>
    </row>
    <row r="1381" spans="1:4" x14ac:dyDescent="0.2">
      <c r="A1381" s="44"/>
      <c r="B1381" s="44"/>
      <c r="C1381" s="44"/>
      <c r="D1381" s="44" t="s">
        <v>473</v>
      </c>
    </row>
    <row r="1382" spans="1:4" x14ac:dyDescent="0.2">
      <c r="A1382" s="44" t="s">
        <v>1793</v>
      </c>
      <c r="B1382" s="44" t="s">
        <v>999</v>
      </c>
      <c r="C1382" s="44" t="s">
        <v>1569</v>
      </c>
      <c r="D1382" s="44" t="s">
        <v>473</v>
      </c>
    </row>
    <row r="1383" spans="1:4" x14ac:dyDescent="0.2">
      <c r="A1383" s="44" t="s">
        <v>1911</v>
      </c>
      <c r="B1383" s="44" t="s">
        <v>998</v>
      </c>
      <c r="C1383" s="44" t="s">
        <v>1569</v>
      </c>
      <c r="D1383" s="44" t="s">
        <v>473</v>
      </c>
    </row>
    <row r="1384" spans="1:4" x14ac:dyDescent="0.2">
      <c r="A1384" s="44" t="s">
        <v>1361</v>
      </c>
      <c r="B1384" s="44" t="s">
        <v>1365</v>
      </c>
      <c r="C1384" s="44" t="s">
        <v>1569</v>
      </c>
      <c r="D1384" s="44" t="s">
        <v>1305</v>
      </c>
    </row>
    <row r="1385" spans="1:4" x14ac:dyDescent="0.2">
      <c r="A1385" s="44"/>
      <c r="B1385" s="44"/>
      <c r="C1385" s="44"/>
      <c r="D1385" s="44" t="s">
        <v>473</v>
      </c>
    </row>
    <row r="1386" spans="1:4" x14ac:dyDescent="0.2">
      <c r="A1386" s="44" t="s">
        <v>1794</v>
      </c>
      <c r="B1386" s="44" t="s">
        <v>1795</v>
      </c>
      <c r="C1386" s="44" t="s">
        <v>1569</v>
      </c>
      <c r="D1386" s="44" t="s">
        <v>1305</v>
      </c>
    </row>
    <row r="1387" spans="1:4" x14ac:dyDescent="0.2">
      <c r="A1387" s="44"/>
      <c r="B1387" s="44"/>
      <c r="C1387" s="44"/>
      <c r="D1387" s="44" t="s">
        <v>473</v>
      </c>
    </row>
    <row r="1388" spans="1:4" x14ac:dyDescent="0.2">
      <c r="A1388" s="44" t="s">
        <v>1360</v>
      </c>
      <c r="B1388" s="44" t="s">
        <v>1364</v>
      </c>
      <c r="C1388" s="44" t="s">
        <v>1569</v>
      </c>
      <c r="D1388" s="44" t="s">
        <v>1305</v>
      </c>
    </row>
    <row r="1389" spans="1:4" x14ac:dyDescent="0.2">
      <c r="A1389" s="44"/>
      <c r="B1389" s="44"/>
      <c r="C1389" s="44"/>
      <c r="D1389" s="44" t="s">
        <v>473</v>
      </c>
    </row>
    <row r="1390" spans="1:4" x14ac:dyDescent="0.2">
      <c r="A1390" s="44" t="s">
        <v>1000</v>
      </c>
      <c r="B1390" s="44" t="s">
        <v>1001</v>
      </c>
      <c r="C1390" s="44" t="s">
        <v>1569</v>
      </c>
      <c r="D1390" s="44" t="s">
        <v>1305</v>
      </c>
    </row>
    <row r="1391" spans="1:4" x14ac:dyDescent="0.2">
      <c r="A1391" s="44"/>
      <c r="B1391" s="44"/>
      <c r="C1391" s="44"/>
      <c r="D1391" s="44" t="s">
        <v>1308</v>
      </c>
    </row>
    <row r="1392" spans="1:4" x14ac:dyDescent="0.2">
      <c r="A1392" s="44"/>
      <c r="B1392" s="44"/>
      <c r="C1392" s="44"/>
      <c r="D1392" s="44" t="s">
        <v>473</v>
      </c>
    </row>
    <row r="1393" spans="1:4" x14ac:dyDescent="0.2">
      <c r="A1393" s="44" t="s">
        <v>1002</v>
      </c>
      <c r="B1393" s="44" t="s">
        <v>1003</v>
      </c>
      <c r="C1393" s="44" t="s">
        <v>1569</v>
      </c>
      <c r="D1393" s="44" t="s">
        <v>473</v>
      </c>
    </row>
    <row r="1394" spans="1:4" x14ac:dyDescent="0.2">
      <c r="A1394" s="44" t="s">
        <v>42</v>
      </c>
      <c r="B1394" s="44" t="s">
        <v>1063</v>
      </c>
      <c r="C1394" s="44" t="s">
        <v>1569</v>
      </c>
      <c r="D1394" s="44" t="s">
        <v>473</v>
      </c>
    </row>
    <row r="1395" spans="1:4" x14ac:dyDescent="0.2">
      <c r="A1395" s="44" t="s">
        <v>947</v>
      </c>
      <c r="B1395" s="44" t="s">
        <v>1085</v>
      </c>
      <c r="C1395" s="44" t="s">
        <v>1569</v>
      </c>
      <c r="D1395" s="44" t="s">
        <v>1305</v>
      </c>
    </row>
    <row r="1396" spans="1:4" x14ac:dyDescent="0.2">
      <c r="A1396" s="44"/>
      <c r="B1396" s="44"/>
      <c r="C1396" s="44"/>
      <c r="D1396" s="44" t="s">
        <v>1307</v>
      </c>
    </row>
    <row r="1397" spans="1:4" x14ac:dyDescent="0.2">
      <c r="A1397" s="44"/>
      <c r="B1397" s="44"/>
      <c r="C1397" s="44"/>
      <c r="D1397" s="44" t="s">
        <v>1308</v>
      </c>
    </row>
    <row r="1398" spans="1:4" x14ac:dyDescent="0.2">
      <c r="A1398" s="44"/>
      <c r="B1398" s="44"/>
      <c r="C1398" s="44"/>
      <c r="D1398" s="44" t="s">
        <v>473</v>
      </c>
    </row>
    <row r="1399" spans="1:4" x14ac:dyDescent="0.2">
      <c r="A1399" s="44"/>
      <c r="B1399" s="44"/>
      <c r="C1399" s="44"/>
      <c r="D1399" s="44" t="s">
        <v>1840</v>
      </c>
    </row>
    <row r="1400" spans="1:4" x14ac:dyDescent="0.2">
      <c r="A1400" s="44" t="s">
        <v>1912</v>
      </c>
      <c r="B1400" s="44" t="s">
        <v>1086</v>
      </c>
      <c r="C1400" s="44" t="s">
        <v>1569</v>
      </c>
      <c r="D1400" s="44" t="s">
        <v>1305</v>
      </c>
    </row>
    <row r="1401" spans="1:4" x14ac:dyDescent="0.2">
      <c r="A1401" s="44"/>
      <c r="B1401" s="44"/>
      <c r="C1401" s="44"/>
      <c r="D1401" s="44" t="s">
        <v>512</v>
      </c>
    </row>
    <row r="1402" spans="1:4" x14ac:dyDescent="0.2">
      <c r="A1402" s="44"/>
      <c r="B1402" s="44"/>
      <c r="C1402" s="44"/>
      <c r="D1402" s="44" t="s">
        <v>473</v>
      </c>
    </row>
    <row r="1403" spans="1:4" x14ac:dyDescent="0.2">
      <c r="A1403" s="44" t="s">
        <v>1685</v>
      </c>
      <c r="B1403" s="44" t="s">
        <v>1087</v>
      </c>
      <c r="C1403" s="44" t="s">
        <v>1569</v>
      </c>
      <c r="D1403" s="44" t="s">
        <v>473</v>
      </c>
    </row>
    <row r="1404" spans="1:4" x14ac:dyDescent="0.2">
      <c r="A1404" s="44" t="s">
        <v>1913</v>
      </c>
      <c r="B1404" s="44" t="s">
        <v>582</v>
      </c>
      <c r="C1404" s="44" t="s">
        <v>1569</v>
      </c>
      <c r="D1404" s="44" t="s">
        <v>1305</v>
      </c>
    </row>
    <row r="1405" spans="1:4" x14ac:dyDescent="0.2">
      <c r="A1405" s="44"/>
      <c r="B1405" s="44"/>
      <c r="C1405" s="44"/>
      <c r="D1405" s="44" t="s">
        <v>473</v>
      </c>
    </row>
    <row r="1406" spans="1:4" x14ac:dyDescent="0.2">
      <c r="A1406" s="44" t="s">
        <v>1914</v>
      </c>
      <c r="B1406" s="44" t="s">
        <v>399</v>
      </c>
      <c r="C1406" s="44" t="s">
        <v>1569</v>
      </c>
      <c r="D1406" s="44" t="s">
        <v>1305</v>
      </c>
    </row>
    <row r="1407" spans="1:4" x14ac:dyDescent="0.2">
      <c r="A1407" s="44"/>
      <c r="B1407" s="44"/>
      <c r="C1407" s="44"/>
      <c r="D1407" s="44" t="s">
        <v>473</v>
      </c>
    </row>
    <row r="1408" spans="1:4" x14ac:dyDescent="0.2">
      <c r="A1408" s="44" t="s">
        <v>926</v>
      </c>
      <c r="B1408" s="44" t="s">
        <v>1064</v>
      </c>
      <c r="C1408" s="44" t="s">
        <v>1569</v>
      </c>
      <c r="D1408" s="44" t="s">
        <v>1305</v>
      </c>
    </row>
    <row r="1409" spans="1:4" x14ac:dyDescent="0.2">
      <c r="A1409" s="44"/>
      <c r="B1409" s="44"/>
      <c r="C1409" s="44"/>
      <c r="D1409" s="44" t="s">
        <v>1307</v>
      </c>
    </row>
    <row r="1410" spans="1:4" x14ac:dyDescent="0.2">
      <c r="A1410" s="44"/>
      <c r="B1410" s="44"/>
      <c r="C1410" s="44"/>
      <c r="D1410" s="44" t="s">
        <v>1308</v>
      </c>
    </row>
    <row r="1411" spans="1:4" x14ac:dyDescent="0.2">
      <c r="A1411" s="44"/>
      <c r="B1411" s="44"/>
      <c r="C1411" s="44"/>
      <c r="D1411" s="44" t="s">
        <v>473</v>
      </c>
    </row>
    <row r="1412" spans="1:4" x14ac:dyDescent="0.2">
      <c r="A1412" s="44"/>
      <c r="B1412" s="44"/>
      <c r="C1412" s="44"/>
      <c r="D1412" s="44" t="s">
        <v>1840</v>
      </c>
    </row>
    <row r="1413" spans="1:4" x14ac:dyDescent="0.2">
      <c r="A1413" s="44" t="s">
        <v>927</v>
      </c>
      <c r="B1413" s="44" t="s">
        <v>1065</v>
      </c>
      <c r="C1413" s="44" t="s">
        <v>1569</v>
      </c>
      <c r="D1413" s="44" t="s">
        <v>473</v>
      </c>
    </row>
    <row r="1414" spans="1:4" x14ac:dyDescent="0.2">
      <c r="A1414" s="44" t="s">
        <v>1194</v>
      </c>
      <c r="B1414" s="44" t="s">
        <v>1190</v>
      </c>
      <c r="C1414" s="44" t="s">
        <v>1569</v>
      </c>
      <c r="D1414" s="44" t="s">
        <v>1305</v>
      </c>
    </row>
    <row r="1415" spans="1:4" x14ac:dyDescent="0.2">
      <c r="A1415" s="44"/>
      <c r="B1415" s="44"/>
      <c r="C1415" s="44"/>
      <c r="D1415" s="44" t="s">
        <v>1308</v>
      </c>
    </row>
    <row r="1416" spans="1:4" x14ac:dyDescent="0.2">
      <c r="A1416" s="44" t="s">
        <v>1195</v>
      </c>
      <c r="B1416" s="44" t="s">
        <v>1191</v>
      </c>
      <c r="C1416" s="44" t="s">
        <v>1569</v>
      </c>
      <c r="D1416" s="44" t="s">
        <v>512</v>
      </c>
    </row>
    <row r="1417" spans="1:4" x14ac:dyDescent="0.2">
      <c r="A1417" s="44" t="s">
        <v>1359</v>
      </c>
      <c r="B1417" s="44" t="s">
        <v>1363</v>
      </c>
      <c r="C1417" s="44" t="s">
        <v>1569</v>
      </c>
      <c r="D1417" s="44" t="s">
        <v>473</v>
      </c>
    </row>
    <row r="1418" spans="1:4" x14ac:dyDescent="0.2">
      <c r="A1418" s="44" t="s">
        <v>2744</v>
      </c>
      <c r="B1418" s="44" t="s">
        <v>1088</v>
      </c>
      <c r="C1418" s="44" t="s">
        <v>1569</v>
      </c>
      <c r="D1418" s="44" t="s">
        <v>1305</v>
      </c>
    </row>
    <row r="1419" spans="1:4" x14ac:dyDescent="0.2">
      <c r="A1419" s="44"/>
      <c r="B1419" s="44"/>
      <c r="C1419" s="44"/>
      <c r="D1419" s="44" t="s">
        <v>473</v>
      </c>
    </row>
    <row r="1420" spans="1:4" x14ac:dyDescent="0.2">
      <c r="A1420" s="44" t="s">
        <v>2745</v>
      </c>
      <c r="B1420" s="44" t="s">
        <v>1089</v>
      </c>
      <c r="C1420" s="44" t="s">
        <v>1569</v>
      </c>
      <c r="D1420" s="44" t="s">
        <v>1305</v>
      </c>
    </row>
    <row r="1421" spans="1:4" x14ac:dyDescent="0.2">
      <c r="A1421" s="44"/>
      <c r="B1421" s="44"/>
      <c r="C1421" s="44"/>
      <c r="D1421" s="44" t="s">
        <v>1306</v>
      </c>
    </row>
    <row r="1422" spans="1:4" x14ac:dyDescent="0.2">
      <c r="A1422" s="44"/>
      <c r="B1422" s="44"/>
      <c r="C1422" s="44"/>
      <c r="D1422" s="44" t="s">
        <v>473</v>
      </c>
    </row>
    <row r="1423" spans="1:4" x14ac:dyDescent="0.2">
      <c r="A1423" s="44" t="s">
        <v>2746</v>
      </c>
      <c r="B1423" s="44" t="s">
        <v>1090</v>
      </c>
      <c r="C1423" s="44" t="s">
        <v>1569</v>
      </c>
      <c r="D1423" s="44" t="s">
        <v>1305</v>
      </c>
    </row>
    <row r="1424" spans="1:4" x14ac:dyDescent="0.2">
      <c r="A1424" s="44"/>
      <c r="B1424" s="44"/>
      <c r="C1424" s="44"/>
      <c r="D1424" s="44" t="s">
        <v>473</v>
      </c>
    </row>
    <row r="1425" spans="1:4" x14ac:dyDescent="0.2">
      <c r="A1425" s="44" t="s">
        <v>2747</v>
      </c>
      <c r="B1425" s="44" t="s">
        <v>1091</v>
      </c>
      <c r="C1425" s="44" t="s">
        <v>1569</v>
      </c>
      <c r="D1425" s="44" t="s">
        <v>1305</v>
      </c>
    </row>
    <row r="1426" spans="1:4" x14ac:dyDescent="0.2">
      <c r="A1426" s="44"/>
      <c r="B1426" s="44"/>
      <c r="C1426" s="44"/>
      <c r="D1426" s="44" t="s">
        <v>1306</v>
      </c>
    </row>
    <row r="1427" spans="1:4" x14ac:dyDescent="0.2">
      <c r="A1427" s="44"/>
      <c r="B1427" s="44"/>
      <c r="C1427" s="44"/>
      <c r="D1427" s="44" t="s">
        <v>473</v>
      </c>
    </row>
    <row r="1428" spans="1:4" x14ac:dyDescent="0.2">
      <c r="A1428" s="44" t="s">
        <v>2748</v>
      </c>
      <c r="B1428" s="44" t="s">
        <v>1092</v>
      </c>
      <c r="C1428" s="44" t="s">
        <v>1569</v>
      </c>
      <c r="D1428" s="44" t="s">
        <v>1305</v>
      </c>
    </row>
    <row r="1429" spans="1:4" x14ac:dyDescent="0.2">
      <c r="A1429" s="44"/>
      <c r="B1429" s="44"/>
      <c r="C1429" s="44"/>
      <c r="D1429" s="44" t="s">
        <v>473</v>
      </c>
    </row>
    <row r="1430" spans="1:4" x14ac:dyDescent="0.2">
      <c r="A1430" s="44" t="s">
        <v>2749</v>
      </c>
      <c r="B1430" s="44" t="s">
        <v>1093</v>
      </c>
      <c r="C1430" s="44" t="s">
        <v>1569</v>
      </c>
      <c r="D1430" s="44" t="s">
        <v>1305</v>
      </c>
    </row>
    <row r="1431" spans="1:4" x14ac:dyDescent="0.2">
      <c r="A1431" s="44"/>
      <c r="B1431" s="44"/>
      <c r="C1431" s="44"/>
      <c r="D1431" s="44" t="s">
        <v>473</v>
      </c>
    </row>
    <row r="1432" spans="1:4" x14ac:dyDescent="0.2">
      <c r="A1432" s="44" t="s">
        <v>400</v>
      </c>
      <c r="B1432" s="44" t="s">
        <v>401</v>
      </c>
      <c r="C1432" s="44" t="s">
        <v>1569</v>
      </c>
      <c r="D1432" s="44" t="s">
        <v>1305</v>
      </c>
    </row>
    <row r="1433" spans="1:4" x14ac:dyDescent="0.2">
      <c r="A1433" s="44"/>
      <c r="B1433" s="44"/>
      <c r="C1433" s="44"/>
      <c r="D1433" s="44" t="s">
        <v>473</v>
      </c>
    </row>
    <row r="1434" spans="1:4" x14ac:dyDescent="0.2">
      <c r="A1434" s="44" t="s">
        <v>2634</v>
      </c>
      <c r="B1434" s="44" t="s">
        <v>2635</v>
      </c>
      <c r="C1434" s="44" t="s">
        <v>1569</v>
      </c>
      <c r="D1434" s="44" t="s">
        <v>1305</v>
      </c>
    </row>
    <row r="1435" spans="1:4" x14ac:dyDescent="0.2">
      <c r="A1435" s="44"/>
      <c r="B1435" s="44"/>
      <c r="C1435" s="44"/>
      <c r="D1435" s="44" t="s">
        <v>473</v>
      </c>
    </row>
    <row r="1436" spans="1:4" x14ac:dyDescent="0.2">
      <c r="A1436" s="44" t="s">
        <v>2636</v>
      </c>
      <c r="B1436" s="44" t="s">
        <v>2637</v>
      </c>
      <c r="C1436" s="44" t="s">
        <v>1569</v>
      </c>
      <c r="D1436" s="44" t="s">
        <v>1305</v>
      </c>
    </row>
    <row r="1437" spans="1:4" x14ac:dyDescent="0.2">
      <c r="A1437" s="44"/>
      <c r="B1437" s="44"/>
      <c r="C1437" s="44"/>
      <c r="D1437" s="44" t="s">
        <v>473</v>
      </c>
    </row>
    <row r="1438" spans="1:4" x14ac:dyDescent="0.2">
      <c r="A1438" s="44" t="s">
        <v>2638</v>
      </c>
      <c r="B1438" s="44" t="s">
        <v>2639</v>
      </c>
      <c r="C1438" s="44" t="s">
        <v>1569</v>
      </c>
      <c r="D1438" s="44" t="s">
        <v>1305</v>
      </c>
    </row>
    <row r="1439" spans="1:4" x14ac:dyDescent="0.2">
      <c r="A1439" s="44"/>
      <c r="B1439" s="44"/>
      <c r="C1439" s="44"/>
      <c r="D1439" s="44" t="s">
        <v>473</v>
      </c>
    </row>
    <row r="1440" spans="1:4" x14ac:dyDescent="0.2">
      <c r="A1440" s="44" t="s">
        <v>1094</v>
      </c>
      <c r="B1440" s="44" t="s">
        <v>1095</v>
      </c>
      <c r="C1440" s="44" t="s">
        <v>1569</v>
      </c>
      <c r="D1440" s="44" t="s">
        <v>473</v>
      </c>
    </row>
    <row r="1441" spans="1:4" x14ac:dyDescent="0.2">
      <c r="A1441" s="44" t="s">
        <v>2750</v>
      </c>
      <c r="B1441" s="44" t="s">
        <v>1102</v>
      </c>
      <c r="C1441" s="44" t="s">
        <v>1569</v>
      </c>
      <c r="D1441" s="44" t="s">
        <v>1305</v>
      </c>
    </row>
    <row r="1442" spans="1:4" x14ac:dyDescent="0.2">
      <c r="A1442" s="44"/>
      <c r="B1442" s="44"/>
      <c r="C1442" s="44"/>
      <c r="D1442" s="44" t="s">
        <v>473</v>
      </c>
    </row>
    <row r="1443" spans="1:4" x14ac:dyDescent="0.2">
      <c r="A1443" s="44" t="s">
        <v>2751</v>
      </c>
      <c r="B1443" s="44" t="s">
        <v>1103</v>
      </c>
      <c r="C1443" s="44" t="s">
        <v>1569</v>
      </c>
      <c r="D1443" s="44" t="s">
        <v>1305</v>
      </c>
    </row>
    <row r="1444" spans="1:4" x14ac:dyDescent="0.2">
      <c r="A1444" s="44"/>
      <c r="B1444" s="44"/>
      <c r="C1444" s="44"/>
      <c r="D1444" s="44" t="s">
        <v>473</v>
      </c>
    </row>
    <row r="1445" spans="1:4" x14ac:dyDescent="0.2">
      <c r="A1445" s="44" t="s">
        <v>2364</v>
      </c>
      <c r="B1445" s="44" t="s">
        <v>424</v>
      </c>
      <c r="C1445" s="44" t="s">
        <v>1569</v>
      </c>
      <c r="D1445" s="44" t="s">
        <v>473</v>
      </c>
    </row>
    <row r="1446" spans="1:4" x14ac:dyDescent="0.2">
      <c r="A1446" s="44" t="s">
        <v>1104</v>
      </c>
      <c r="B1446" s="44" t="s">
        <v>1105</v>
      </c>
      <c r="C1446" s="44" t="s">
        <v>1569</v>
      </c>
      <c r="D1446" s="44" t="s">
        <v>1305</v>
      </c>
    </row>
    <row r="1447" spans="1:4" x14ac:dyDescent="0.2">
      <c r="A1447" s="44"/>
      <c r="B1447" s="44"/>
      <c r="C1447" s="44"/>
      <c r="D1447" s="44" t="s">
        <v>473</v>
      </c>
    </row>
    <row r="1448" spans="1:4" x14ac:dyDescent="0.2">
      <c r="A1448" s="44" t="s">
        <v>320</v>
      </c>
      <c r="B1448" s="44" t="s">
        <v>321</v>
      </c>
      <c r="C1448" s="44" t="s">
        <v>1569</v>
      </c>
      <c r="D1448" s="44" t="s">
        <v>473</v>
      </c>
    </row>
    <row r="1449" spans="1:4" x14ac:dyDescent="0.2">
      <c r="A1449" s="44" t="s">
        <v>322</v>
      </c>
      <c r="B1449" s="44" t="s">
        <v>323</v>
      </c>
      <c r="C1449" s="44" t="s">
        <v>1569</v>
      </c>
      <c r="D1449" s="44" t="s">
        <v>1305</v>
      </c>
    </row>
    <row r="1450" spans="1:4" x14ac:dyDescent="0.2">
      <c r="A1450" s="44"/>
      <c r="B1450" s="44"/>
      <c r="C1450" s="44"/>
      <c r="D1450" s="44" t="s">
        <v>2083</v>
      </c>
    </row>
    <row r="1451" spans="1:4" x14ac:dyDescent="0.2">
      <c r="A1451" s="44"/>
      <c r="B1451" s="44"/>
      <c r="C1451" s="44"/>
      <c r="D1451" s="44" t="s">
        <v>512</v>
      </c>
    </row>
    <row r="1452" spans="1:4" x14ac:dyDescent="0.2">
      <c r="A1452" s="44"/>
      <c r="B1452" s="44"/>
      <c r="C1452" s="44"/>
      <c r="D1452" s="44" t="s">
        <v>473</v>
      </c>
    </row>
    <row r="1453" spans="1:4" x14ac:dyDescent="0.2">
      <c r="A1453" s="44" t="s">
        <v>1915</v>
      </c>
      <c r="B1453" s="44" t="s">
        <v>1916</v>
      </c>
      <c r="C1453" s="44" t="s">
        <v>1569</v>
      </c>
      <c r="D1453" s="44" t="s">
        <v>473</v>
      </c>
    </row>
    <row r="1454" spans="1:4" x14ac:dyDescent="0.2">
      <c r="A1454" s="44" t="s">
        <v>878</v>
      </c>
      <c r="B1454" s="44" t="s">
        <v>879</v>
      </c>
      <c r="C1454" s="44" t="s">
        <v>1569</v>
      </c>
      <c r="D1454" s="44" t="s">
        <v>473</v>
      </c>
    </row>
    <row r="1455" spans="1:4" x14ac:dyDescent="0.2">
      <c r="A1455" s="44" t="s">
        <v>725</v>
      </c>
      <c r="B1455" s="44" t="s">
        <v>324</v>
      </c>
      <c r="C1455" s="44" t="s">
        <v>1569</v>
      </c>
      <c r="D1455" s="44" t="s">
        <v>1310</v>
      </c>
    </row>
    <row r="1456" spans="1:4" x14ac:dyDescent="0.2">
      <c r="A1456" s="44"/>
      <c r="B1456" s="44"/>
      <c r="C1456" s="44"/>
      <c r="D1456" s="44" t="s">
        <v>1305</v>
      </c>
    </row>
    <row r="1457" spans="1:4" x14ac:dyDescent="0.2">
      <c r="A1457" s="44"/>
      <c r="B1457" s="44"/>
      <c r="C1457" s="44"/>
      <c r="D1457" s="44" t="s">
        <v>1306</v>
      </c>
    </row>
    <row r="1458" spans="1:4" x14ac:dyDescent="0.2">
      <c r="A1458" s="44"/>
      <c r="B1458" s="44"/>
      <c r="C1458" s="44"/>
      <c r="D1458" s="44" t="s">
        <v>473</v>
      </c>
    </row>
    <row r="1459" spans="1:4" x14ac:dyDescent="0.2">
      <c r="A1459" s="44" t="s">
        <v>325</v>
      </c>
      <c r="B1459" s="44" t="s">
        <v>326</v>
      </c>
      <c r="C1459" s="44" t="s">
        <v>1569</v>
      </c>
      <c r="D1459" s="44" t="s">
        <v>1305</v>
      </c>
    </row>
    <row r="1460" spans="1:4" x14ac:dyDescent="0.2">
      <c r="A1460" s="44"/>
      <c r="B1460" s="44"/>
      <c r="C1460" s="44"/>
      <c r="D1460" s="44" t="s">
        <v>1308</v>
      </c>
    </row>
    <row r="1461" spans="1:4" x14ac:dyDescent="0.2">
      <c r="A1461" s="44"/>
      <c r="B1461" s="44"/>
      <c r="C1461" s="44"/>
      <c r="D1461" s="44" t="s">
        <v>473</v>
      </c>
    </row>
    <row r="1462" spans="1:4" x14ac:dyDescent="0.2">
      <c r="A1462" s="44" t="s">
        <v>1917</v>
      </c>
      <c r="B1462" s="44" t="s">
        <v>327</v>
      </c>
      <c r="C1462" s="44" t="s">
        <v>1569</v>
      </c>
      <c r="D1462" s="44" t="s">
        <v>1305</v>
      </c>
    </row>
    <row r="1463" spans="1:4" x14ac:dyDescent="0.2">
      <c r="A1463" s="44"/>
      <c r="B1463" s="44"/>
      <c r="C1463" s="44"/>
      <c r="D1463" s="44" t="s">
        <v>1307</v>
      </c>
    </row>
    <row r="1464" spans="1:4" x14ac:dyDescent="0.2">
      <c r="A1464" s="44"/>
      <c r="B1464" s="44"/>
      <c r="C1464" s="44"/>
      <c r="D1464" s="44" t="s">
        <v>1308</v>
      </c>
    </row>
    <row r="1465" spans="1:4" x14ac:dyDescent="0.2">
      <c r="A1465" s="44"/>
      <c r="B1465" s="44"/>
      <c r="C1465" s="44"/>
      <c r="D1465" s="44" t="s">
        <v>473</v>
      </c>
    </row>
    <row r="1466" spans="1:4" x14ac:dyDescent="0.2">
      <c r="A1466" s="44" t="s">
        <v>391</v>
      </c>
      <c r="B1466" s="44" t="s">
        <v>392</v>
      </c>
      <c r="C1466" s="44" t="s">
        <v>1569</v>
      </c>
      <c r="D1466" s="44" t="s">
        <v>1305</v>
      </c>
    </row>
    <row r="1467" spans="1:4" x14ac:dyDescent="0.2">
      <c r="A1467" s="44"/>
      <c r="B1467" s="44"/>
      <c r="C1467" s="44"/>
      <c r="D1467" s="44" t="s">
        <v>473</v>
      </c>
    </row>
    <row r="1468" spans="1:4" x14ac:dyDescent="0.2">
      <c r="A1468" s="44" t="s">
        <v>36</v>
      </c>
      <c r="B1468" s="44" t="s">
        <v>328</v>
      </c>
      <c r="C1468" s="44" t="s">
        <v>1569</v>
      </c>
      <c r="D1468" s="44" t="s">
        <v>1305</v>
      </c>
    </row>
    <row r="1469" spans="1:4" x14ac:dyDescent="0.2">
      <c r="A1469" s="44"/>
      <c r="B1469" s="44"/>
      <c r="C1469" s="44"/>
      <c r="D1469" s="44" t="s">
        <v>2083</v>
      </c>
    </row>
    <row r="1470" spans="1:4" x14ac:dyDescent="0.2">
      <c r="A1470" s="44"/>
      <c r="B1470" s="44"/>
      <c r="C1470" s="44"/>
      <c r="D1470" s="44" t="s">
        <v>473</v>
      </c>
    </row>
    <row r="1471" spans="1:4" x14ac:dyDescent="0.2">
      <c r="A1471" s="44" t="s">
        <v>2477</v>
      </c>
      <c r="B1471" s="44" t="s">
        <v>2478</v>
      </c>
      <c r="C1471" s="44" t="s">
        <v>1569</v>
      </c>
      <c r="D1471" s="44" t="s">
        <v>473</v>
      </c>
    </row>
    <row r="1472" spans="1:4" x14ac:dyDescent="0.2">
      <c r="A1472" s="44" t="s">
        <v>1722</v>
      </c>
      <c r="B1472" s="44" t="s">
        <v>1723</v>
      </c>
      <c r="C1472" s="44" t="s">
        <v>1569</v>
      </c>
      <c r="D1472" s="44" t="s">
        <v>473</v>
      </c>
    </row>
    <row r="1473" spans="1:4" x14ac:dyDescent="0.2">
      <c r="A1473" s="44" t="s">
        <v>412</v>
      </c>
      <c r="B1473" s="44" t="s">
        <v>413</v>
      </c>
      <c r="C1473" s="44" t="s">
        <v>1569</v>
      </c>
      <c r="D1473" s="44" t="s">
        <v>1305</v>
      </c>
    </row>
    <row r="1474" spans="1:4" x14ac:dyDescent="0.2">
      <c r="A1474" s="44"/>
      <c r="B1474" s="44"/>
      <c r="C1474" s="44"/>
      <c r="D1474" s="44" t="s">
        <v>2083</v>
      </c>
    </row>
    <row r="1475" spans="1:4" x14ac:dyDescent="0.2">
      <c r="A1475" s="44"/>
      <c r="B1475" s="44"/>
      <c r="C1475" s="44"/>
      <c r="D1475" s="44" t="s">
        <v>473</v>
      </c>
    </row>
    <row r="1476" spans="1:4" x14ac:dyDescent="0.2">
      <c r="A1476" s="44" t="s">
        <v>414</v>
      </c>
      <c r="B1476" s="44" t="s">
        <v>415</v>
      </c>
      <c r="C1476" s="44" t="s">
        <v>1569</v>
      </c>
      <c r="D1476" s="44" t="s">
        <v>1305</v>
      </c>
    </row>
    <row r="1477" spans="1:4" x14ac:dyDescent="0.2">
      <c r="A1477" s="44"/>
      <c r="B1477" s="44"/>
      <c r="C1477" s="44"/>
      <c r="D1477" s="44" t="s">
        <v>2083</v>
      </c>
    </row>
    <row r="1478" spans="1:4" x14ac:dyDescent="0.2">
      <c r="A1478" s="44"/>
      <c r="B1478" s="44"/>
      <c r="C1478" s="44"/>
      <c r="D1478" s="44" t="s">
        <v>473</v>
      </c>
    </row>
    <row r="1479" spans="1:4" x14ac:dyDescent="0.2">
      <c r="A1479" s="44" t="s">
        <v>781</v>
      </c>
      <c r="B1479" s="44" t="s">
        <v>1182</v>
      </c>
      <c r="C1479" s="44" t="s">
        <v>1569</v>
      </c>
      <c r="D1479" s="44" t="s">
        <v>1305</v>
      </c>
    </row>
    <row r="1480" spans="1:4" x14ac:dyDescent="0.2">
      <c r="A1480" s="44"/>
      <c r="B1480" s="44"/>
      <c r="C1480" s="44"/>
      <c r="D1480" s="44" t="s">
        <v>1306</v>
      </c>
    </row>
    <row r="1481" spans="1:4" x14ac:dyDescent="0.2">
      <c r="A1481" s="44"/>
      <c r="B1481" s="44"/>
      <c r="C1481" s="44"/>
      <c r="D1481" s="44" t="s">
        <v>473</v>
      </c>
    </row>
    <row r="1482" spans="1:4" x14ac:dyDescent="0.2">
      <c r="A1482" s="44" t="s">
        <v>416</v>
      </c>
      <c r="B1482" s="44" t="s">
        <v>417</v>
      </c>
      <c r="C1482" s="44" t="s">
        <v>1569</v>
      </c>
      <c r="D1482" s="44" t="s">
        <v>1306</v>
      </c>
    </row>
    <row r="1483" spans="1:4" x14ac:dyDescent="0.2">
      <c r="A1483" s="44"/>
      <c r="B1483" s="44"/>
      <c r="C1483" s="44"/>
      <c r="D1483" s="44" t="s">
        <v>473</v>
      </c>
    </row>
    <row r="1484" spans="1:4" x14ac:dyDescent="0.2">
      <c r="A1484" s="44"/>
      <c r="B1484" s="44"/>
      <c r="C1484" s="44"/>
      <c r="D1484" s="44" t="s">
        <v>1840</v>
      </c>
    </row>
    <row r="1485" spans="1:4" x14ac:dyDescent="0.2">
      <c r="A1485" s="44" t="s">
        <v>418</v>
      </c>
      <c r="B1485" s="44" t="s">
        <v>419</v>
      </c>
      <c r="C1485" s="44" t="s">
        <v>1569</v>
      </c>
      <c r="D1485" s="44" t="s">
        <v>1306</v>
      </c>
    </row>
    <row r="1486" spans="1:4" x14ac:dyDescent="0.2">
      <c r="A1486" s="44"/>
      <c r="B1486" s="44"/>
      <c r="C1486" s="44"/>
      <c r="D1486" s="44" t="s">
        <v>473</v>
      </c>
    </row>
    <row r="1487" spans="1:4" x14ac:dyDescent="0.2">
      <c r="A1487" s="44" t="s">
        <v>420</v>
      </c>
      <c r="B1487" s="44" t="s">
        <v>421</v>
      </c>
      <c r="C1487" s="44" t="s">
        <v>1569</v>
      </c>
      <c r="D1487" s="44" t="s">
        <v>1306</v>
      </c>
    </row>
    <row r="1488" spans="1:4" x14ac:dyDescent="0.2">
      <c r="A1488" s="44"/>
      <c r="B1488" s="44"/>
      <c r="C1488" s="44"/>
      <c r="D1488" s="44" t="s">
        <v>473</v>
      </c>
    </row>
    <row r="1489" spans="1:4" x14ac:dyDescent="0.2">
      <c r="A1489" s="44"/>
      <c r="B1489" s="44"/>
      <c r="C1489" s="44"/>
      <c r="D1489" s="44" t="s">
        <v>1840</v>
      </c>
    </row>
    <row r="1490" spans="1:4" x14ac:dyDescent="0.2">
      <c r="A1490" s="44" t="s">
        <v>422</v>
      </c>
      <c r="B1490" s="44" t="s">
        <v>423</v>
      </c>
      <c r="C1490" s="44" t="s">
        <v>1569</v>
      </c>
      <c r="D1490" s="44" t="s">
        <v>473</v>
      </c>
    </row>
    <row r="1491" spans="1:4" x14ac:dyDescent="0.2">
      <c r="A1491" s="44"/>
      <c r="B1491" s="44"/>
      <c r="C1491" s="44"/>
      <c r="D1491" s="44" t="s">
        <v>1840</v>
      </c>
    </row>
    <row r="1492" spans="1:4" x14ac:dyDescent="0.2">
      <c r="A1492" s="44" t="s">
        <v>393</v>
      </c>
      <c r="B1492" s="44" t="s">
        <v>394</v>
      </c>
      <c r="C1492" s="44" t="s">
        <v>1569</v>
      </c>
      <c r="D1492" s="44" t="s">
        <v>473</v>
      </c>
    </row>
    <row r="1493" spans="1:4" x14ac:dyDescent="0.2">
      <c r="A1493" s="44" t="s">
        <v>425</v>
      </c>
      <c r="B1493" s="44" t="s">
        <v>426</v>
      </c>
      <c r="C1493" s="44" t="s">
        <v>1569</v>
      </c>
      <c r="D1493" s="44" t="s">
        <v>1310</v>
      </c>
    </row>
    <row r="1494" spans="1:4" x14ac:dyDescent="0.2">
      <c r="A1494" s="44"/>
      <c r="B1494" s="44"/>
      <c r="C1494" s="44"/>
      <c r="D1494" s="44" t="s">
        <v>1305</v>
      </c>
    </row>
    <row r="1495" spans="1:4" x14ac:dyDescent="0.2">
      <c r="A1495" s="44"/>
      <c r="B1495" s="44"/>
      <c r="C1495" s="44"/>
      <c r="D1495" s="44" t="s">
        <v>2083</v>
      </c>
    </row>
    <row r="1496" spans="1:4" x14ac:dyDescent="0.2">
      <c r="A1496" s="44"/>
      <c r="B1496" s="44"/>
      <c r="C1496" s="44"/>
      <c r="D1496" s="44" t="s">
        <v>512</v>
      </c>
    </row>
    <row r="1497" spans="1:4" x14ac:dyDescent="0.2">
      <c r="A1497" s="44" t="s">
        <v>2479</v>
      </c>
      <c r="B1497" s="44" t="s">
        <v>2480</v>
      </c>
      <c r="C1497" s="44" t="s">
        <v>1569</v>
      </c>
      <c r="D1497" s="44" t="s">
        <v>473</v>
      </c>
    </row>
    <row r="1498" spans="1:4" x14ac:dyDescent="0.2">
      <c r="A1498" s="44" t="s">
        <v>448</v>
      </c>
      <c r="B1498" s="44" t="s">
        <v>449</v>
      </c>
      <c r="C1498" s="44" t="s">
        <v>1569</v>
      </c>
      <c r="D1498" s="44" t="s">
        <v>1305</v>
      </c>
    </row>
    <row r="1499" spans="1:4" x14ac:dyDescent="0.2">
      <c r="A1499" s="44"/>
      <c r="B1499" s="44"/>
      <c r="C1499" s="44"/>
      <c r="D1499" s="44" t="s">
        <v>2083</v>
      </c>
    </row>
    <row r="1500" spans="1:4" x14ac:dyDescent="0.2">
      <c r="A1500" s="44"/>
      <c r="B1500" s="44"/>
      <c r="C1500" s="44"/>
      <c r="D1500" s="44" t="s">
        <v>512</v>
      </c>
    </row>
    <row r="1501" spans="1:4" x14ac:dyDescent="0.2">
      <c r="A1501" s="44"/>
      <c r="B1501" s="44"/>
      <c r="C1501" s="44"/>
      <c r="D1501" s="44" t="s">
        <v>473</v>
      </c>
    </row>
    <row r="1502" spans="1:4" x14ac:dyDescent="0.2">
      <c r="A1502" s="44" t="s">
        <v>733</v>
      </c>
      <c r="B1502" s="44" t="s">
        <v>1183</v>
      </c>
      <c r="C1502" s="44" t="s">
        <v>1569</v>
      </c>
      <c r="D1502" s="44" t="s">
        <v>1305</v>
      </c>
    </row>
    <row r="1503" spans="1:4" x14ac:dyDescent="0.2">
      <c r="A1503" s="44"/>
      <c r="B1503" s="44"/>
      <c r="C1503" s="44"/>
      <c r="D1503" s="44" t="s">
        <v>2083</v>
      </c>
    </row>
    <row r="1504" spans="1:4" x14ac:dyDescent="0.2">
      <c r="A1504" s="44"/>
      <c r="B1504" s="44"/>
      <c r="C1504" s="44"/>
      <c r="D1504" s="44" t="s">
        <v>473</v>
      </c>
    </row>
    <row r="1505" spans="1:4" x14ac:dyDescent="0.2">
      <c r="A1505" s="44" t="s">
        <v>1178</v>
      </c>
      <c r="B1505" s="44" t="s">
        <v>1184</v>
      </c>
      <c r="C1505" s="44" t="s">
        <v>1569</v>
      </c>
      <c r="D1505" s="44" t="s">
        <v>1305</v>
      </c>
    </row>
    <row r="1506" spans="1:4" x14ac:dyDescent="0.2">
      <c r="A1506" s="44"/>
      <c r="B1506" s="44"/>
      <c r="C1506" s="44"/>
      <c r="D1506" s="44" t="s">
        <v>2083</v>
      </c>
    </row>
    <row r="1507" spans="1:4" x14ac:dyDescent="0.2">
      <c r="A1507" s="44"/>
      <c r="B1507" s="44"/>
      <c r="C1507" s="44"/>
      <c r="D1507" s="44" t="s">
        <v>512</v>
      </c>
    </row>
    <row r="1508" spans="1:4" x14ac:dyDescent="0.2">
      <c r="A1508" s="44"/>
      <c r="B1508" s="44"/>
      <c r="C1508" s="44"/>
      <c r="D1508" s="44" t="s">
        <v>473</v>
      </c>
    </row>
    <row r="1509" spans="1:4" x14ac:dyDescent="0.2">
      <c r="A1509" s="44" t="s">
        <v>451</v>
      </c>
      <c r="B1509" s="44" t="s">
        <v>452</v>
      </c>
      <c r="C1509" s="44" t="s">
        <v>1569</v>
      </c>
      <c r="D1509" s="44" t="s">
        <v>1305</v>
      </c>
    </row>
    <row r="1510" spans="1:4" x14ac:dyDescent="0.2">
      <c r="A1510" s="44"/>
      <c r="B1510" s="44"/>
      <c r="C1510" s="44"/>
      <c r="D1510" s="44" t="s">
        <v>1306</v>
      </c>
    </row>
    <row r="1511" spans="1:4" x14ac:dyDescent="0.2">
      <c r="A1511" s="44"/>
      <c r="B1511" s="44"/>
      <c r="C1511" s="44"/>
      <c r="D1511" s="44" t="s">
        <v>473</v>
      </c>
    </row>
    <row r="1512" spans="1:4" x14ac:dyDescent="0.2">
      <c r="A1512" s="44" t="s">
        <v>395</v>
      </c>
      <c r="B1512" s="44" t="s">
        <v>396</v>
      </c>
      <c r="C1512" s="44" t="s">
        <v>1569</v>
      </c>
      <c r="D1512" s="44" t="s">
        <v>473</v>
      </c>
    </row>
    <row r="1513" spans="1:4" x14ac:dyDescent="0.2">
      <c r="A1513" s="44" t="s">
        <v>453</v>
      </c>
      <c r="B1513" s="44" t="s">
        <v>454</v>
      </c>
      <c r="C1513" s="44" t="s">
        <v>1569</v>
      </c>
      <c r="D1513" s="44" t="s">
        <v>1310</v>
      </c>
    </row>
    <row r="1514" spans="1:4" x14ac:dyDescent="0.2">
      <c r="A1514" s="44"/>
      <c r="B1514" s="44"/>
      <c r="C1514" s="44"/>
      <c r="D1514" s="44" t="s">
        <v>1305</v>
      </c>
    </row>
    <row r="1515" spans="1:4" x14ac:dyDescent="0.2">
      <c r="A1515" s="44"/>
      <c r="B1515" s="44"/>
      <c r="C1515" s="44"/>
      <c r="D1515" s="44" t="s">
        <v>1306</v>
      </c>
    </row>
    <row r="1516" spans="1:4" x14ac:dyDescent="0.2">
      <c r="A1516" s="44"/>
      <c r="B1516" s="44"/>
      <c r="C1516" s="44"/>
      <c r="D1516" s="44" t="s">
        <v>473</v>
      </c>
    </row>
    <row r="1517" spans="1:4" x14ac:dyDescent="0.2">
      <c r="A1517" s="44" t="s">
        <v>639</v>
      </c>
      <c r="B1517" s="44" t="s">
        <v>652</v>
      </c>
      <c r="C1517" s="44" t="s">
        <v>1569</v>
      </c>
      <c r="D1517" s="44" t="s">
        <v>473</v>
      </c>
    </row>
    <row r="1518" spans="1:4" x14ac:dyDescent="0.2">
      <c r="A1518" s="44" t="s">
        <v>640</v>
      </c>
      <c r="B1518" s="44" t="s">
        <v>653</v>
      </c>
      <c r="C1518" s="44" t="s">
        <v>1569</v>
      </c>
      <c r="D1518" s="44" t="s">
        <v>1305</v>
      </c>
    </row>
    <row r="1519" spans="1:4" x14ac:dyDescent="0.2">
      <c r="A1519" s="44"/>
      <c r="B1519" s="44"/>
      <c r="C1519" s="44"/>
      <c r="D1519" s="44" t="s">
        <v>473</v>
      </c>
    </row>
    <row r="1520" spans="1:4" x14ac:dyDescent="0.2">
      <c r="A1520" s="44" t="s">
        <v>641</v>
      </c>
      <c r="B1520" s="44" t="s">
        <v>654</v>
      </c>
      <c r="C1520" s="44" t="s">
        <v>1569</v>
      </c>
      <c r="D1520" s="44" t="s">
        <v>1305</v>
      </c>
    </row>
    <row r="1521" spans="1:4" x14ac:dyDescent="0.2">
      <c r="A1521" s="44"/>
      <c r="B1521" s="44"/>
      <c r="C1521" s="44"/>
      <c r="D1521" s="44" t="s">
        <v>473</v>
      </c>
    </row>
    <row r="1522" spans="1:4" x14ac:dyDescent="0.2">
      <c r="A1522" s="44" t="s">
        <v>642</v>
      </c>
      <c r="B1522" s="44" t="s">
        <v>655</v>
      </c>
      <c r="C1522" s="44" t="s">
        <v>1569</v>
      </c>
      <c r="D1522" s="44" t="s">
        <v>473</v>
      </c>
    </row>
    <row r="1523" spans="1:4" x14ac:dyDescent="0.2">
      <c r="A1523" s="44" t="s">
        <v>643</v>
      </c>
      <c r="B1523" s="44" t="s">
        <v>656</v>
      </c>
      <c r="C1523" s="44" t="s">
        <v>1569</v>
      </c>
      <c r="D1523" s="44" t="s">
        <v>473</v>
      </c>
    </row>
    <row r="1524" spans="1:4" x14ac:dyDescent="0.2">
      <c r="A1524" s="44" t="s">
        <v>644</v>
      </c>
      <c r="B1524" s="44" t="s">
        <v>657</v>
      </c>
      <c r="C1524" s="44" t="s">
        <v>1569</v>
      </c>
      <c r="D1524" s="44" t="s">
        <v>473</v>
      </c>
    </row>
    <row r="1525" spans="1:4" x14ac:dyDescent="0.2">
      <c r="A1525" s="44" t="s">
        <v>630</v>
      </c>
      <c r="B1525" s="44" t="s">
        <v>631</v>
      </c>
      <c r="C1525" s="44" t="s">
        <v>1569</v>
      </c>
      <c r="D1525" s="44" t="s">
        <v>473</v>
      </c>
    </row>
    <row r="1526" spans="1:4" x14ac:dyDescent="0.2">
      <c r="A1526" s="44" t="s">
        <v>645</v>
      </c>
      <c r="B1526" s="44" t="s">
        <v>658</v>
      </c>
      <c r="C1526" s="44" t="s">
        <v>1569</v>
      </c>
      <c r="D1526" s="44" t="s">
        <v>473</v>
      </c>
    </row>
    <row r="1527" spans="1:4" x14ac:dyDescent="0.2">
      <c r="A1527" s="44" t="s">
        <v>397</v>
      </c>
      <c r="B1527" s="44" t="s">
        <v>398</v>
      </c>
      <c r="C1527" s="44" t="s">
        <v>1569</v>
      </c>
      <c r="D1527" s="44" t="s">
        <v>473</v>
      </c>
    </row>
    <row r="1528" spans="1:4" x14ac:dyDescent="0.2">
      <c r="A1528" s="44" t="s">
        <v>625</v>
      </c>
      <c r="B1528" s="44" t="s">
        <v>626</v>
      </c>
      <c r="C1528" s="44" t="s">
        <v>1569</v>
      </c>
      <c r="D1528" s="44" t="s">
        <v>473</v>
      </c>
    </row>
    <row r="1529" spans="1:4" x14ac:dyDescent="0.2">
      <c r="A1529" s="44" t="s">
        <v>638</v>
      </c>
      <c r="B1529" s="44" t="s">
        <v>651</v>
      </c>
      <c r="C1529" s="44" t="s">
        <v>1569</v>
      </c>
      <c r="D1529" s="44" t="s">
        <v>473</v>
      </c>
    </row>
    <row r="1530" spans="1:4" x14ac:dyDescent="0.2">
      <c r="A1530" s="44" t="s">
        <v>726</v>
      </c>
      <c r="B1530" s="44" t="s">
        <v>450</v>
      </c>
      <c r="C1530" s="44" t="s">
        <v>1569</v>
      </c>
      <c r="D1530" s="44" t="s">
        <v>1305</v>
      </c>
    </row>
    <row r="1531" spans="1:4" x14ac:dyDescent="0.2">
      <c r="A1531" s="44"/>
      <c r="B1531" s="44"/>
      <c r="C1531" s="44"/>
      <c r="D1531" s="44" t="s">
        <v>1307</v>
      </c>
    </row>
    <row r="1532" spans="1:4" x14ac:dyDescent="0.2">
      <c r="A1532" s="44"/>
      <c r="B1532" s="44"/>
      <c r="C1532" s="44"/>
      <c r="D1532" s="44" t="s">
        <v>1306</v>
      </c>
    </row>
    <row r="1533" spans="1:4" x14ac:dyDescent="0.2">
      <c r="A1533" s="44"/>
      <c r="B1533" s="44"/>
      <c r="C1533" s="44"/>
      <c r="D1533" s="44" t="s">
        <v>1308</v>
      </c>
    </row>
    <row r="1534" spans="1:4" x14ac:dyDescent="0.2">
      <c r="A1534" s="44"/>
      <c r="B1534" s="44"/>
      <c r="C1534" s="44"/>
      <c r="D1534" s="44" t="s">
        <v>473</v>
      </c>
    </row>
    <row r="1535" spans="1:4" x14ac:dyDescent="0.2">
      <c r="A1535" s="44" t="s">
        <v>455</v>
      </c>
      <c r="B1535" s="44" t="s">
        <v>456</v>
      </c>
      <c r="C1535" s="44" t="s">
        <v>1569</v>
      </c>
      <c r="D1535" s="44" t="s">
        <v>1305</v>
      </c>
    </row>
    <row r="1536" spans="1:4" x14ac:dyDescent="0.2">
      <c r="A1536" s="44"/>
      <c r="B1536" s="44"/>
      <c r="C1536" s="44"/>
      <c r="D1536" s="44" t="s">
        <v>473</v>
      </c>
    </row>
    <row r="1537" spans="1:4" x14ac:dyDescent="0.2">
      <c r="A1537" s="44" t="s">
        <v>1177</v>
      </c>
      <c r="B1537" s="44" t="s">
        <v>876</v>
      </c>
      <c r="C1537" s="44" t="s">
        <v>1569</v>
      </c>
      <c r="D1537" s="44" t="s">
        <v>1305</v>
      </c>
    </row>
    <row r="1538" spans="1:4" x14ac:dyDescent="0.2">
      <c r="A1538" s="44"/>
      <c r="B1538" s="44"/>
      <c r="C1538" s="44"/>
      <c r="D1538" s="44" t="s">
        <v>473</v>
      </c>
    </row>
    <row r="1539" spans="1:4" x14ac:dyDescent="0.2">
      <c r="A1539" s="44" t="s">
        <v>727</v>
      </c>
      <c r="B1539" s="44" t="s">
        <v>556</v>
      </c>
      <c r="C1539" s="44" t="s">
        <v>1569</v>
      </c>
      <c r="D1539" s="44" t="s">
        <v>473</v>
      </c>
    </row>
    <row r="1540" spans="1:4" x14ac:dyDescent="0.2">
      <c r="A1540" s="44" t="s">
        <v>2475</v>
      </c>
      <c r="B1540" s="44" t="s">
        <v>2476</v>
      </c>
      <c r="C1540" s="44" t="s">
        <v>1569</v>
      </c>
      <c r="D1540" s="44" t="s">
        <v>473</v>
      </c>
    </row>
    <row r="1541" spans="1:4" x14ac:dyDescent="0.2">
      <c r="A1541" s="44" t="s">
        <v>2473</v>
      </c>
      <c r="B1541" s="44" t="s">
        <v>2474</v>
      </c>
      <c r="C1541" s="44" t="s">
        <v>1569</v>
      </c>
      <c r="D1541" s="44" t="s">
        <v>473</v>
      </c>
    </row>
    <row r="1542" spans="1:4" x14ac:dyDescent="0.2">
      <c r="A1542" s="44" t="s">
        <v>2471</v>
      </c>
      <c r="B1542" s="44" t="s">
        <v>2472</v>
      </c>
      <c r="C1542" s="44" t="s">
        <v>1569</v>
      </c>
      <c r="D1542" s="44" t="s">
        <v>473</v>
      </c>
    </row>
    <row r="1543" spans="1:4" x14ac:dyDescent="0.2">
      <c r="A1543" s="44" t="s">
        <v>2906</v>
      </c>
      <c r="B1543" s="44" t="s">
        <v>107</v>
      </c>
      <c r="C1543" s="44" t="s">
        <v>1569</v>
      </c>
      <c r="D1543" s="44" t="s">
        <v>1305</v>
      </c>
    </row>
    <row r="1544" spans="1:4" x14ac:dyDescent="0.2">
      <c r="A1544" s="44"/>
      <c r="B1544" s="44"/>
      <c r="C1544" s="44"/>
      <c r="D1544" s="44" t="s">
        <v>2083</v>
      </c>
    </row>
    <row r="1545" spans="1:4" x14ac:dyDescent="0.2">
      <c r="A1545" s="44"/>
      <c r="B1545" s="44"/>
      <c r="C1545" s="44"/>
      <c r="D1545" s="44" t="s">
        <v>473</v>
      </c>
    </row>
    <row r="1546" spans="1:4" x14ac:dyDescent="0.2">
      <c r="A1546" s="44" t="s">
        <v>1611</v>
      </c>
      <c r="B1546" s="44" t="s">
        <v>1612</v>
      </c>
      <c r="C1546" s="44" t="s">
        <v>1569</v>
      </c>
      <c r="D1546" s="44" t="s">
        <v>1305</v>
      </c>
    </row>
    <row r="1547" spans="1:4" x14ac:dyDescent="0.2">
      <c r="A1547" s="44"/>
      <c r="B1547" s="44"/>
      <c r="C1547" s="44"/>
      <c r="D1547" s="44" t="s">
        <v>1307</v>
      </c>
    </row>
    <row r="1548" spans="1:4" x14ac:dyDescent="0.2">
      <c r="A1548" s="44"/>
      <c r="B1548" s="44"/>
      <c r="C1548" s="44"/>
      <c r="D1548" s="44" t="s">
        <v>1308</v>
      </c>
    </row>
    <row r="1549" spans="1:4" x14ac:dyDescent="0.2">
      <c r="A1549" s="44"/>
      <c r="B1549" s="44"/>
      <c r="C1549" s="44"/>
      <c r="D1549" s="44" t="s">
        <v>473</v>
      </c>
    </row>
    <row r="1550" spans="1:4" x14ac:dyDescent="0.2">
      <c r="A1550" s="44" t="s">
        <v>2770</v>
      </c>
      <c r="B1550" s="44" t="s">
        <v>2771</v>
      </c>
      <c r="C1550" s="44" t="s">
        <v>1569</v>
      </c>
      <c r="D1550" s="44" t="s">
        <v>473</v>
      </c>
    </row>
    <row r="1551" spans="1:4" x14ac:dyDescent="0.2">
      <c r="A1551" s="44" t="s">
        <v>2772</v>
      </c>
      <c r="B1551" s="44" t="s">
        <v>2773</v>
      </c>
      <c r="C1551" s="44" t="s">
        <v>1569</v>
      </c>
      <c r="D1551" s="44" t="s">
        <v>473</v>
      </c>
    </row>
    <row r="1552" spans="1:4" x14ac:dyDescent="0.2">
      <c r="A1552" s="44" t="s">
        <v>2758</v>
      </c>
      <c r="B1552" s="44" t="s">
        <v>2759</v>
      </c>
      <c r="C1552" s="44" t="s">
        <v>1569</v>
      </c>
      <c r="D1552" s="44" t="s">
        <v>473</v>
      </c>
    </row>
    <row r="1553" spans="1:4" x14ac:dyDescent="0.2">
      <c r="A1553" s="44" t="s">
        <v>2762</v>
      </c>
      <c r="B1553" s="44" t="s">
        <v>2763</v>
      </c>
      <c r="C1553" s="44" t="s">
        <v>1569</v>
      </c>
      <c r="D1553" s="44" t="s">
        <v>473</v>
      </c>
    </row>
    <row r="1554" spans="1:4" x14ac:dyDescent="0.2">
      <c r="A1554" s="44" t="s">
        <v>2774</v>
      </c>
      <c r="B1554" s="44" t="s">
        <v>2775</v>
      </c>
      <c r="C1554" s="44" t="s">
        <v>1569</v>
      </c>
      <c r="D1554" s="44" t="s">
        <v>473</v>
      </c>
    </row>
    <row r="1555" spans="1:4" x14ac:dyDescent="0.2">
      <c r="A1555" s="44" t="s">
        <v>2776</v>
      </c>
      <c r="B1555" s="44" t="s">
        <v>2777</v>
      </c>
      <c r="C1555" s="44" t="s">
        <v>1569</v>
      </c>
      <c r="D1555" s="44" t="s">
        <v>473</v>
      </c>
    </row>
    <row r="1556" spans="1:4" x14ac:dyDescent="0.2">
      <c r="A1556" s="44" t="s">
        <v>2778</v>
      </c>
      <c r="B1556" s="44" t="s">
        <v>2779</v>
      </c>
      <c r="C1556" s="44" t="s">
        <v>1569</v>
      </c>
      <c r="D1556" s="44" t="s">
        <v>473</v>
      </c>
    </row>
    <row r="1557" spans="1:4" x14ac:dyDescent="0.2">
      <c r="A1557" s="44" t="s">
        <v>2760</v>
      </c>
      <c r="B1557" s="44" t="s">
        <v>2761</v>
      </c>
      <c r="C1557" s="44" t="s">
        <v>1569</v>
      </c>
      <c r="D1557" s="44" t="s">
        <v>473</v>
      </c>
    </row>
    <row r="1558" spans="1:4" x14ac:dyDescent="0.2">
      <c r="A1558" s="44" t="s">
        <v>2780</v>
      </c>
      <c r="B1558" s="44" t="s">
        <v>2781</v>
      </c>
      <c r="C1558" s="44" t="s">
        <v>1569</v>
      </c>
      <c r="D1558" s="44" t="s">
        <v>473</v>
      </c>
    </row>
    <row r="1559" spans="1:4" x14ac:dyDescent="0.2">
      <c r="A1559" s="44" t="s">
        <v>1613</v>
      </c>
      <c r="B1559" s="44" t="s">
        <v>1614</v>
      </c>
      <c r="C1559" s="44" t="s">
        <v>1569</v>
      </c>
      <c r="D1559" s="44" t="s">
        <v>473</v>
      </c>
    </row>
    <row r="1560" spans="1:4" x14ac:dyDescent="0.2">
      <c r="A1560" s="44" t="s">
        <v>2646</v>
      </c>
      <c r="B1560" s="44" t="s">
        <v>2647</v>
      </c>
      <c r="C1560" s="44" t="s">
        <v>1569</v>
      </c>
      <c r="D1560" s="44" t="s">
        <v>473</v>
      </c>
    </row>
    <row r="1561" spans="1:4" x14ac:dyDescent="0.2">
      <c r="A1561" s="44" t="s">
        <v>2648</v>
      </c>
      <c r="B1561" s="44" t="s">
        <v>2649</v>
      </c>
      <c r="C1561" s="44" t="s">
        <v>1569</v>
      </c>
      <c r="D1561" s="44" t="s">
        <v>473</v>
      </c>
    </row>
    <row r="1562" spans="1:4" x14ac:dyDescent="0.2">
      <c r="A1562" s="44" t="s">
        <v>2465</v>
      </c>
      <c r="B1562" s="44" t="s">
        <v>2466</v>
      </c>
      <c r="C1562" s="44" t="s">
        <v>1569</v>
      </c>
      <c r="D1562" s="44" t="s">
        <v>473</v>
      </c>
    </row>
    <row r="1563" spans="1:4" x14ac:dyDescent="0.2">
      <c r="A1563" s="44" t="s">
        <v>2469</v>
      </c>
      <c r="B1563" s="44" t="s">
        <v>2470</v>
      </c>
      <c r="C1563" s="44" t="s">
        <v>1569</v>
      </c>
      <c r="D1563" s="44" t="s">
        <v>473</v>
      </c>
    </row>
    <row r="1564" spans="1:4" x14ac:dyDescent="0.2">
      <c r="A1564" s="44" t="s">
        <v>2463</v>
      </c>
      <c r="B1564" s="44" t="s">
        <v>2464</v>
      </c>
      <c r="C1564" s="44" t="s">
        <v>1569</v>
      </c>
      <c r="D1564" s="44" t="s">
        <v>473</v>
      </c>
    </row>
    <row r="1565" spans="1:4" x14ac:dyDescent="0.2">
      <c r="A1565" s="44" t="s">
        <v>2467</v>
      </c>
      <c r="B1565" s="44" t="s">
        <v>2468</v>
      </c>
      <c r="C1565" s="44" t="s">
        <v>1569</v>
      </c>
      <c r="D1565" s="44" t="s">
        <v>473</v>
      </c>
    </row>
    <row r="1566" spans="1:4" x14ac:dyDescent="0.2">
      <c r="A1566" s="44" t="s">
        <v>1615</v>
      </c>
      <c r="B1566" s="44" t="s">
        <v>1616</v>
      </c>
      <c r="C1566" s="44" t="s">
        <v>1569</v>
      </c>
      <c r="D1566" s="44" t="s">
        <v>473</v>
      </c>
    </row>
    <row r="1567" spans="1:4" x14ac:dyDescent="0.2">
      <c r="A1567" s="44" t="s">
        <v>43</v>
      </c>
      <c r="B1567" s="44" t="s">
        <v>108</v>
      </c>
      <c r="C1567" s="44" t="s">
        <v>1569</v>
      </c>
      <c r="D1567" s="44" t="s">
        <v>1305</v>
      </c>
    </row>
    <row r="1568" spans="1:4" x14ac:dyDescent="0.2">
      <c r="A1568" s="44"/>
      <c r="B1568" s="44"/>
      <c r="C1568" s="44"/>
      <c r="D1568" s="44" t="s">
        <v>473</v>
      </c>
    </row>
    <row r="1569" spans="1:4" x14ac:dyDescent="0.2">
      <c r="A1569" s="44" t="s">
        <v>928</v>
      </c>
      <c r="B1569" s="44" t="s">
        <v>1066</v>
      </c>
      <c r="C1569" s="44" t="s">
        <v>1569</v>
      </c>
      <c r="D1569" s="44" t="s">
        <v>1305</v>
      </c>
    </row>
    <row r="1570" spans="1:4" x14ac:dyDescent="0.2">
      <c r="A1570" s="44"/>
      <c r="B1570" s="44"/>
      <c r="C1570" s="44"/>
      <c r="D1570" s="44" t="s">
        <v>475</v>
      </c>
    </row>
    <row r="1571" spans="1:4" x14ac:dyDescent="0.2">
      <c r="A1571" s="44"/>
      <c r="B1571" s="44"/>
      <c r="C1571" s="44"/>
      <c r="D1571" s="44" t="s">
        <v>512</v>
      </c>
    </row>
    <row r="1572" spans="1:4" x14ac:dyDescent="0.2">
      <c r="A1572" s="44"/>
      <c r="B1572" s="44"/>
      <c r="C1572" s="44"/>
      <c r="D1572" s="44" t="s">
        <v>473</v>
      </c>
    </row>
    <row r="1573" spans="1:4" x14ac:dyDescent="0.2">
      <c r="A1573" s="44"/>
      <c r="B1573" s="44"/>
      <c r="C1573" s="44"/>
      <c r="D1573" s="44" t="s">
        <v>1840</v>
      </c>
    </row>
    <row r="1574" spans="1:4" x14ac:dyDescent="0.2">
      <c r="A1574" s="44" t="s">
        <v>929</v>
      </c>
      <c r="B1574" s="44" t="s">
        <v>1067</v>
      </c>
      <c r="C1574" s="44" t="s">
        <v>1569</v>
      </c>
      <c r="D1574" s="44" t="s">
        <v>1310</v>
      </c>
    </row>
    <row r="1575" spans="1:4" x14ac:dyDescent="0.2">
      <c r="A1575" s="44"/>
      <c r="B1575" s="44"/>
      <c r="C1575" s="44"/>
      <c r="D1575" s="44" t="s">
        <v>1305</v>
      </c>
    </row>
    <row r="1576" spans="1:4" x14ac:dyDescent="0.2">
      <c r="A1576" s="44"/>
      <c r="B1576" s="44"/>
      <c r="C1576" s="44"/>
      <c r="D1576" s="44" t="s">
        <v>475</v>
      </c>
    </row>
    <row r="1577" spans="1:4" x14ac:dyDescent="0.2">
      <c r="A1577" s="44"/>
      <c r="B1577" s="44"/>
      <c r="C1577" s="44"/>
      <c r="D1577" s="44" t="s">
        <v>512</v>
      </c>
    </row>
    <row r="1578" spans="1:4" x14ac:dyDescent="0.2">
      <c r="A1578" s="44"/>
      <c r="B1578" s="44"/>
      <c r="C1578" s="44"/>
      <c r="D1578" s="44" t="s">
        <v>473</v>
      </c>
    </row>
    <row r="1579" spans="1:4" x14ac:dyDescent="0.2">
      <c r="A1579" s="44"/>
      <c r="B1579" s="44"/>
      <c r="C1579" s="44"/>
      <c r="D1579" s="44" t="s">
        <v>1840</v>
      </c>
    </row>
    <row r="1580" spans="1:4" x14ac:dyDescent="0.2">
      <c r="A1580" s="44" t="s">
        <v>930</v>
      </c>
      <c r="B1580" s="44" t="s">
        <v>1068</v>
      </c>
      <c r="C1580" s="44" t="s">
        <v>1569</v>
      </c>
      <c r="D1580" s="44" t="s">
        <v>1305</v>
      </c>
    </row>
    <row r="1581" spans="1:4" x14ac:dyDescent="0.2">
      <c r="A1581" s="44"/>
      <c r="B1581" s="44"/>
      <c r="C1581" s="44"/>
      <c r="D1581" s="44" t="s">
        <v>512</v>
      </c>
    </row>
    <row r="1582" spans="1:4" x14ac:dyDescent="0.2">
      <c r="A1582" s="44"/>
      <c r="B1582" s="44"/>
      <c r="C1582" s="44"/>
      <c r="D1582" s="44" t="s">
        <v>473</v>
      </c>
    </row>
    <row r="1583" spans="1:4" x14ac:dyDescent="0.2">
      <c r="A1583" s="44"/>
      <c r="B1583" s="44"/>
      <c r="C1583" s="44"/>
      <c r="D1583" s="44" t="s">
        <v>1840</v>
      </c>
    </row>
    <row r="1584" spans="1:4" x14ac:dyDescent="0.2">
      <c r="A1584" s="44" t="s">
        <v>931</v>
      </c>
      <c r="B1584" s="44" t="s">
        <v>1069</v>
      </c>
      <c r="C1584" s="44" t="s">
        <v>1569</v>
      </c>
      <c r="D1584" s="44" t="s">
        <v>1305</v>
      </c>
    </row>
    <row r="1585" spans="1:4" x14ac:dyDescent="0.2">
      <c r="A1585" s="44"/>
      <c r="B1585" s="44"/>
      <c r="C1585" s="44"/>
      <c r="D1585" s="44" t="s">
        <v>512</v>
      </c>
    </row>
    <row r="1586" spans="1:4" x14ac:dyDescent="0.2">
      <c r="A1586" s="44"/>
      <c r="B1586" s="44"/>
      <c r="C1586" s="44"/>
      <c r="D1586" s="44" t="s">
        <v>473</v>
      </c>
    </row>
    <row r="1587" spans="1:4" x14ac:dyDescent="0.2">
      <c r="A1587" s="44"/>
      <c r="B1587" s="44"/>
      <c r="C1587" s="44"/>
      <c r="D1587" s="44" t="s">
        <v>1840</v>
      </c>
    </row>
    <row r="1588" spans="1:4" x14ac:dyDescent="0.2">
      <c r="A1588" s="44" t="s">
        <v>932</v>
      </c>
      <c r="B1588" s="44" t="s">
        <v>1070</v>
      </c>
      <c r="C1588" s="44" t="s">
        <v>1569</v>
      </c>
      <c r="D1588" s="44" t="s">
        <v>1305</v>
      </c>
    </row>
    <row r="1589" spans="1:4" x14ac:dyDescent="0.2">
      <c r="A1589" s="44"/>
      <c r="B1589" s="44"/>
      <c r="C1589" s="44"/>
      <c r="D1589" s="44" t="s">
        <v>512</v>
      </c>
    </row>
    <row r="1590" spans="1:4" x14ac:dyDescent="0.2">
      <c r="A1590" s="44"/>
      <c r="B1590" s="44"/>
      <c r="C1590" s="44"/>
      <c r="D1590" s="44" t="s">
        <v>473</v>
      </c>
    </row>
    <row r="1591" spans="1:4" x14ac:dyDescent="0.2">
      <c r="A1591" s="44"/>
      <c r="B1591" s="44"/>
      <c r="C1591" s="44"/>
      <c r="D1591" s="44" t="s">
        <v>1840</v>
      </c>
    </row>
    <row r="1592" spans="1:4" x14ac:dyDescent="0.2">
      <c r="A1592" s="44" t="s">
        <v>513</v>
      </c>
      <c r="B1592" s="44" t="s">
        <v>717</v>
      </c>
      <c r="C1592" s="44" t="s">
        <v>1569</v>
      </c>
      <c r="D1592" s="44" t="s">
        <v>473</v>
      </c>
    </row>
    <row r="1593" spans="1:4" x14ac:dyDescent="0.2">
      <c r="A1593" s="44" t="s">
        <v>933</v>
      </c>
      <c r="B1593" s="44" t="s">
        <v>1071</v>
      </c>
      <c r="C1593" s="44" t="s">
        <v>1569</v>
      </c>
      <c r="D1593" s="44" t="s">
        <v>1305</v>
      </c>
    </row>
    <row r="1594" spans="1:4" x14ac:dyDescent="0.2">
      <c r="A1594" s="44"/>
      <c r="B1594" s="44"/>
      <c r="C1594" s="44"/>
      <c r="D1594" s="44" t="s">
        <v>512</v>
      </c>
    </row>
    <row r="1595" spans="1:4" x14ac:dyDescent="0.2">
      <c r="A1595" s="44"/>
      <c r="B1595" s="44"/>
      <c r="C1595" s="44"/>
      <c r="D1595" s="44" t="s">
        <v>473</v>
      </c>
    </row>
    <row r="1596" spans="1:4" x14ac:dyDescent="0.2">
      <c r="A1596" s="44"/>
      <c r="B1596" s="44"/>
      <c r="C1596" s="44"/>
      <c r="D1596" s="44" t="s">
        <v>1840</v>
      </c>
    </row>
    <row r="1597" spans="1:4" x14ac:dyDescent="0.2">
      <c r="A1597" s="44" t="s">
        <v>934</v>
      </c>
      <c r="B1597" s="44" t="s">
        <v>1072</v>
      </c>
      <c r="C1597" s="44" t="s">
        <v>1569</v>
      </c>
      <c r="D1597" s="44" t="s">
        <v>1305</v>
      </c>
    </row>
    <row r="1598" spans="1:4" x14ac:dyDescent="0.2">
      <c r="A1598" s="44"/>
      <c r="B1598" s="44"/>
      <c r="C1598" s="44"/>
      <c r="D1598" s="44" t="s">
        <v>512</v>
      </c>
    </row>
    <row r="1599" spans="1:4" x14ac:dyDescent="0.2">
      <c r="A1599" s="44"/>
      <c r="B1599" s="44"/>
      <c r="C1599" s="44"/>
      <c r="D1599" s="44" t="s">
        <v>473</v>
      </c>
    </row>
    <row r="1600" spans="1:4" x14ac:dyDescent="0.2">
      <c r="A1600" s="44"/>
      <c r="B1600" s="44"/>
      <c r="C1600" s="44"/>
      <c r="D1600" s="44" t="s">
        <v>1840</v>
      </c>
    </row>
    <row r="1601" spans="1:4" x14ac:dyDescent="0.2">
      <c r="A1601" s="44" t="s">
        <v>935</v>
      </c>
      <c r="B1601" s="44" t="s">
        <v>1073</v>
      </c>
      <c r="C1601" s="44" t="s">
        <v>1569</v>
      </c>
      <c r="D1601" s="44" t="s">
        <v>1305</v>
      </c>
    </row>
    <row r="1602" spans="1:4" x14ac:dyDescent="0.2">
      <c r="A1602" s="44"/>
      <c r="B1602" s="44"/>
      <c r="C1602" s="44"/>
      <c r="D1602" s="44" t="s">
        <v>512</v>
      </c>
    </row>
    <row r="1603" spans="1:4" x14ac:dyDescent="0.2">
      <c r="A1603" s="44"/>
      <c r="B1603" s="44"/>
      <c r="C1603" s="44"/>
      <c r="D1603" s="44" t="s">
        <v>473</v>
      </c>
    </row>
    <row r="1604" spans="1:4" x14ac:dyDescent="0.2">
      <c r="A1604" s="44"/>
      <c r="B1604" s="44"/>
      <c r="C1604" s="44"/>
      <c r="D1604" s="44" t="s">
        <v>1840</v>
      </c>
    </row>
    <row r="1605" spans="1:4" x14ac:dyDescent="0.2">
      <c r="A1605" s="44" t="s">
        <v>936</v>
      </c>
      <c r="B1605" s="44" t="s">
        <v>1074</v>
      </c>
      <c r="C1605" s="44" t="s">
        <v>1569</v>
      </c>
      <c r="D1605" s="44" t="s">
        <v>1305</v>
      </c>
    </row>
    <row r="1606" spans="1:4" x14ac:dyDescent="0.2">
      <c r="A1606" s="44"/>
      <c r="B1606" s="44"/>
      <c r="C1606" s="44"/>
      <c r="D1606" s="44" t="s">
        <v>512</v>
      </c>
    </row>
    <row r="1607" spans="1:4" x14ac:dyDescent="0.2">
      <c r="A1607" s="44"/>
      <c r="B1607" s="44"/>
      <c r="C1607" s="44"/>
      <c r="D1607" s="44" t="s">
        <v>473</v>
      </c>
    </row>
    <row r="1608" spans="1:4" x14ac:dyDescent="0.2">
      <c r="A1608" s="44"/>
      <c r="B1608" s="44"/>
      <c r="C1608" s="44"/>
      <c r="D1608" s="44" t="s">
        <v>1840</v>
      </c>
    </row>
    <row r="1609" spans="1:4" x14ac:dyDescent="0.2">
      <c r="A1609" s="44" t="s">
        <v>937</v>
      </c>
      <c r="B1609" s="44" t="s">
        <v>1075</v>
      </c>
      <c r="C1609" s="44" t="s">
        <v>1569</v>
      </c>
      <c r="D1609" s="44" t="s">
        <v>1310</v>
      </c>
    </row>
    <row r="1610" spans="1:4" x14ac:dyDescent="0.2">
      <c r="A1610" s="44"/>
      <c r="B1610" s="44"/>
      <c r="C1610" s="44"/>
      <c r="D1610" s="44" t="s">
        <v>1305</v>
      </c>
    </row>
    <row r="1611" spans="1:4" x14ac:dyDescent="0.2">
      <c r="A1611" s="44"/>
      <c r="B1611" s="44"/>
      <c r="C1611" s="44"/>
      <c r="D1611" s="44" t="s">
        <v>512</v>
      </c>
    </row>
    <row r="1612" spans="1:4" x14ac:dyDescent="0.2">
      <c r="A1612" s="44"/>
      <c r="B1612" s="44"/>
      <c r="C1612" s="44"/>
      <c r="D1612" s="44" t="s">
        <v>473</v>
      </c>
    </row>
    <row r="1613" spans="1:4" x14ac:dyDescent="0.2">
      <c r="A1613" s="44"/>
      <c r="B1613" s="44"/>
      <c r="C1613" s="44"/>
      <c r="D1613" s="44" t="s">
        <v>1840</v>
      </c>
    </row>
    <row r="1614" spans="1:4" x14ac:dyDescent="0.2">
      <c r="A1614" s="44" t="s">
        <v>938</v>
      </c>
      <c r="B1614" s="44" t="s">
        <v>1076</v>
      </c>
      <c r="C1614" s="44" t="s">
        <v>1569</v>
      </c>
      <c r="D1614" s="44" t="s">
        <v>1305</v>
      </c>
    </row>
    <row r="1615" spans="1:4" x14ac:dyDescent="0.2">
      <c r="A1615" s="44"/>
      <c r="B1615" s="44"/>
      <c r="C1615" s="44"/>
      <c r="D1615" s="44" t="s">
        <v>512</v>
      </c>
    </row>
    <row r="1616" spans="1:4" x14ac:dyDescent="0.2">
      <c r="A1616" s="44"/>
      <c r="B1616" s="44"/>
      <c r="C1616" s="44"/>
      <c r="D1616" s="44" t="s">
        <v>473</v>
      </c>
    </row>
    <row r="1617" spans="1:4" x14ac:dyDescent="0.2">
      <c r="A1617" s="44"/>
      <c r="B1617" s="44"/>
      <c r="C1617" s="44"/>
      <c r="D1617" s="44" t="s">
        <v>1840</v>
      </c>
    </row>
    <row r="1618" spans="1:4" x14ac:dyDescent="0.2">
      <c r="A1618" s="44" t="s">
        <v>939</v>
      </c>
      <c r="B1618" s="44" t="s">
        <v>1077</v>
      </c>
      <c r="C1618" s="44" t="s">
        <v>1569</v>
      </c>
      <c r="D1618" s="44" t="s">
        <v>1310</v>
      </c>
    </row>
    <row r="1619" spans="1:4" x14ac:dyDescent="0.2">
      <c r="A1619" s="44"/>
      <c r="B1619" s="44"/>
      <c r="C1619" s="44"/>
      <c r="D1619" s="44" t="s">
        <v>1305</v>
      </c>
    </row>
    <row r="1620" spans="1:4" x14ac:dyDescent="0.2">
      <c r="A1620" s="44"/>
      <c r="B1620" s="44"/>
      <c r="C1620" s="44"/>
      <c r="D1620" s="44" t="s">
        <v>475</v>
      </c>
    </row>
    <row r="1621" spans="1:4" x14ac:dyDescent="0.2">
      <c r="A1621" s="44"/>
      <c r="B1621" s="44"/>
      <c r="C1621" s="44"/>
      <c r="D1621" s="44" t="s">
        <v>512</v>
      </c>
    </row>
    <row r="1622" spans="1:4" x14ac:dyDescent="0.2">
      <c r="A1622" s="44"/>
      <c r="B1622" s="44"/>
      <c r="C1622" s="44"/>
      <c r="D1622" s="44" t="s">
        <v>473</v>
      </c>
    </row>
    <row r="1623" spans="1:4" x14ac:dyDescent="0.2">
      <c r="A1623" s="44"/>
      <c r="B1623" s="44"/>
      <c r="C1623" s="44"/>
      <c r="D1623" s="44" t="s">
        <v>1840</v>
      </c>
    </row>
    <row r="1624" spans="1:4" x14ac:dyDescent="0.2">
      <c r="A1624" s="44" t="s">
        <v>940</v>
      </c>
      <c r="B1624" s="44" t="s">
        <v>1078</v>
      </c>
      <c r="C1624" s="44" t="s">
        <v>1569</v>
      </c>
      <c r="D1624" s="44" t="s">
        <v>1305</v>
      </c>
    </row>
    <row r="1625" spans="1:4" x14ac:dyDescent="0.2">
      <c r="A1625" s="44"/>
      <c r="B1625" s="44"/>
      <c r="C1625" s="44"/>
      <c r="D1625" s="44" t="s">
        <v>512</v>
      </c>
    </row>
    <row r="1626" spans="1:4" x14ac:dyDescent="0.2">
      <c r="A1626" s="44"/>
      <c r="B1626" s="44"/>
      <c r="C1626" s="44"/>
      <c r="D1626" s="44" t="s">
        <v>473</v>
      </c>
    </row>
    <row r="1627" spans="1:4" x14ac:dyDescent="0.2">
      <c r="A1627" s="44"/>
      <c r="B1627" s="44"/>
      <c r="C1627" s="44"/>
      <c r="D1627" s="44" t="s">
        <v>1840</v>
      </c>
    </row>
    <row r="1628" spans="1:4" x14ac:dyDescent="0.2">
      <c r="A1628" s="44" t="s">
        <v>941</v>
      </c>
      <c r="B1628" s="44" t="s">
        <v>1079</v>
      </c>
      <c r="C1628" s="44" t="s">
        <v>1569</v>
      </c>
      <c r="D1628" s="44" t="s">
        <v>1305</v>
      </c>
    </row>
    <row r="1629" spans="1:4" x14ac:dyDescent="0.2">
      <c r="A1629" s="44"/>
      <c r="B1629" s="44"/>
      <c r="C1629" s="44"/>
      <c r="D1629" s="44" t="s">
        <v>512</v>
      </c>
    </row>
    <row r="1630" spans="1:4" x14ac:dyDescent="0.2">
      <c r="A1630" s="44"/>
      <c r="B1630" s="44"/>
      <c r="C1630" s="44"/>
      <c r="D1630" s="44" t="s">
        <v>473</v>
      </c>
    </row>
    <row r="1631" spans="1:4" x14ac:dyDescent="0.2">
      <c r="A1631" s="44"/>
      <c r="B1631" s="44"/>
      <c r="C1631" s="44"/>
      <c r="D1631" s="44" t="s">
        <v>1840</v>
      </c>
    </row>
    <row r="1632" spans="1:4" x14ac:dyDescent="0.2">
      <c r="A1632" s="44" t="s">
        <v>942</v>
      </c>
      <c r="B1632" s="44" t="s">
        <v>1080</v>
      </c>
      <c r="C1632" s="44" t="s">
        <v>1569</v>
      </c>
      <c r="D1632" s="44" t="s">
        <v>1305</v>
      </c>
    </row>
    <row r="1633" spans="1:4" x14ac:dyDescent="0.2">
      <c r="A1633" s="44"/>
      <c r="B1633" s="44"/>
      <c r="C1633" s="44"/>
      <c r="D1633" s="44" t="s">
        <v>512</v>
      </c>
    </row>
    <row r="1634" spans="1:4" x14ac:dyDescent="0.2">
      <c r="A1634" s="44"/>
      <c r="B1634" s="44"/>
      <c r="C1634" s="44"/>
      <c r="D1634" s="44" t="s">
        <v>473</v>
      </c>
    </row>
    <row r="1635" spans="1:4" x14ac:dyDescent="0.2">
      <c r="A1635" s="44"/>
      <c r="B1635" s="44"/>
      <c r="C1635" s="44"/>
      <c r="D1635" s="44" t="s">
        <v>1840</v>
      </c>
    </row>
    <row r="1636" spans="1:4" x14ac:dyDescent="0.2">
      <c r="A1636" s="44" t="s">
        <v>943</v>
      </c>
      <c r="B1636" s="44" t="s">
        <v>1081</v>
      </c>
      <c r="C1636" s="44" t="s">
        <v>1569</v>
      </c>
      <c r="D1636" s="44" t="s">
        <v>1305</v>
      </c>
    </row>
    <row r="1637" spans="1:4" x14ac:dyDescent="0.2">
      <c r="A1637" s="44"/>
      <c r="B1637" s="44"/>
      <c r="C1637" s="44"/>
      <c r="D1637" s="44" t="s">
        <v>512</v>
      </c>
    </row>
    <row r="1638" spans="1:4" x14ac:dyDescent="0.2">
      <c r="A1638" s="44"/>
      <c r="B1638" s="44"/>
      <c r="C1638" s="44"/>
      <c r="D1638" s="44" t="s">
        <v>473</v>
      </c>
    </row>
    <row r="1639" spans="1:4" x14ac:dyDescent="0.2">
      <c r="A1639" s="44"/>
      <c r="B1639" s="44"/>
      <c r="C1639" s="44"/>
      <c r="D1639" s="44" t="s">
        <v>1840</v>
      </c>
    </row>
    <row r="1640" spans="1:4" x14ac:dyDescent="0.2">
      <c r="A1640" s="44" t="s">
        <v>944</v>
      </c>
      <c r="B1640" s="44" t="s">
        <v>1082</v>
      </c>
      <c r="C1640" s="44" t="s">
        <v>1569</v>
      </c>
      <c r="D1640" s="44" t="s">
        <v>1305</v>
      </c>
    </row>
    <row r="1641" spans="1:4" x14ac:dyDescent="0.2">
      <c r="A1641" s="44"/>
      <c r="B1641" s="44"/>
      <c r="C1641" s="44"/>
      <c r="D1641" s="44" t="s">
        <v>512</v>
      </c>
    </row>
    <row r="1642" spans="1:4" x14ac:dyDescent="0.2">
      <c r="A1642" s="44"/>
      <c r="B1642" s="44"/>
      <c r="C1642" s="44"/>
      <c r="D1642" s="44" t="s">
        <v>473</v>
      </c>
    </row>
    <row r="1643" spans="1:4" x14ac:dyDescent="0.2">
      <c r="A1643" s="44"/>
      <c r="B1643" s="44"/>
      <c r="C1643" s="44"/>
      <c r="D1643" s="44" t="s">
        <v>1840</v>
      </c>
    </row>
    <row r="1644" spans="1:4" x14ac:dyDescent="0.2">
      <c r="A1644" s="44" t="s">
        <v>945</v>
      </c>
      <c r="B1644" s="44" t="s">
        <v>1083</v>
      </c>
      <c r="C1644" s="44" t="s">
        <v>1569</v>
      </c>
      <c r="D1644" s="44" t="s">
        <v>1305</v>
      </c>
    </row>
    <row r="1645" spans="1:4" x14ac:dyDescent="0.2">
      <c r="A1645" s="44"/>
      <c r="B1645" s="44"/>
      <c r="C1645" s="44"/>
      <c r="D1645" s="44" t="s">
        <v>512</v>
      </c>
    </row>
    <row r="1646" spans="1:4" x14ac:dyDescent="0.2">
      <c r="A1646" s="44"/>
      <c r="B1646" s="44"/>
      <c r="C1646" s="44"/>
      <c r="D1646" s="44" t="s">
        <v>473</v>
      </c>
    </row>
    <row r="1647" spans="1:4" x14ac:dyDescent="0.2">
      <c r="A1647" s="44"/>
      <c r="B1647" s="44"/>
      <c r="C1647" s="44"/>
      <c r="D1647" s="44" t="s">
        <v>1840</v>
      </c>
    </row>
    <row r="1648" spans="1:4" x14ac:dyDescent="0.2">
      <c r="A1648" s="44" t="s">
        <v>946</v>
      </c>
      <c r="B1648" s="44" t="s">
        <v>1084</v>
      </c>
      <c r="C1648" s="44" t="s">
        <v>1569</v>
      </c>
      <c r="D1648" s="44" t="s">
        <v>1305</v>
      </c>
    </row>
    <row r="1649" spans="1:4" x14ac:dyDescent="0.2">
      <c r="A1649" s="44"/>
      <c r="B1649" s="44"/>
      <c r="C1649" s="44"/>
      <c r="D1649" s="44" t="s">
        <v>473</v>
      </c>
    </row>
    <row r="1650" spans="1:4" x14ac:dyDescent="0.2">
      <c r="A1650" s="44"/>
      <c r="B1650" s="44"/>
      <c r="C1650" s="44"/>
      <c r="D1650" s="44" t="s">
        <v>1840</v>
      </c>
    </row>
    <row r="1651" spans="1:4" x14ac:dyDescent="0.2">
      <c r="A1651" s="44" t="s">
        <v>2481</v>
      </c>
      <c r="B1651" s="44" t="s">
        <v>2482</v>
      </c>
      <c r="C1651" s="44" t="s">
        <v>1569</v>
      </c>
      <c r="D1651" s="44" t="s">
        <v>473</v>
      </c>
    </row>
    <row r="1652" spans="1:4" x14ac:dyDescent="0.2">
      <c r="A1652" s="44" t="s">
        <v>6</v>
      </c>
      <c r="B1652" s="44" t="s">
        <v>109</v>
      </c>
      <c r="C1652" s="44" t="s">
        <v>1569</v>
      </c>
      <c r="D1652" s="44" t="s">
        <v>1305</v>
      </c>
    </row>
    <row r="1653" spans="1:4" x14ac:dyDescent="0.2">
      <c r="A1653" s="44"/>
      <c r="B1653" s="44"/>
      <c r="C1653" s="44"/>
      <c r="D1653" s="44" t="s">
        <v>473</v>
      </c>
    </row>
    <row r="1654" spans="1:4" x14ac:dyDescent="0.2">
      <c r="A1654" s="44" t="s">
        <v>110</v>
      </c>
      <c r="B1654" s="44" t="s">
        <v>111</v>
      </c>
      <c r="C1654" s="44" t="s">
        <v>1569</v>
      </c>
      <c r="D1654" s="44" t="s">
        <v>473</v>
      </c>
    </row>
    <row r="1655" spans="1:4" x14ac:dyDescent="0.2">
      <c r="A1655" s="44" t="s">
        <v>1424</v>
      </c>
      <c r="B1655" s="44" t="s">
        <v>1425</v>
      </c>
      <c r="C1655" s="44" t="s">
        <v>1564</v>
      </c>
      <c r="D1655" s="44" t="s">
        <v>507</v>
      </c>
    </row>
    <row r="1656" spans="1:4" x14ac:dyDescent="0.2">
      <c r="A1656" s="44" t="s">
        <v>2313</v>
      </c>
      <c r="B1656" s="44" t="s">
        <v>2314</v>
      </c>
      <c r="C1656" s="44" t="s">
        <v>1564</v>
      </c>
      <c r="D1656" s="44" t="s">
        <v>1305</v>
      </c>
    </row>
    <row r="1657" spans="1:4" x14ac:dyDescent="0.2">
      <c r="A1657" s="44"/>
      <c r="B1657" s="44"/>
      <c r="C1657" s="44"/>
      <c r="D1657" s="44" t="s">
        <v>1306</v>
      </c>
    </row>
    <row r="1658" spans="1:4" x14ac:dyDescent="0.2">
      <c r="A1658" s="44" t="s">
        <v>1056</v>
      </c>
      <c r="B1658" s="44" t="s">
        <v>567</v>
      </c>
      <c r="C1658" s="44" t="s">
        <v>1564</v>
      </c>
      <c r="D1658" s="44" t="s">
        <v>1305</v>
      </c>
    </row>
    <row r="1659" spans="1:4" x14ac:dyDescent="0.2">
      <c r="A1659" s="44"/>
      <c r="B1659" s="44"/>
      <c r="C1659" s="44"/>
      <c r="D1659" s="44" t="s">
        <v>1306</v>
      </c>
    </row>
    <row r="1660" spans="1:4" x14ac:dyDescent="0.2">
      <c r="A1660" s="44" t="s">
        <v>2640</v>
      </c>
      <c r="B1660" s="44" t="s">
        <v>2641</v>
      </c>
      <c r="C1660" s="44" t="s">
        <v>1564</v>
      </c>
      <c r="D1660" s="44" t="s">
        <v>2526</v>
      </c>
    </row>
    <row r="1661" spans="1:4" x14ac:dyDescent="0.2">
      <c r="A1661" s="44" t="s">
        <v>1057</v>
      </c>
      <c r="B1661" s="44" t="s">
        <v>572</v>
      </c>
      <c r="C1661" s="44" t="s">
        <v>1564</v>
      </c>
      <c r="D1661" s="44" t="s">
        <v>1305</v>
      </c>
    </row>
    <row r="1662" spans="1:4" x14ac:dyDescent="0.2">
      <c r="A1662" s="44"/>
      <c r="B1662" s="44"/>
      <c r="C1662" s="44"/>
      <c r="D1662" s="44" t="s">
        <v>2920</v>
      </c>
    </row>
    <row r="1663" spans="1:4" x14ac:dyDescent="0.2">
      <c r="A1663" s="44" t="s">
        <v>1058</v>
      </c>
      <c r="B1663" s="44" t="s">
        <v>574</v>
      </c>
      <c r="C1663" s="44" t="s">
        <v>1564</v>
      </c>
      <c r="D1663" s="44" t="s">
        <v>1305</v>
      </c>
    </row>
    <row r="1664" spans="1:4" x14ac:dyDescent="0.2">
      <c r="A1664" s="44"/>
      <c r="B1664" s="44"/>
      <c r="C1664" s="44"/>
      <c r="D1664" s="44" t="s">
        <v>1307</v>
      </c>
    </row>
    <row r="1665" spans="1:4" x14ac:dyDescent="0.2">
      <c r="A1665" s="44"/>
      <c r="B1665" s="44"/>
      <c r="C1665" s="44"/>
      <c r="D1665" s="44" t="s">
        <v>1306</v>
      </c>
    </row>
    <row r="1666" spans="1:4" x14ac:dyDescent="0.2">
      <c r="A1666" s="44" t="s">
        <v>1059</v>
      </c>
      <c r="B1666" s="44" t="s">
        <v>571</v>
      </c>
      <c r="C1666" s="44" t="s">
        <v>1564</v>
      </c>
      <c r="D1666" s="44" t="s">
        <v>1305</v>
      </c>
    </row>
    <row r="1667" spans="1:4" x14ac:dyDescent="0.2">
      <c r="A1667" s="44"/>
      <c r="B1667" s="44"/>
      <c r="C1667" s="44"/>
      <c r="D1667" s="44" t="s">
        <v>2920</v>
      </c>
    </row>
    <row r="1668" spans="1:4" x14ac:dyDescent="0.2">
      <c r="A1668" s="44" t="s">
        <v>2447</v>
      </c>
      <c r="B1668" s="44" t="s">
        <v>2448</v>
      </c>
      <c r="C1668" s="44" t="s">
        <v>1564</v>
      </c>
      <c r="D1668" s="44" t="s">
        <v>2526</v>
      </c>
    </row>
    <row r="1669" spans="1:4" x14ac:dyDescent="0.2">
      <c r="A1669" s="44" t="s">
        <v>2624</v>
      </c>
      <c r="B1669" s="44" t="s">
        <v>2625</v>
      </c>
      <c r="C1669" s="44" t="s">
        <v>1799</v>
      </c>
      <c r="D1669" s="44" t="s">
        <v>1306</v>
      </c>
    </row>
    <row r="1670" spans="1:4" x14ac:dyDescent="0.2">
      <c r="A1670" s="44" t="s">
        <v>2626</v>
      </c>
      <c r="B1670" s="44" t="s">
        <v>2627</v>
      </c>
      <c r="C1670" s="44" t="s">
        <v>1799</v>
      </c>
      <c r="D1670" s="44" t="s">
        <v>1306</v>
      </c>
    </row>
    <row r="1671" spans="1:4" x14ac:dyDescent="0.2">
      <c r="A1671" s="44" t="s">
        <v>1809</v>
      </c>
      <c r="B1671" s="44" t="s">
        <v>1810</v>
      </c>
      <c r="C1671" s="44" t="s">
        <v>1799</v>
      </c>
      <c r="D1671" s="44" t="s">
        <v>1306</v>
      </c>
    </row>
    <row r="1672" spans="1:4" x14ac:dyDescent="0.2">
      <c r="A1672" s="44" t="s">
        <v>1918</v>
      </c>
      <c r="B1672" s="44" t="s">
        <v>1811</v>
      </c>
      <c r="C1672" s="44" t="s">
        <v>1799</v>
      </c>
      <c r="D1672" s="44" t="s">
        <v>1305</v>
      </c>
    </row>
    <row r="1673" spans="1:4" x14ac:dyDescent="0.2">
      <c r="A1673" s="44"/>
      <c r="B1673" s="44"/>
      <c r="C1673" s="44"/>
      <c r="D1673" s="44" t="s">
        <v>1306</v>
      </c>
    </row>
    <row r="1674" spans="1:4" x14ac:dyDescent="0.2">
      <c r="A1674" s="44" t="s">
        <v>1800</v>
      </c>
      <c r="B1674" s="44" t="s">
        <v>1801</v>
      </c>
      <c r="C1674" s="44" t="s">
        <v>1799</v>
      </c>
      <c r="D1674" s="44" t="s">
        <v>1306</v>
      </c>
    </row>
    <row r="1675" spans="1:4" x14ac:dyDescent="0.2">
      <c r="A1675" s="44" t="s">
        <v>1797</v>
      </c>
      <c r="B1675" s="44" t="s">
        <v>1798</v>
      </c>
      <c r="C1675" s="44" t="s">
        <v>1799</v>
      </c>
      <c r="D1675" s="44" t="s">
        <v>1306</v>
      </c>
    </row>
    <row r="1676" spans="1:4" x14ac:dyDescent="0.2">
      <c r="A1676" s="44" t="s">
        <v>1812</v>
      </c>
      <c r="B1676" s="44" t="s">
        <v>1813</v>
      </c>
      <c r="C1676" s="44" t="s">
        <v>1799</v>
      </c>
      <c r="D1676" s="44" t="s">
        <v>1306</v>
      </c>
    </row>
    <row r="1677" spans="1:4" x14ac:dyDescent="0.2">
      <c r="A1677" s="44" t="s">
        <v>1796</v>
      </c>
      <c r="B1677" s="44" t="s">
        <v>985</v>
      </c>
      <c r="C1677" s="44" t="s">
        <v>2442</v>
      </c>
      <c r="D1677" s="44" t="s">
        <v>1306</v>
      </c>
    </row>
    <row r="1678" spans="1:4" x14ac:dyDescent="0.2">
      <c r="A1678" s="44" t="s">
        <v>2857</v>
      </c>
      <c r="B1678" s="44" t="s">
        <v>2836</v>
      </c>
      <c r="C1678" s="44" t="s">
        <v>2442</v>
      </c>
      <c r="D1678" s="44" t="s">
        <v>2920</v>
      </c>
    </row>
    <row r="1679" spans="1:4" x14ac:dyDescent="0.2">
      <c r="A1679" s="44" t="s">
        <v>144</v>
      </c>
      <c r="B1679" s="44" t="s">
        <v>145</v>
      </c>
      <c r="C1679" s="44" t="s">
        <v>1570</v>
      </c>
      <c r="D1679" s="44" t="s">
        <v>512</v>
      </c>
    </row>
    <row r="1680" spans="1:4" x14ac:dyDescent="0.2">
      <c r="A1680" s="44" t="s">
        <v>146</v>
      </c>
      <c r="B1680" s="44" t="s">
        <v>147</v>
      </c>
      <c r="C1680" s="44" t="s">
        <v>1570</v>
      </c>
      <c r="D1680" s="44" t="s">
        <v>1307</v>
      </c>
    </row>
    <row r="1681" spans="1:4" x14ac:dyDescent="0.2">
      <c r="A1681" s="44"/>
      <c r="B1681" s="44"/>
      <c r="C1681" s="44"/>
      <c r="D1681" s="44" t="s">
        <v>1308</v>
      </c>
    </row>
    <row r="1682" spans="1:4" x14ac:dyDescent="0.2">
      <c r="A1682" s="44"/>
      <c r="B1682" s="44"/>
      <c r="C1682" s="44"/>
      <c r="D1682" s="44" t="s">
        <v>1840</v>
      </c>
    </row>
    <row r="1683" spans="1:4" x14ac:dyDescent="0.2">
      <c r="A1683" s="44" t="s">
        <v>793</v>
      </c>
      <c r="B1683" s="44" t="s">
        <v>790</v>
      </c>
      <c r="C1683" s="44" t="s">
        <v>1570</v>
      </c>
      <c r="D1683" s="44" t="s">
        <v>512</v>
      </c>
    </row>
    <row r="1684" spans="1:4" x14ac:dyDescent="0.2">
      <c r="A1684" s="44" t="s">
        <v>334</v>
      </c>
      <c r="B1684" s="44" t="s">
        <v>143</v>
      </c>
      <c r="C1684" s="44" t="s">
        <v>1570</v>
      </c>
      <c r="D1684" s="44" t="s">
        <v>512</v>
      </c>
    </row>
    <row r="1685" spans="1:4" x14ac:dyDescent="0.2">
      <c r="A1685" s="44" t="s">
        <v>148</v>
      </c>
      <c r="B1685" s="44" t="s">
        <v>149</v>
      </c>
      <c r="C1685" s="44" t="s">
        <v>1570</v>
      </c>
      <c r="D1685" s="44" t="s">
        <v>512</v>
      </c>
    </row>
    <row r="1686" spans="1:4" x14ac:dyDescent="0.2">
      <c r="A1686" s="44" t="s">
        <v>150</v>
      </c>
      <c r="B1686" s="44" t="s">
        <v>151</v>
      </c>
      <c r="C1686" s="44" t="s">
        <v>1570</v>
      </c>
      <c r="D1686" s="44" t="s">
        <v>512</v>
      </c>
    </row>
    <row r="1687" spans="1:4" x14ac:dyDescent="0.2">
      <c r="A1687" s="44" t="s">
        <v>345</v>
      </c>
      <c r="B1687" s="44" t="s">
        <v>142</v>
      </c>
      <c r="C1687" s="44" t="s">
        <v>1570</v>
      </c>
      <c r="D1687" s="44" t="s">
        <v>512</v>
      </c>
    </row>
    <row r="1688" spans="1:4" x14ac:dyDescent="0.2">
      <c r="A1688" s="44" t="s">
        <v>152</v>
      </c>
      <c r="B1688" s="44" t="s">
        <v>153</v>
      </c>
      <c r="C1688" s="44" t="s">
        <v>1570</v>
      </c>
      <c r="D1688" s="44" t="s">
        <v>512</v>
      </c>
    </row>
    <row r="1689" spans="1:4" x14ac:dyDescent="0.2">
      <c r="A1689" s="44" t="s">
        <v>154</v>
      </c>
      <c r="B1689" s="44" t="s">
        <v>155</v>
      </c>
      <c r="C1689" s="44" t="s">
        <v>1570</v>
      </c>
      <c r="D1689" s="44" t="s">
        <v>512</v>
      </c>
    </row>
    <row r="1690" spans="1:4" x14ac:dyDescent="0.2">
      <c r="A1690" s="44" t="s">
        <v>156</v>
      </c>
      <c r="B1690" s="44" t="s">
        <v>157</v>
      </c>
      <c r="C1690" s="44" t="s">
        <v>1570</v>
      </c>
      <c r="D1690" s="44" t="s">
        <v>512</v>
      </c>
    </row>
    <row r="1691" spans="1:4" x14ac:dyDescent="0.2">
      <c r="A1691" s="44" t="s">
        <v>158</v>
      </c>
      <c r="B1691" s="44" t="s">
        <v>159</v>
      </c>
      <c r="C1691" s="44" t="s">
        <v>1570</v>
      </c>
      <c r="D1691" s="44" t="s">
        <v>512</v>
      </c>
    </row>
    <row r="1692" spans="1:4" x14ac:dyDescent="0.2">
      <c r="A1692" s="44" t="s">
        <v>2752</v>
      </c>
      <c r="B1692" s="44" t="s">
        <v>160</v>
      </c>
      <c r="C1692" s="44" t="s">
        <v>1570</v>
      </c>
      <c r="D1692" s="44" t="s">
        <v>512</v>
      </c>
    </row>
    <row r="1693" spans="1:4" x14ac:dyDescent="0.2">
      <c r="A1693" s="44" t="s">
        <v>2400</v>
      </c>
      <c r="B1693" s="44" t="s">
        <v>2401</v>
      </c>
      <c r="C1693" s="44" t="s">
        <v>901</v>
      </c>
      <c r="D1693" s="44" t="s">
        <v>2151</v>
      </c>
    </row>
    <row r="1694" spans="1:4" x14ac:dyDescent="0.2">
      <c r="A1694" s="44" t="s">
        <v>2365</v>
      </c>
      <c r="B1694" s="44" t="s">
        <v>2028</v>
      </c>
      <c r="C1694" s="44" t="s">
        <v>901</v>
      </c>
      <c r="D1694" s="44" t="s">
        <v>2151</v>
      </c>
    </row>
    <row r="1695" spans="1:4" x14ac:dyDescent="0.2">
      <c r="A1695" s="44" t="s">
        <v>1919</v>
      </c>
      <c r="B1695" s="44" t="s">
        <v>113</v>
      </c>
      <c r="C1695" s="44" t="s">
        <v>901</v>
      </c>
      <c r="D1695" s="44" t="s">
        <v>2151</v>
      </c>
    </row>
    <row r="1696" spans="1:4" x14ac:dyDescent="0.2">
      <c r="A1696" s="44"/>
      <c r="B1696" s="44"/>
      <c r="C1696" s="44"/>
      <c r="D1696" s="44" t="s">
        <v>1305</v>
      </c>
    </row>
    <row r="1697" spans="1:4" x14ac:dyDescent="0.2">
      <c r="A1697" s="44" t="s">
        <v>1920</v>
      </c>
      <c r="B1697" s="44" t="s">
        <v>114</v>
      </c>
      <c r="C1697" s="44" t="s">
        <v>901</v>
      </c>
      <c r="D1697" s="44" t="s">
        <v>2151</v>
      </c>
    </row>
    <row r="1698" spans="1:4" x14ac:dyDescent="0.2">
      <c r="A1698" s="44"/>
      <c r="B1698" s="44"/>
      <c r="C1698" s="44"/>
      <c r="D1698" s="44" t="s">
        <v>1305</v>
      </c>
    </row>
    <row r="1699" spans="1:4" x14ac:dyDescent="0.2">
      <c r="A1699" s="44" t="s">
        <v>897</v>
      </c>
      <c r="B1699" s="44" t="s">
        <v>115</v>
      </c>
      <c r="C1699" s="44" t="s">
        <v>901</v>
      </c>
      <c r="D1699" s="44" t="s">
        <v>2151</v>
      </c>
    </row>
    <row r="1700" spans="1:4" x14ac:dyDescent="0.2">
      <c r="A1700" s="44"/>
      <c r="B1700" s="44"/>
      <c r="C1700" s="44"/>
      <c r="D1700" s="44" t="s">
        <v>1305</v>
      </c>
    </row>
    <row r="1701" spans="1:4" x14ac:dyDescent="0.2">
      <c r="A1701" s="44" t="s">
        <v>896</v>
      </c>
      <c r="B1701" s="44" t="s">
        <v>116</v>
      </c>
      <c r="C1701" s="44" t="s">
        <v>901</v>
      </c>
      <c r="D1701" s="44" t="s">
        <v>2151</v>
      </c>
    </row>
    <row r="1702" spans="1:4" x14ac:dyDescent="0.2">
      <c r="A1702" s="44" t="s">
        <v>1428</v>
      </c>
      <c r="B1702" s="44" t="s">
        <v>1429</v>
      </c>
      <c r="C1702" s="44" t="s">
        <v>901</v>
      </c>
      <c r="D1702" s="44" t="s">
        <v>2151</v>
      </c>
    </row>
    <row r="1703" spans="1:4" x14ac:dyDescent="0.2">
      <c r="A1703" s="44" t="s">
        <v>1442</v>
      </c>
      <c r="B1703" s="44" t="s">
        <v>1443</v>
      </c>
      <c r="C1703" s="44" t="s">
        <v>901</v>
      </c>
      <c r="D1703" s="44" t="s">
        <v>2151</v>
      </c>
    </row>
    <row r="1704" spans="1:4" x14ac:dyDescent="0.2">
      <c r="A1704" s="44"/>
      <c r="B1704" s="44"/>
      <c r="C1704" s="44"/>
      <c r="D1704" s="44" t="s">
        <v>512</v>
      </c>
    </row>
    <row r="1705" spans="1:4" x14ac:dyDescent="0.2">
      <c r="A1705" s="44" t="s">
        <v>898</v>
      </c>
      <c r="B1705" s="44" t="s">
        <v>117</v>
      </c>
      <c r="C1705" s="44" t="s">
        <v>901</v>
      </c>
      <c r="D1705" s="44" t="s">
        <v>2151</v>
      </c>
    </row>
    <row r="1706" spans="1:4" x14ac:dyDescent="0.2">
      <c r="A1706" s="44" t="s">
        <v>895</v>
      </c>
      <c r="B1706" s="44" t="s">
        <v>118</v>
      </c>
      <c r="C1706" s="44" t="s">
        <v>901</v>
      </c>
      <c r="D1706" s="44" t="s">
        <v>2151</v>
      </c>
    </row>
    <row r="1707" spans="1:4" x14ac:dyDescent="0.2">
      <c r="A1707" s="44" t="s">
        <v>1438</v>
      </c>
      <c r="B1707" s="44" t="s">
        <v>1439</v>
      </c>
      <c r="C1707" s="44" t="s">
        <v>901</v>
      </c>
      <c r="D1707" s="44" t="s">
        <v>2151</v>
      </c>
    </row>
    <row r="1708" spans="1:4" x14ac:dyDescent="0.2">
      <c r="A1708" s="44"/>
      <c r="B1708" s="44"/>
      <c r="C1708" s="44"/>
      <c r="D1708" s="44" t="s">
        <v>512</v>
      </c>
    </row>
    <row r="1709" spans="1:4" x14ac:dyDescent="0.2">
      <c r="A1709" s="44" t="s">
        <v>1440</v>
      </c>
      <c r="B1709" s="44" t="s">
        <v>1441</v>
      </c>
      <c r="C1709" s="44" t="s">
        <v>901</v>
      </c>
      <c r="D1709" s="44" t="s">
        <v>2151</v>
      </c>
    </row>
    <row r="1710" spans="1:4" x14ac:dyDescent="0.2">
      <c r="A1710" s="44"/>
      <c r="B1710" s="44"/>
      <c r="C1710" s="44"/>
      <c r="D1710" s="44" t="s">
        <v>512</v>
      </c>
    </row>
    <row r="1711" spans="1:4" x14ac:dyDescent="0.2">
      <c r="A1711" s="44" t="s">
        <v>1453</v>
      </c>
      <c r="B1711" s="44" t="s">
        <v>1454</v>
      </c>
      <c r="C1711" s="44" t="s">
        <v>901</v>
      </c>
      <c r="D1711" s="44" t="s">
        <v>2151</v>
      </c>
    </row>
    <row r="1712" spans="1:4" x14ac:dyDescent="0.2">
      <c r="A1712" s="44"/>
      <c r="B1712" s="44"/>
      <c r="C1712" s="44"/>
      <c r="D1712" s="44" t="s">
        <v>512</v>
      </c>
    </row>
    <row r="1713" spans="1:4" x14ac:dyDescent="0.2">
      <c r="A1713" s="44" t="s">
        <v>2037</v>
      </c>
      <c r="B1713" s="44" t="s">
        <v>2040</v>
      </c>
      <c r="C1713" s="44" t="s">
        <v>901</v>
      </c>
      <c r="D1713" s="44" t="s">
        <v>2151</v>
      </c>
    </row>
    <row r="1714" spans="1:4" x14ac:dyDescent="0.2">
      <c r="A1714" s="44" t="s">
        <v>2038</v>
      </c>
      <c r="B1714" s="44" t="s">
        <v>2041</v>
      </c>
      <c r="C1714" s="44" t="s">
        <v>901</v>
      </c>
      <c r="D1714" s="44" t="s">
        <v>2151</v>
      </c>
    </row>
    <row r="1715" spans="1:4" x14ac:dyDescent="0.2">
      <c r="A1715" s="44" t="s">
        <v>2035</v>
      </c>
      <c r="B1715" s="44" t="s">
        <v>2039</v>
      </c>
      <c r="C1715" s="44" t="s">
        <v>901</v>
      </c>
      <c r="D1715" s="44" t="s">
        <v>2151</v>
      </c>
    </row>
    <row r="1716" spans="1:4" x14ac:dyDescent="0.2">
      <c r="A1716" s="44" t="s">
        <v>2034</v>
      </c>
      <c r="B1716" s="44" t="s">
        <v>2310</v>
      </c>
      <c r="C1716" s="44" t="s">
        <v>901</v>
      </c>
      <c r="D1716" s="44" t="s">
        <v>2151</v>
      </c>
    </row>
    <row r="1717" spans="1:4" x14ac:dyDescent="0.2">
      <c r="A1717" s="44" t="s">
        <v>2036</v>
      </c>
      <c r="B1717" s="44" t="s">
        <v>2330</v>
      </c>
      <c r="C1717" s="44" t="s">
        <v>901</v>
      </c>
      <c r="D1717" s="44" t="s">
        <v>2151</v>
      </c>
    </row>
    <row r="1718" spans="1:4" x14ac:dyDescent="0.2">
      <c r="A1718" s="44" t="s">
        <v>894</v>
      </c>
      <c r="B1718" s="44" t="s">
        <v>112</v>
      </c>
      <c r="C1718" s="44" t="s">
        <v>901</v>
      </c>
      <c r="D1718" s="44" t="s">
        <v>2151</v>
      </c>
    </row>
    <row r="1719" spans="1:4" x14ac:dyDescent="0.2">
      <c r="A1719" s="44"/>
      <c r="B1719" s="44"/>
      <c r="C1719" s="44"/>
      <c r="D1719" s="44" t="s">
        <v>1305</v>
      </c>
    </row>
    <row r="1720" spans="1:4" x14ac:dyDescent="0.2">
      <c r="A1720" s="44" t="s">
        <v>893</v>
      </c>
      <c r="B1720" s="44" t="s">
        <v>119</v>
      </c>
      <c r="C1720" s="44" t="s">
        <v>901</v>
      </c>
      <c r="D1720" s="44" t="s">
        <v>2151</v>
      </c>
    </row>
    <row r="1721" spans="1:4" x14ac:dyDescent="0.2">
      <c r="A1721" s="44" t="s">
        <v>892</v>
      </c>
      <c r="B1721" s="44" t="s">
        <v>120</v>
      </c>
      <c r="C1721" s="44" t="s">
        <v>901</v>
      </c>
      <c r="D1721" s="44" t="s">
        <v>2151</v>
      </c>
    </row>
    <row r="1722" spans="1:4" x14ac:dyDescent="0.2">
      <c r="A1722" s="44" t="s">
        <v>1434</v>
      </c>
      <c r="B1722" s="44" t="s">
        <v>1435</v>
      </c>
      <c r="C1722" s="44" t="s">
        <v>901</v>
      </c>
      <c r="D1722" s="44" t="s">
        <v>2151</v>
      </c>
    </row>
    <row r="1723" spans="1:4" x14ac:dyDescent="0.2">
      <c r="A1723" s="44"/>
      <c r="B1723" s="44"/>
      <c r="C1723" s="44"/>
      <c r="D1723" s="44" t="s">
        <v>512</v>
      </c>
    </row>
    <row r="1724" spans="1:4" x14ac:dyDescent="0.2">
      <c r="A1724" s="44" t="s">
        <v>1457</v>
      </c>
      <c r="B1724" s="44" t="s">
        <v>1458</v>
      </c>
      <c r="C1724" s="44" t="s">
        <v>901</v>
      </c>
      <c r="D1724" s="44" t="s">
        <v>2151</v>
      </c>
    </row>
    <row r="1725" spans="1:4" x14ac:dyDescent="0.2">
      <c r="A1725" s="44" t="s">
        <v>1455</v>
      </c>
      <c r="B1725" s="44" t="s">
        <v>1456</v>
      </c>
      <c r="C1725" s="44" t="s">
        <v>901</v>
      </c>
      <c r="D1725" s="44" t="s">
        <v>2151</v>
      </c>
    </row>
    <row r="1726" spans="1:4" x14ac:dyDescent="0.2">
      <c r="A1726" s="44" t="s">
        <v>1452</v>
      </c>
      <c r="B1726" s="44" t="s">
        <v>1466</v>
      </c>
      <c r="C1726" s="44" t="s">
        <v>901</v>
      </c>
      <c r="D1726" s="44" t="s">
        <v>2151</v>
      </c>
    </row>
    <row r="1727" spans="1:4" x14ac:dyDescent="0.2">
      <c r="A1727" s="44" t="s">
        <v>1414</v>
      </c>
      <c r="B1727" s="44" t="s">
        <v>1415</v>
      </c>
      <c r="C1727" s="44" t="s">
        <v>901</v>
      </c>
      <c r="D1727" s="44" t="s">
        <v>2151</v>
      </c>
    </row>
    <row r="1728" spans="1:4" x14ac:dyDescent="0.2">
      <c r="A1728" s="44" t="s">
        <v>1432</v>
      </c>
      <c r="B1728" s="44" t="s">
        <v>1433</v>
      </c>
      <c r="C1728" s="44" t="s">
        <v>901</v>
      </c>
      <c r="D1728" s="44" t="s">
        <v>2151</v>
      </c>
    </row>
    <row r="1729" spans="1:4" x14ac:dyDescent="0.2">
      <c r="A1729" s="44" t="s">
        <v>900</v>
      </c>
      <c r="B1729" s="44" t="s">
        <v>141</v>
      </c>
      <c r="C1729" s="44" t="s">
        <v>901</v>
      </c>
      <c r="D1729" s="44" t="s">
        <v>2151</v>
      </c>
    </row>
    <row r="1730" spans="1:4" x14ac:dyDescent="0.2">
      <c r="A1730" s="44"/>
      <c r="B1730" s="44"/>
      <c r="C1730" s="44"/>
      <c r="D1730" s="44" t="s">
        <v>1305</v>
      </c>
    </row>
    <row r="1731" spans="1:4" x14ac:dyDescent="0.2">
      <c r="A1731" s="44" t="s">
        <v>1459</v>
      </c>
      <c r="B1731" s="44" t="s">
        <v>1460</v>
      </c>
      <c r="C1731" s="44" t="s">
        <v>901</v>
      </c>
      <c r="D1731" s="44" t="s">
        <v>2151</v>
      </c>
    </row>
    <row r="1732" spans="1:4" x14ac:dyDescent="0.2">
      <c r="A1732" s="44" t="s">
        <v>1060</v>
      </c>
      <c r="B1732" s="44" t="s">
        <v>568</v>
      </c>
      <c r="C1732" s="44" t="s">
        <v>1564</v>
      </c>
      <c r="D1732" s="44" t="s">
        <v>1305</v>
      </c>
    </row>
    <row r="1733" spans="1:4" x14ac:dyDescent="0.2">
      <c r="A1733" s="44"/>
      <c r="B1733" s="44"/>
      <c r="C1733" s="44"/>
      <c r="D1733" s="44" t="s">
        <v>1307</v>
      </c>
    </row>
    <row r="1734" spans="1:4" x14ac:dyDescent="0.2">
      <c r="A1734" s="44"/>
      <c r="B1734" s="44"/>
      <c r="C1734" s="44"/>
      <c r="D1734" s="44" t="s">
        <v>2920</v>
      </c>
    </row>
    <row r="1735" spans="1:4" x14ac:dyDescent="0.2">
      <c r="A1735" s="44" t="s">
        <v>2315</v>
      </c>
      <c r="B1735" s="44" t="s">
        <v>2316</v>
      </c>
      <c r="C1735" s="44" t="s">
        <v>1564</v>
      </c>
      <c r="D1735" s="44" t="s">
        <v>1307</v>
      </c>
    </row>
    <row r="1736" spans="1:4" x14ac:dyDescent="0.2">
      <c r="A1736" s="44"/>
      <c r="B1736" s="44"/>
      <c r="C1736" s="44"/>
      <c r="D1736" s="44" t="s">
        <v>1308</v>
      </c>
    </row>
    <row r="1737" spans="1:4" x14ac:dyDescent="0.2">
      <c r="A1737" s="44"/>
      <c r="B1737" s="44"/>
      <c r="C1737" s="44"/>
      <c r="D1737" s="44" t="s">
        <v>2920</v>
      </c>
    </row>
    <row r="1738" spans="1:4" x14ac:dyDescent="0.2">
      <c r="A1738" s="44" t="s">
        <v>2311</v>
      </c>
      <c r="B1738" s="44" t="s">
        <v>2312</v>
      </c>
      <c r="C1738" s="44" t="s">
        <v>303</v>
      </c>
      <c r="D1738" s="44" t="s">
        <v>1305</v>
      </c>
    </row>
    <row r="1739" spans="1:4" x14ac:dyDescent="0.2">
      <c r="A1739" s="44" t="s">
        <v>2812</v>
      </c>
      <c r="B1739" s="44" t="s">
        <v>2813</v>
      </c>
      <c r="C1739" s="44" t="s">
        <v>303</v>
      </c>
      <c r="D1739" s="44" t="s">
        <v>1305</v>
      </c>
    </row>
    <row r="1740" spans="1:4" x14ac:dyDescent="0.2">
      <c r="A1740" s="44" t="s">
        <v>2814</v>
      </c>
      <c r="B1740" s="44" t="s">
        <v>2815</v>
      </c>
      <c r="C1740" s="44" t="s">
        <v>303</v>
      </c>
      <c r="D1740" s="44" t="s">
        <v>1305</v>
      </c>
    </row>
    <row r="1741" spans="1:4" x14ac:dyDescent="0.2">
      <c r="A1741" s="44" t="s">
        <v>1473</v>
      </c>
      <c r="B1741" s="44" t="s">
        <v>1474</v>
      </c>
      <c r="C1741" s="44" t="s">
        <v>303</v>
      </c>
      <c r="D1741" s="44" t="s">
        <v>1305</v>
      </c>
    </row>
    <row r="1742" spans="1:4" x14ac:dyDescent="0.2">
      <c r="A1742" s="44" t="s">
        <v>1498</v>
      </c>
      <c r="B1742" s="44" t="s">
        <v>1499</v>
      </c>
      <c r="C1742" s="44" t="s">
        <v>303</v>
      </c>
      <c r="D1742" s="44" t="s">
        <v>1305</v>
      </c>
    </row>
    <row r="1743" spans="1:4" x14ac:dyDescent="0.2">
      <c r="A1743" s="44" t="s">
        <v>1500</v>
      </c>
      <c r="B1743" s="44" t="s">
        <v>1501</v>
      </c>
      <c r="C1743" s="44" t="s">
        <v>303</v>
      </c>
      <c r="D1743" s="44" t="s">
        <v>1305</v>
      </c>
    </row>
    <row r="1744" spans="1:4" x14ac:dyDescent="0.2">
      <c r="A1744" s="44" t="s">
        <v>1479</v>
      </c>
      <c r="B1744" s="44" t="s">
        <v>1480</v>
      </c>
      <c r="C1744" s="44" t="s">
        <v>303</v>
      </c>
      <c r="D1744" s="44" t="s">
        <v>1305</v>
      </c>
    </row>
    <row r="1745" spans="1:4" x14ac:dyDescent="0.2">
      <c r="A1745" s="44" t="s">
        <v>2531</v>
      </c>
      <c r="B1745" s="44" t="s">
        <v>2532</v>
      </c>
      <c r="C1745" s="44" t="s">
        <v>303</v>
      </c>
      <c r="D1745" s="44" t="s">
        <v>1305</v>
      </c>
    </row>
    <row r="1746" spans="1:4" x14ac:dyDescent="0.2">
      <c r="A1746" s="44" t="s">
        <v>1803</v>
      </c>
      <c r="B1746" s="44" t="s">
        <v>1804</v>
      </c>
      <c r="C1746" s="44" t="s">
        <v>303</v>
      </c>
      <c r="D1746" s="44" t="s">
        <v>1305</v>
      </c>
    </row>
    <row r="1747" spans="1:4" x14ac:dyDescent="0.2">
      <c r="A1747" s="44" t="s">
        <v>2816</v>
      </c>
      <c r="B1747" s="44" t="s">
        <v>2817</v>
      </c>
      <c r="C1747" s="44" t="s">
        <v>303</v>
      </c>
      <c r="D1747" s="44" t="s">
        <v>1305</v>
      </c>
    </row>
    <row r="1748" spans="1:4" x14ac:dyDescent="0.2">
      <c r="A1748" s="44" t="s">
        <v>2818</v>
      </c>
      <c r="B1748" s="44" t="s">
        <v>2819</v>
      </c>
      <c r="C1748" s="44" t="s">
        <v>303</v>
      </c>
      <c r="D1748" s="44" t="s">
        <v>1305</v>
      </c>
    </row>
    <row r="1749" spans="1:4" x14ac:dyDescent="0.2">
      <c r="A1749" s="44" t="s">
        <v>1805</v>
      </c>
      <c r="B1749" s="44" t="s">
        <v>1806</v>
      </c>
      <c r="C1749" s="44" t="s">
        <v>303</v>
      </c>
      <c r="D1749" s="44" t="s">
        <v>1305</v>
      </c>
    </row>
    <row r="1750" spans="1:4" x14ac:dyDescent="0.2">
      <c r="A1750" s="44" t="s">
        <v>1807</v>
      </c>
      <c r="B1750" s="44" t="s">
        <v>1808</v>
      </c>
      <c r="C1750" s="44" t="s">
        <v>303</v>
      </c>
      <c r="D1750" s="44" t="s">
        <v>1305</v>
      </c>
    </row>
    <row r="1751" spans="1:4" x14ac:dyDescent="0.2">
      <c r="A1751" s="44" t="s">
        <v>2782</v>
      </c>
      <c r="B1751" s="44" t="s">
        <v>2783</v>
      </c>
      <c r="C1751" s="44" t="s">
        <v>303</v>
      </c>
      <c r="D1751" s="44" t="s">
        <v>1305</v>
      </c>
    </row>
    <row r="1752" spans="1:4" x14ac:dyDescent="0.2">
      <c r="A1752" s="44" t="s">
        <v>2559</v>
      </c>
      <c r="B1752" s="44" t="s">
        <v>2560</v>
      </c>
      <c r="C1752" s="44" t="s">
        <v>303</v>
      </c>
      <c r="D1752" s="44" t="s">
        <v>1305</v>
      </c>
    </row>
    <row r="1753" spans="1:4" x14ac:dyDescent="0.2">
      <c r="A1753" s="44" t="s">
        <v>1492</v>
      </c>
      <c r="B1753" s="44" t="s">
        <v>1493</v>
      </c>
      <c r="C1753" s="44" t="s">
        <v>303</v>
      </c>
      <c r="D1753" s="44" t="s">
        <v>1305</v>
      </c>
    </row>
    <row r="1754" spans="1:4" x14ac:dyDescent="0.2">
      <c r="A1754" s="44"/>
      <c r="B1754" s="44"/>
      <c r="C1754" s="44"/>
      <c r="D1754" s="44" t="s">
        <v>512</v>
      </c>
    </row>
    <row r="1755" spans="1:4" x14ac:dyDescent="0.2">
      <c r="A1755" s="44" t="s">
        <v>1496</v>
      </c>
      <c r="B1755" s="44" t="s">
        <v>1497</v>
      </c>
      <c r="C1755" s="44" t="s">
        <v>303</v>
      </c>
      <c r="D1755" s="44" t="s">
        <v>1305</v>
      </c>
    </row>
    <row r="1756" spans="1:4" x14ac:dyDescent="0.2">
      <c r="A1756" s="44"/>
      <c r="B1756" s="44"/>
      <c r="C1756" s="44"/>
      <c r="D1756" s="44" t="s">
        <v>512</v>
      </c>
    </row>
    <row r="1757" spans="1:4" x14ac:dyDescent="0.2">
      <c r="A1757" s="44" t="s">
        <v>1469</v>
      </c>
      <c r="B1757" s="44" t="s">
        <v>1470</v>
      </c>
      <c r="C1757" s="44" t="s">
        <v>303</v>
      </c>
      <c r="D1757" s="44" t="s">
        <v>1305</v>
      </c>
    </row>
    <row r="1758" spans="1:4" x14ac:dyDescent="0.2">
      <c r="A1758" s="44"/>
      <c r="B1758" s="44"/>
      <c r="C1758" s="44"/>
      <c r="D1758" s="44" t="s">
        <v>512</v>
      </c>
    </row>
    <row r="1759" spans="1:4" x14ac:dyDescent="0.2">
      <c r="A1759" s="44" t="s">
        <v>1477</v>
      </c>
      <c r="B1759" s="44" t="s">
        <v>1478</v>
      </c>
      <c r="C1759" s="44" t="s">
        <v>303</v>
      </c>
      <c r="D1759" s="44" t="s">
        <v>1305</v>
      </c>
    </row>
    <row r="1760" spans="1:4" x14ac:dyDescent="0.2">
      <c r="A1760" s="44"/>
      <c r="B1760" s="44"/>
      <c r="C1760" s="44"/>
      <c r="D1760" s="44" t="s">
        <v>512</v>
      </c>
    </row>
    <row r="1761" spans="1:4" x14ac:dyDescent="0.2">
      <c r="A1761" s="44" t="s">
        <v>1475</v>
      </c>
      <c r="B1761" s="44" t="s">
        <v>1476</v>
      </c>
      <c r="C1761" s="44" t="s">
        <v>303</v>
      </c>
      <c r="D1761" s="44" t="s">
        <v>1305</v>
      </c>
    </row>
    <row r="1762" spans="1:4" x14ac:dyDescent="0.2">
      <c r="A1762" s="44"/>
      <c r="B1762" s="44"/>
      <c r="C1762" s="44"/>
      <c r="D1762" s="44" t="s">
        <v>512</v>
      </c>
    </row>
    <row r="1763" spans="1:4" x14ac:dyDescent="0.2">
      <c r="A1763" s="44" t="s">
        <v>1494</v>
      </c>
      <c r="B1763" s="44" t="s">
        <v>1495</v>
      </c>
      <c r="C1763" s="44" t="s">
        <v>303</v>
      </c>
      <c r="D1763" s="44" t="s">
        <v>1305</v>
      </c>
    </row>
    <row r="1764" spans="1:4" x14ac:dyDescent="0.2">
      <c r="A1764" s="44"/>
      <c r="B1764" s="44"/>
      <c r="C1764" s="44"/>
      <c r="D1764" s="44" t="s">
        <v>512</v>
      </c>
    </row>
    <row r="1765" spans="1:4" x14ac:dyDescent="0.2">
      <c r="A1765" s="44" t="s">
        <v>1486</v>
      </c>
      <c r="B1765" s="44" t="s">
        <v>1487</v>
      </c>
      <c r="C1765" s="44" t="s">
        <v>303</v>
      </c>
      <c r="D1765" s="44" t="s">
        <v>1305</v>
      </c>
    </row>
    <row r="1766" spans="1:4" x14ac:dyDescent="0.2">
      <c r="A1766" s="44" t="s">
        <v>282</v>
      </c>
      <c r="B1766" s="44" t="s">
        <v>283</v>
      </c>
      <c r="C1766" s="44" t="s">
        <v>303</v>
      </c>
      <c r="D1766" s="44" t="s">
        <v>1305</v>
      </c>
    </row>
    <row r="1767" spans="1:4" x14ac:dyDescent="0.2">
      <c r="A1767" s="44" t="s">
        <v>284</v>
      </c>
      <c r="B1767" s="44" t="s">
        <v>285</v>
      </c>
      <c r="C1767" s="44" t="s">
        <v>303</v>
      </c>
      <c r="D1767" s="44" t="s">
        <v>1305</v>
      </c>
    </row>
    <row r="1768" spans="1:4" x14ac:dyDescent="0.2">
      <c r="A1768" s="44" t="s">
        <v>286</v>
      </c>
      <c r="B1768" s="44" t="s">
        <v>287</v>
      </c>
      <c r="C1768" s="44" t="s">
        <v>303</v>
      </c>
      <c r="D1768" s="44" t="s">
        <v>1305</v>
      </c>
    </row>
    <row r="1769" spans="1:4" x14ac:dyDescent="0.2">
      <c r="A1769" s="44" t="s">
        <v>278</v>
      </c>
      <c r="B1769" s="44" t="s">
        <v>279</v>
      </c>
      <c r="C1769" s="44" t="s">
        <v>303</v>
      </c>
      <c r="D1769" s="44" t="s">
        <v>1305</v>
      </c>
    </row>
    <row r="1770" spans="1:4" x14ac:dyDescent="0.2">
      <c r="A1770" s="44" t="s">
        <v>288</v>
      </c>
      <c r="B1770" s="44" t="s">
        <v>289</v>
      </c>
      <c r="C1770" s="44" t="s">
        <v>303</v>
      </c>
      <c r="D1770" s="44" t="s">
        <v>1305</v>
      </c>
    </row>
    <row r="1771" spans="1:4" x14ac:dyDescent="0.2">
      <c r="A1771" s="44"/>
      <c r="B1771" s="44"/>
      <c r="C1771" s="44"/>
      <c r="D1771" s="44" t="s">
        <v>512</v>
      </c>
    </row>
    <row r="1772" spans="1:4" x14ac:dyDescent="0.2">
      <c r="A1772" s="44" t="s">
        <v>290</v>
      </c>
      <c r="B1772" s="44" t="s">
        <v>291</v>
      </c>
      <c r="C1772" s="44" t="s">
        <v>303</v>
      </c>
      <c r="D1772" s="44" t="s">
        <v>1305</v>
      </c>
    </row>
    <row r="1773" spans="1:4" x14ac:dyDescent="0.2">
      <c r="A1773" s="44" t="s">
        <v>292</v>
      </c>
      <c r="B1773" s="44" t="s">
        <v>293</v>
      </c>
      <c r="C1773" s="44" t="s">
        <v>303</v>
      </c>
      <c r="D1773" s="44" t="s">
        <v>1305</v>
      </c>
    </row>
    <row r="1774" spans="1:4" x14ac:dyDescent="0.2">
      <c r="A1774" s="44" t="s">
        <v>294</v>
      </c>
      <c r="B1774" s="44" t="s">
        <v>295</v>
      </c>
      <c r="C1774" s="44" t="s">
        <v>303</v>
      </c>
      <c r="D1774" s="44" t="s">
        <v>1305</v>
      </c>
    </row>
    <row r="1775" spans="1:4" x14ac:dyDescent="0.2">
      <c r="A1775" s="44" t="s">
        <v>296</v>
      </c>
      <c r="B1775" s="44" t="s">
        <v>297</v>
      </c>
      <c r="C1775" s="44" t="s">
        <v>303</v>
      </c>
      <c r="D1775" s="44" t="s">
        <v>1305</v>
      </c>
    </row>
    <row r="1776" spans="1:4" x14ac:dyDescent="0.2">
      <c r="A1776" s="44" t="s">
        <v>280</v>
      </c>
      <c r="B1776" s="44" t="s">
        <v>281</v>
      </c>
      <c r="C1776" s="44" t="s">
        <v>303</v>
      </c>
      <c r="D1776" s="44" t="s">
        <v>1305</v>
      </c>
    </row>
    <row r="1777" spans="1:4" x14ac:dyDescent="0.2">
      <c r="A1777" s="44" t="s">
        <v>298</v>
      </c>
      <c r="B1777" s="44" t="s">
        <v>299</v>
      </c>
      <c r="C1777" s="44" t="s">
        <v>303</v>
      </c>
      <c r="D1777" s="44" t="s">
        <v>1305</v>
      </c>
    </row>
    <row r="1778" spans="1:4" x14ac:dyDescent="0.2">
      <c r="A1778" s="44" t="s">
        <v>300</v>
      </c>
      <c r="B1778" s="44" t="s">
        <v>301</v>
      </c>
      <c r="C1778" s="44" t="s">
        <v>303</v>
      </c>
      <c r="D1778" s="44" t="s">
        <v>1305</v>
      </c>
    </row>
    <row r="1779" spans="1:4" x14ac:dyDescent="0.2">
      <c r="A1779" s="44" t="s">
        <v>2487</v>
      </c>
      <c r="B1779" s="44" t="s">
        <v>2488</v>
      </c>
      <c r="C1779" s="44" t="s">
        <v>303</v>
      </c>
      <c r="D1779" s="44" t="s">
        <v>1305</v>
      </c>
    </row>
    <row r="1780" spans="1:4" x14ac:dyDescent="0.2">
      <c r="A1780" s="44" t="s">
        <v>2632</v>
      </c>
      <c r="B1780" s="44" t="s">
        <v>2633</v>
      </c>
      <c r="C1780" s="44" t="s">
        <v>303</v>
      </c>
      <c r="D1780" s="44" t="s">
        <v>1305</v>
      </c>
    </row>
    <row r="1781" spans="1:4" x14ac:dyDescent="0.2">
      <c r="A1781" s="44" t="s">
        <v>2935</v>
      </c>
      <c r="B1781" s="44" t="s">
        <v>2934</v>
      </c>
      <c r="C1781" s="44" t="s">
        <v>303</v>
      </c>
      <c r="D1781" s="44" t="s">
        <v>1305</v>
      </c>
    </row>
    <row r="1782" spans="1:4" x14ac:dyDescent="0.2">
      <c r="A1782" s="44" t="s">
        <v>2164</v>
      </c>
      <c r="B1782" s="44" t="s">
        <v>2163</v>
      </c>
      <c r="C1782" s="44" t="s">
        <v>303</v>
      </c>
      <c r="D1782" s="44" t="s">
        <v>1305</v>
      </c>
    </row>
    <row r="1783" spans="1:4" x14ac:dyDescent="0.2">
      <c r="A1783" s="44" t="s">
        <v>2561</v>
      </c>
      <c r="B1783" s="44" t="s">
        <v>2562</v>
      </c>
      <c r="C1783" s="44" t="s">
        <v>303</v>
      </c>
      <c r="D1783" s="44" t="s">
        <v>1305</v>
      </c>
    </row>
    <row r="1784" spans="1:4" x14ac:dyDescent="0.2">
      <c r="A1784" s="44" t="s">
        <v>2563</v>
      </c>
      <c r="B1784" s="44" t="s">
        <v>2564</v>
      </c>
      <c r="C1784" s="44" t="s">
        <v>303</v>
      </c>
      <c r="D1784" s="44" t="s">
        <v>1305</v>
      </c>
    </row>
    <row r="1785" spans="1:4" x14ac:dyDescent="0.2">
      <c r="A1785" s="44" t="s">
        <v>2166</v>
      </c>
      <c r="B1785" s="44" t="s">
        <v>2165</v>
      </c>
      <c r="C1785" s="44" t="s">
        <v>303</v>
      </c>
      <c r="D1785" s="44" t="s">
        <v>1305</v>
      </c>
    </row>
    <row r="1786" spans="1:4" x14ac:dyDescent="0.2">
      <c r="A1786" s="44" t="s">
        <v>1921</v>
      </c>
      <c r="B1786" s="44" t="s">
        <v>569</v>
      </c>
      <c r="C1786" s="44" t="s">
        <v>1564</v>
      </c>
      <c r="D1786" s="44" t="s">
        <v>1305</v>
      </c>
    </row>
    <row r="1787" spans="1:4" x14ac:dyDescent="0.2">
      <c r="A1787" s="44"/>
      <c r="B1787" s="44"/>
      <c r="C1787" s="44"/>
      <c r="D1787" s="44" t="s">
        <v>1307</v>
      </c>
    </row>
    <row r="1788" spans="1:4" x14ac:dyDescent="0.2">
      <c r="A1788" s="44"/>
      <c r="B1788" s="44"/>
      <c r="C1788" s="44"/>
      <c r="D1788" s="44" t="s">
        <v>2920</v>
      </c>
    </row>
    <row r="1789" spans="1:4" x14ac:dyDescent="0.2">
      <c r="A1789" s="44" t="s">
        <v>1922</v>
      </c>
      <c r="B1789" s="44" t="s">
        <v>441</v>
      </c>
      <c r="C1789" s="44" t="s">
        <v>1564</v>
      </c>
      <c r="D1789" s="44" t="s">
        <v>1305</v>
      </c>
    </row>
    <row r="1790" spans="1:4" x14ac:dyDescent="0.2">
      <c r="A1790" s="44"/>
      <c r="B1790" s="44"/>
      <c r="C1790" s="44"/>
      <c r="D1790" s="44" t="s">
        <v>475</v>
      </c>
    </row>
    <row r="1791" spans="1:4" x14ac:dyDescent="0.2">
      <c r="A1791" s="44"/>
      <c r="B1791" s="44"/>
      <c r="C1791" s="44"/>
      <c r="D1791" s="44" t="s">
        <v>512</v>
      </c>
    </row>
    <row r="1792" spans="1:4" x14ac:dyDescent="0.2">
      <c r="A1792" s="44"/>
      <c r="B1792" s="44"/>
      <c r="C1792" s="44"/>
      <c r="D1792" s="44" t="s">
        <v>2920</v>
      </c>
    </row>
    <row r="1793" spans="1:4" x14ac:dyDescent="0.2">
      <c r="A1793" s="44" t="s">
        <v>1923</v>
      </c>
      <c r="B1793" s="44" t="s">
        <v>447</v>
      </c>
      <c r="C1793" s="44" t="s">
        <v>1564</v>
      </c>
      <c r="D1793" s="44" t="s">
        <v>1305</v>
      </c>
    </row>
    <row r="1794" spans="1:4" x14ac:dyDescent="0.2">
      <c r="A1794" s="44"/>
      <c r="B1794" s="44"/>
      <c r="C1794" s="44"/>
      <c r="D1794" s="44" t="s">
        <v>512</v>
      </c>
    </row>
    <row r="1795" spans="1:4" x14ac:dyDescent="0.2">
      <c r="A1795" s="44"/>
      <c r="B1795" s="44"/>
      <c r="C1795" s="44"/>
      <c r="D1795" s="44" t="s">
        <v>2920</v>
      </c>
    </row>
    <row r="1796" spans="1:4" x14ac:dyDescent="0.2">
      <c r="A1796" s="44" t="s">
        <v>1924</v>
      </c>
      <c r="B1796" s="44" t="s">
        <v>445</v>
      </c>
      <c r="C1796" s="44" t="s">
        <v>1564</v>
      </c>
      <c r="D1796" s="44" t="s">
        <v>1305</v>
      </c>
    </row>
    <row r="1797" spans="1:4" x14ac:dyDescent="0.2">
      <c r="A1797" s="44"/>
      <c r="B1797" s="44"/>
      <c r="C1797" s="44"/>
      <c r="D1797" s="44" t="s">
        <v>475</v>
      </c>
    </row>
    <row r="1798" spans="1:4" x14ac:dyDescent="0.2">
      <c r="A1798" s="44"/>
      <c r="B1798" s="44"/>
      <c r="C1798" s="44"/>
      <c r="D1798" s="44" t="s">
        <v>512</v>
      </c>
    </row>
    <row r="1799" spans="1:4" x14ac:dyDescent="0.2">
      <c r="A1799" s="44"/>
      <c r="B1799" s="44"/>
      <c r="C1799" s="44"/>
      <c r="D1799" s="44" t="s">
        <v>2920</v>
      </c>
    </row>
    <row r="1800" spans="1:4" x14ac:dyDescent="0.2">
      <c r="A1800" s="44" t="s">
        <v>1925</v>
      </c>
      <c r="B1800" s="44" t="s">
        <v>440</v>
      </c>
      <c r="C1800" s="44" t="s">
        <v>1564</v>
      </c>
      <c r="D1800" s="44" t="s">
        <v>1305</v>
      </c>
    </row>
    <row r="1801" spans="1:4" x14ac:dyDescent="0.2">
      <c r="A1801" s="44"/>
      <c r="B1801" s="44"/>
      <c r="C1801" s="44"/>
      <c r="D1801" s="44" t="s">
        <v>512</v>
      </c>
    </row>
    <row r="1802" spans="1:4" x14ac:dyDescent="0.2">
      <c r="A1802" s="44"/>
      <c r="B1802" s="44"/>
      <c r="C1802" s="44"/>
      <c r="D1802" s="44" t="s">
        <v>2920</v>
      </c>
    </row>
    <row r="1803" spans="1:4" x14ac:dyDescent="0.2">
      <c r="A1803" s="44" t="s">
        <v>1926</v>
      </c>
      <c r="B1803" s="44" t="s">
        <v>439</v>
      </c>
      <c r="C1803" s="44" t="s">
        <v>1564</v>
      </c>
      <c r="D1803" s="44" t="s">
        <v>1305</v>
      </c>
    </row>
    <row r="1804" spans="1:4" x14ac:dyDescent="0.2">
      <c r="A1804" s="44"/>
      <c r="B1804" s="44"/>
      <c r="C1804" s="44"/>
      <c r="D1804" s="44" t="s">
        <v>512</v>
      </c>
    </row>
    <row r="1805" spans="1:4" x14ac:dyDescent="0.2">
      <c r="A1805" s="44"/>
      <c r="B1805" s="44"/>
      <c r="C1805" s="44"/>
      <c r="D1805" s="44" t="s">
        <v>2920</v>
      </c>
    </row>
    <row r="1806" spans="1:4" x14ac:dyDescent="0.2">
      <c r="A1806" s="44" t="s">
        <v>1927</v>
      </c>
      <c r="B1806" s="44" t="s">
        <v>438</v>
      </c>
      <c r="C1806" s="44" t="s">
        <v>1564</v>
      </c>
      <c r="D1806" s="44" t="s">
        <v>1305</v>
      </c>
    </row>
    <row r="1807" spans="1:4" x14ac:dyDescent="0.2">
      <c r="A1807" s="44"/>
      <c r="B1807" s="44"/>
      <c r="C1807" s="44"/>
      <c r="D1807" s="44" t="s">
        <v>512</v>
      </c>
    </row>
    <row r="1808" spans="1:4" x14ac:dyDescent="0.2">
      <c r="A1808" s="44"/>
      <c r="B1808" s="44"/>
      <c r="C1808" s="44"/>
      <c r="D1808" s="44" t="s">
        <v>2920</v>
      </c>
    </row>
    <row r="1809" spans="1:4" x14ac:dyDescent="0.2">
      <c r="A1809" s="44" t="s">
        <v>1928</v>
      </c>
      <c r="B1809" s="44" t="s">
        <v>437</v>
      </c>
      <c r="C1809" s="44" t="s">
        <v>1564</v>
      </c>
      <c r="D1809" s="44" t="s">
        <v>1305</v>
      </c>
    </row>
    <row r="1810" spans="1:4" x14ac:dyDescent="0.2">
      <c r="A1810" s="44"/>
      <c r="B1810" s="44"/>
      <c r="C1810" s="44"/>
      <c r="D1810" s="44" t="s">
        <v>512</v>
      </c>
    </row>
    <row r="1811" spans="1:4" x14ac:dyDescent="0.2">
      <c r="A1811" s="44"/>
      <c r="B1811" s="44"/>
      <c r="C1811" s="44"/>
      <c r="D1811" s="44" t="s">
        <v>2920</v>
      </c>
    </row>
    <row r="1812" spans="1:4" x14ac:dyDescent="0.2">
      <c r="A1812" s="44" t="s">
        <v>1929</v>
      </c>
      <c r="B1812" s="44" t="s">
        <v>431</v>
      </c>
      <c r="C1812" s="44" t="s">
        <v>1564</v>
      </c>
      <c r="D1812" s="44" t="s">
        <v>1305</v>
      </c>
    </row>
    <row r="1813" spans="1:4" x14ac:dyDescent="0.2">
      <c r="A1813" s="44"/>
      <c r="B1813" s="44"/>
      <c r="C1813" s="44"/>
      <c r="D1813" s="44" t="s">
        <v>512</v>
      </c>
    </row>
    <row r="1814" spans="1:4" x14ac:dyDescent="0.2">
      <c r="A1814" s="44"/>
      <c r="B1814" s="44"/>
      <c r="C1814" s="44"/>
      <c r="D1814" s="44" t="s">
        <v>2920</v>
      </c>
    </row>
    <row r="1815" spans="1:4" x14ac:dyDescent="0.2">
      <c r="A1815" s="44" t="s">
        <v>1930</v>
      </c>
      <c r="B1815" s="44" t="s">
        <v>432</v>
      </c>
      <c r="C1815" s="44" t="s">
        <v>1564</v>
      </c>
      <c r="D1815" s="44" t="s">
        <v>1305</v>
      </c>
    </row>
    <row r="1816" spans="1:4" x14ac:dyDescent="0.2">
      <c r="A1816" s="44"/>
      <c r="B1816" s="44"/>
      <c r="C1816" s="44"/>
      <c r="D1816" s="44" t="s">
        <v>512</v>
      </c>
    </row>
    <row r="1817" spans="1:4" x14ac:dyDescent="0.2">
      <c r="A1817" s="44"/>
      <c r="B1817" s="44"/>
      <c r="C1817" s="44"/>
      <c r="D1817" s="44" t="s">
        <v>2920</v>
      </c>
    </row>
    <row r="1818" spans="1:4" x14ac:dyDescent="0.2">
      <c r="A1818" s="44" t="s">
        <v>1931</v>
      </c>
      <c r="B1818" s="44" t="s">
        <v>443</v>
      </c>
      <c r="C1818" s="44" t="s">
        <v>1564</v>
      </c>
      <c r="D1818" s="44" t="s">
        <v>1305</v>
      </c>
    </row>
    <row r="1819" spans="1:4" x14ac:dyDescent="0.2">
      <c r="A1819" s="44"/>
      <c r="B1819" s="44"/>
      <c r="C1819" s="44"/>
      <c r="D1819" s="44" t="s">
        <v>512</v>
      </c>
    </row>
    <row r="1820" spans="1:4" x14ac:dyDescent="0.2">
      <c r="A1820" s="44"/>
      <c r="B1820" s="44"/>
      <c r="C1820" s="44"/>
      <c r="D1820" s="44" t="s">
        <v>2920</v>
      </c>
    </row>
    <row r="1821" spans="1:4" x14ac:dyDescent="0.2">
      <c r="A1821" s="44" t="s">
        <v>1932</v>
      </c>
      <c r="B1821" s="44" t="s">
        <v>436</v>
      </c>
      <c r="C1821" s="44" t="s">
        <v>1564</v>
      </c>
      <c r="D1821" s="44" t="s">
        <v>1305</v>
      </c>
    </row>
    <row r="1822" spans="1:4" x14ac:dyDescent="0.2">
      <c r="A1822" s="44"/>
      <c r="B1822" s="44"/>
      <c r="C1822" s="44"/>
      <c r="D1822" s="44" t="s">
        <v>512</v>
      </c>
    </row>
    <row r="1823" spans="1:4" x14ac:dyDescent="0.2">
      <c r="A1823" s="44"/>
      <c r="B1823" s="44"/>
      <c r="C1823" s="44"/>
      <c r="D1823" s="44" t="s">
        <v>2920</v>
      </c>
    </row>
    <row r="1824" spans="1:4" x14ac:dyDescent="0.2">
      <c r="A1824" s="44" t="s">
        <v>1933</v>
      </c>
      <c r="B1824" s="44" t="s">
        <v>446</v>
      </c>
      <c r="C1824" s="44" t="s">
        <v>1564</v>
      </c>
      <c r="D1824" s="44" t="s">
        <v>1305</v>
      </c>
    </row>
    <row r="1825" spans="1:4" x14ac:dyDescent="0.2">
      <c r="A1825" s="44"/>
      <c r="B1825" s="44"/>
      <c r="C1825" s="44"/>
      <c r="D1825" s="44" t="s">
        <v>512</v>
      </c>
    </row>
    <row r="1826" spans="1:4" x14ac:dyDescent="0.2">
      <c r="A1826" s="44"/>
      <c r="B1826" s="44"/>
      <c r="C1826" s="44"/>
      <c r="D1826" s="44" t="s">
        <v>2920</v>
      </c>
    </row>
    <row r="1827" spans="1:4" x14ac:dyDescent="0.2">
      <c r="A1827" s="44" t="s">
        <v>1934</v>
      </c>
      <c r="B1827" s="44" t="s">
        <v>435</v>
      </c>
      <c r="C1827" s="44" t="s">
        <v>1564</v>
      </c>
      <c r="D1827" s="44" t="s">
        <v>1305</v>
      </c>
    </row>
    <row r="1828" spans="1:4" x14ac:dyDescent="0.2">
      <c r="A1828" s="44"/>
      <c r="B1828" s="44"/>
      <c r="C1828" s="44"/>
      <c r="D1828" s="44" t="s">
        <v>512</v>
      </c>
    </row>
    <row r="1829" spans="1:4" x14ac:dyDescent="0.2">
      <c r="A1829" s="44"/>
      <c r="B1829" s="44"/>
      <c r="C1829" s="44"/>
      <c r="D1829" s="44" t="s">
        <v>2920</v>
      </c>
    </row>
    <row r="1830" spans="1:4" x14ac:dyDescent="0.2">
      <c r="A1830" s="44" t="s">
        <v>1935</v>
      </c>
      <c r="B1830" s="44" t="s">
        <v>434</v>
      </c>
      <c r="C1830" s="44" t="s">
        <v>1564</v>
      </c>
      <c r="D1830" s="44" t="s">
        <v>1305</v>
      </c>
    </row>
    <row r="1831" spans="1:4" x14ac:dyDescent="0.2">
      <c r="A1831" s="44"/>
      <c r="B1831" s="44"/>
      <c r="C1831" s="44"/>
      <c r="D1831" s="44" t="s">
        <v>512</v>
      </c>
    </row>
    <row r="1832" spans="1:4" x14ac:dyDescent="0.2">
      <c r="A1832" s="44"/>
      <c r="B1832" s="44"/>
      <c r="C1832" s="44"/>
      <c r="D1832" s="44" t="s">
        <v>2920</v>
      </c>
    </row>
    <row r="1833" spans="1:4" x14ac:dyDescent="0.2">
      <c r="A1833" s="44" t="s">
        <v>1936</v>
      </c>
      <c r="B1833" s="44" t="s">
        <v>444</v>
      </c>
      <c r="C1833" s="44" t="s">
        <v>1564</v>
      </c>
      <c r="D1833" s="44" t="s">
        <v>1305</v>
      </c>
    </row>
    <row r="1834" spans="1:4" x14ac:dyDescent="0.2">
      <c r="A1834" s="44"/>
      <c r="B1834" s="44"/>
      <c r="C1834" s="44"/>
      <c r="D1834" s="44" t="s">
        <v>512</v>
      </c>
    </row>
    <row r="1835" spans="1:4" x14ac:dyDescent="0.2">
      <c r="A1835" s="44"/>
      <c r="B1835" s="44"/>
      <c r="C1835" s="44"/>
      <c r="D1835" s="44" t="s">
        <v>2920</v>
      </c>
    </row>
    <row r="1836" spans="1:4" x14ac:dyDescent="0.2">
      <c r="A1836" s="44" t="s">
        <v>1937</v>
      </c>
      <c r="B1836" s="44" t="s">
        <v>433</v>
      </c>
      <c r="C1836" s="44" t="s">
        <v>1564</v>
      </c>
      <c r="D1836" s="44" t="s">
        <v>1305</v>
      </c>
    </row>
    <row r="1837" spans="1:4" x14ac:dyDescent="0.2">
      <c r="A1837" s="44"/>
      <c r="B1837" s="44"/>
      <c r="C1837" s="44"/>
      <c r="D1837" s="44" t="s">
        <v>512</v>
      </c>
    </row>
    <row r="1838" spans="1:4" x14ac:dyDescent="0.2">
      <c r="A1838" s="44"/>
      <c r="B1838" s="44"/>
      <c r="C1838" s="44"/>
      <c r="D1838" s="44" t="s">
        <v>2920</v>
      </c>
    </row>
    <row r="1839" spans="1:4" x14ac:dyDescent="0.2">
      <c r="A1839" s="44" t="s">
        <v>1938</v>
      </c>
      <c r="B1839" s="44" t="s">
        <v>49</v>
      </c>
      <c r="C1839" s="44" t="s">
        <v>1564</v>
      </c>
      <c r="D1839" s="44" t="s">
        <v>1305</v>
      </c>
    </row>
    <row r="1840" spans="1:4" x14ac:dyDescent="0.2">
      <c r="A1840" s="44"/>
      <c r="B1840" s="44"/>
      <c r="C1840" s="44"/>
      <c r="D1840" s="44" t="s">
        <v>512</v>
      </c>
    </row>
    <row r="1841" spans="1:4" x14ac:dyDescent="0.2">
      <c r="A1841" s="44"/>
      <c r="B1841" s="44"/>
      <c r="C1841" s="44"/>
      <c r="D1841" s="44" t="s">
        <v>2920</v>
      </c>
    </row>
    <row r="1842" spans="1:4" x14ac:dyDescent="0.2">
      <c r="A1842" s="44" t="s">
        <v>1939</v>
      </c>
      <c r="B1842" s="44" t="s">
        <v>442</v>
      </c>
      <c r="C1842" s="44" t="s">
        <v>1564</v>
      </c>
      <c r="D1842" s="44" t="s">
        <v>1305</v>
      </c>
    </row>
    <row r="1843" spans="1:4" x14ac:dyDescent="0.2">
      <c r="A1843" s="44"/>
      <c r="B1843" s="44"/>
      <c r="C1843" s="44"/>
      <c r="D1843" s="44" t="s">
        <v>512</v>
      </c>
    </row>
    <row r="1844" spans="1:4" x14ac:dyDescent="0.2">
      <c r="A1844" s="44"/>
      <c r="B1844" s="44"/>
      <c r="C1844" s="44"/>
      <c r="D1844" s="44" t="s">
        <v>2920</v>
      </c>
    </row>
    <row r="1845" spans="1:4" x14ac:dyDescent="0.2">
      <c r="A1845" s="44" t="s">
        <v>1940</v>
      </c>
      <c r="B1845" s="44" t="s">
        <v>565</v>
      </c>
      <c r="C1845" s="44" t="s">
        <v>1564</v>
      </c>
      <c r="D1845" s="44" t="s">
        <v>1305</v>
      </c>
    </row>
    <row r="1846" spans="1:4" x14ac:dyDescent="0.2">
      <c r="A1846" s="44"/>
      <c r="B1846" s="44"/>
      <c r="C1846" s="44"/>
      <c r="D1846" s="44" t="s">
        <v>1306</v>
      </c>
    </row>
    <row r="1847" spans="1:4" x14ac:dyDescent="0.2">
      <c r="A1847" s="44" t="s">
        <v>1941</v>
      </c>
      <c r="B1847" s="44" t="s">
        <v>573</v>
      </c>
      <c r="C1847" s="44" t="s">
        <v>1564</v>
      </c>
      <c r="D1847" s="44" t="s">
        <v>1305</v>
      </c>
    </row>
    <row r="1848" spans="1:4" x14ac:dyDescent="0.2">
      <c r="A1848" s="44"/>
      <c r="B1848" s="44"/>
      <c r="C1848" s="44"/>
      <c r="D1848" s="44" t="s">
        <v>2920</v>
      </c>
    </row>
    <row r="1849" spans="1:4" x14ac:dyDescent="0.2">
      <c r="A1849" s="44" t="s">
        <v>1942</v>
      </c>
      <c r="B1849" s="44" t="s">
        <v>564</v>
      </c>
      <c r="C1849" s="44" t="s">
        <v>1564</v>
      </c>
      <c r="D1849" s="44" t="s">
        <v>1305</v>
      </c>
    </row>
    <row r="1850" spans="1:4" x14ac:dyDescent="0.2">
      <c r="A1850" s="44"/>
      <c r="B1850" s="44"/>
      <c r="C1850" s="44"/>
      <c r="D1850" s="44" t="s">
        <v>2920</v>
      </c>
    </row>
    <row r="1851" spans="1:4" x14ac:dyDescent="0.2">
      <c r="A1851" s="44" t="s">
        <v>2909</v>
      </c>
      <c r="B1851" s="44" t="s">
        <v>2895</v>
      </c>
      <c r="C1851" s="44" t="s">
        <v>1792</v>
      </c>
      <c r="D1851" s="44" t="s">
        <v>1305</v>
      </c>
    </row>
    <row r="1852" spans="1:4" x14ac:dyDescent="0.2">
      <c r="A1852" s="44" t="s">
        <v>2919</v>
      </c>
      <c r="B1852" s="44" t="s">
        <v>2905</v>
      </c>
      <c r="C1852" s="44" t="s">
        <v>1792</v>
      </c>
      <c r="D1852" s="44" t="s">
        <v>1305</v>
      </c>
    </row>
    <row r="1853" spans="1:4" x14ac:dyDescent="0.2">
      <c r="A1853" s="44" t="s">
        <v>2820</v>
      </c>
      <c r="B1853" s="44" t="s">
        <v>2821</v>
      </c>
      <c r="C1853" s="44" t="s">
        <v>1792</v>
      </c>
      <c r="D1853" s="44" t="s">
        <v>1305</v>
      </c>
    </row>
    <row r="1854" spans="1:4" x14ac:dyDescent="0.2">
      <c r="A1854" s="44" t="s">
        <v>2822</v>
      </c>
      <c r="B1854" s="44" t="s">
        <v>2823</v>
      </c>
      <c r="C1854" s="44" t="s">
        <v>1792</v>
      </c>
      <c r="D1854" s="44" t="s">
        <v>1305</v>
      </c>
    </row>
    <row r="1855" spans="1:4" x14ac:dyDescent="0.2">
      <c r="A1855" s="44" t="s">
        <v>2527</v>
      </c>
      <c r="B1855" s="44" t="s">
        <v>2528</v>
      </c>
      <c r="C1855" s="44" t="s">
        <v>1792</v>
      </c>
      <c r="D1855" s="44" t="s">
        <v>1305</v>
      </c>
    </row>
    <row r="1856" spans="1:4" x14ac:dyDescent="0.2">
      <c r="A1856" s="44" t="s">
        <v>2529</v>
      </c>
      <c r="B1856" s="44" t="s">
        <v>2530</v>
      </c>
      <c r="C1856" s="44" t="s">
        <v>1792</v>
      </c>
      <c r="D1856" s="44" t="s">
        <v>1305</v>
      </c>
    </row>
    <row r="1857" spans="1:4" x14ac:dyDescent="0.2">
      <c r="A1857" s="44" t="s">
        <v>2828</v>
      </c>
      <c r="B1857" s="44" t="s">
        <v>2829</v>
      </c>
      <c r="C1857" s="44" t="s">
        <v>1792</v>
      </c>
      <c r="D1857" s="44" t="s">
        <v>1305</v>
      </c>
    </row>
    <row r="1858" spans="1:4" x14ac:dyDescent="0.2">
      <c r="A1858" s="44" t="s">
        <v>2830</v>
      </c>
      <c r="B1858" s="44" t="s">
        <v>2831</v>
      </c>
      <c r="C1858" s="44" t="s">
        <v>1792</v>
      </c>
      <c r="D1858" s="44" t="s">
        <v>1305</v>
      </c>
    </row>
    <row r="1859" spans="1:4" x14ac:dyDescent="0.2">
      <c r="A1859" s="44" t="s">
        <v>2832</v>
      </c>
      <c r="B1859" s="44" t="s">
        <v>2833</v>
      </c>
      <c r="C1859" s="44" t="s">
        <v>1792</v>
      </c>
      <c r="D1859" s="44" t="s">
        <v>1305</v>
      </c>
    </row>
    <row r="1860" spans="1:4" x14ac:dyDescent="0.2">
      <c r="A1860" s="44" t="s">
        <v>2824</v>
      </c>
      <c r="B1860" s="44" t="s">
        <v>2825</v>
      </c>
      <c r="C1860" s="44" t="s">
        <v>1792</v>
      </c>
      <c r="D1860" s="44" t="s">
        <v>1305</v>
      </c>
    </row>
    <row r="1861" spans="1:4" x14ac:dyDescent="0.2">
      <c r="A1861" s="44" t="s">
        <v>2826</v>
      </c>
      <c r="B1861" s="44" t="s">
        <v>2827</v>
      </c>
      <c r="C1861" s="44" t="s">
        <v>1792</v>
      </c>
      <c r="D1861" s="44" t="s">
        <v>1305</v>
      </c>
    </row>
    <row r="1862" spans="1:4" x14ac:dyDescent="0.2">
      <c r="A1862" s="44" t="s">
        <v>2858</v>
      </c>
      <c r="B1862" s="44" t="s">
        <v>2846</v>
      </c>
      <c r="C1862" s="44" t="s">
        <v>1792</v>
      </c>
      <c r="D1862" s="44" t="s">
        <v>1197</v>
      </c>
    </row>
    <row r="1863" spans="1:4" x14ac:dyDescent="0.2">
      <c r="A1863" s="44" t="s">
        <v>2859</v>
      </c>
      <c r="B1863" s="44" t="s">
        <v>2845</v>
      </c>
      <c r="C1863" s="44" t="s">
        <v>1792</v>
      </c>
      <c r="D1863" s="44" t="s">
        <v>1197</v>
      </c>
    </row>
    <row r="1864" spans="1:4" x14ac:dyDescent="0.2">
      <c r="A1864" s="44" t="s">
        <v>2860</v>
      </c>
      <c r="B1864" s="44" t="s">
        <v>2844</v>
      </c>
      <c r="C1864" s="44" t="s">
        <v>1792</v>
      </c>
      <c r="D1864" s="44" t="s">
        <v>1197</v>
      </c>
    </row>
    <row r="1865" spans="1:4" x14ac:dyDescent="0.2">
      <c r="A1865" s="44" t="s">
        <v>2753</v>
      </c>
      <c r="B1865" s="44" t="s">
        <v>984</v>
      </c>
      <c r="C1865" s="44" t="s">
        <v>1792</v>
      </c>
      <c r="D1865" s="44" t="s">
        <v>1197</v>
      </c>
    </row>
    <row r="1866" spans="1:4" x14ac:dyDescent="0.2">
      <c r="A1866" s="44" t="s">
        <v>2754</v>
      </c>
      <c r="B1866" s="44" t="s">
        <v>986</v>
      </c>
      <c r="C1866" s="44" t="s">
        <v>1792</v>
      </c>
      <c r="D1866" s="44" t="s">
        <v>1197</v>
      </c>
    </row>
    <row r="1867" spans="1:4" x14ac:dyDescent="0.2">
      <c r="A1867" s="44" t="s">
        <v>2755</v>
      </c>
      <c r="B1867" s="44" t="s">
        <v>987</v>
      </c>
      <c r="C1867" s="44" t="s">
        <v>1792</v>
      </c>
      <c r="D1867" s="44" t="s">
        <v>1197</v>
      </c>
    </row>
    <row r="1868" spans="1:4" x14ac:dyDescent="0.2">
      <c r="A1868" s="44" t="s">
        <v>890</v>
      </c>
      <c r="B1868" s="44" t="s">
        <v>891</v>
      </c>
      <c r="C1868" s="44" t="s">
        <v>1792</v>
      </c>
      <c r="D1868" s="44" t="s">
        <v>1197</v>
      </c>
    </row>
    <row r="1869" spans="1:4" x14ac:dyDescent="0.2">
      <c r="A1869" s="44" t="s">
        <v>888</v>
      </c>
      <c r="B1869" s="44" t="s">
        <v>889</v>
      </c>
      <c r="C1869" s="44" t="s">
        <v>1792</v>
      </c>
      <c r="D1869" s="44" t="s">
        <v>1197</v>
      </c>
    </row>
    <row r="1870" spans="1:4" x14ac:dyDescent="0.2">
      <c r="A1870" s="44" t="s">
        <v>265</v>
      </c>
      <c r="B1870" s="44" t="s">
        <v>272</v>
      </c>
      <c r="C1870" s="44" t="s">
        <v>1792</v>
      </c>
      <c r="D1870" s="44" t="s">
        <v>1197</v>
      </c>
    </row>
    <row r="1871" spans="1:4" x14ac:dyDescent="0.2">
      <c r="A1871" s="44" t="s">
        <v>2861</v>
      </c>
      <c r="B1871" s="44" t="s">
        <v>2843</v>
      </c>
      <c r="C1871" s="44" t="s">
        <v>1792</v>
      </c>
      <c r="D1871" s="44" t="s">
        <v>1197</v>
      </c>
    </row>
    <row r="1872" spans="1:4" x14ac:dyDescent="0.2">
      <c r="A1872" s="44" t="s">
        <v>2862</v>
      </c>
      <c r="B1872" s="44" t="s">
        <v>2842</v>
      </c>
      <c r="C1872" s="44" t="s">
        <v>1792</v>
      </c>
      <c r="D1872" s="44" t="s">
        <v>1197</v>
      </c>
    </row>
    <row r="1873" spans="1:4" x14ac:dyDescent="0.2">
      <c r="A1873" s="44" t="s">
        <v>2930</v>
      </c>
      <c r="B1873" s="44" t="s">
        <v>2931</v>
      </c>
      <c r="C1873" s="44" t="s">
        <v>1792</v>
      </c>
      <c r="D1873" s="44" t="s">
        <v>1197</v>
      </c>
    </row>
    <row r="1874" spans="1:4" x14ac:dyDescent="0.2">
      <c r="A1874" s="44" t="s">
        <v>1841</v>
      </c>
      <c r="B1874" s="44" t="s">
        <v>1842</v>
      </c>
      <c r="C1874" s="44" t="s">
        <v>1792</v>
      </c>
      <c r="D1874" s="44" t="s">
        <v>1197</v>
      </c>
    </row>
    <row r="1875" spans="1:4" x14ac:dyDescent="0.2">
      <c r="A1875" s="44" t="s">
        <v>1843</v>
      </c>
      <c r="B1875" s="44" t="s">
        <v>1844</v>
      </c>
      <c r="C1875" s="44" t="s">
        <v>1792</v>
      </c>
      <c r="D1875" s="44" t="s">
        <v>1197</v>
      </c>
    </row>
    <row r="1876" spans="1:4" x14ac:dyDescent="0.2">
      <c r="A1876" s="44" t="s">
        <v>2557</v>
      </c>
      <c r="B1876" s="44" t="s">
        <v>2558</v>
      </c>
      <c r="C1876" s="44" t="s">
        <v>1792</v>
      </c>
      <c r="D1876" s="44" t="s">
        <v>1197</v>
      </c>
    </row>
    <row r="1877" spans="1:4" x14ac:dyDescent="0.2">
      <c r="A1877" s="44" t="s">
        <v>1845</v>
      </c>
      <c r="B1877" s="44" t="s">
        <v>1846</v>
      </c>
      <c r="C1877" s="44" t="s">
        <v>1792</v>
      </c>
      <c r="D1877" s="44" t="s">
        <v>1197</v>
      </c>
    </row>
    <row r="1878" spans="1:4" x14ac:dyDescent="0.2">
      <c r="A1878" s="44" t="s">
        <v>1847</v>
      </c>
      <c r="B1878" s="44" t="s">
        <v>1848</v>
      </c>
      <c r="C1878" s="44" t="s">
        <v>1792</v>
      </c>
      <c r="D1878" s="44" t="s">
        <v>1197</v>
      </c>
    </row>
    <row r="1879" spans="1:4" x14ac:dyDescent="0.2">
      <c r="A1879" s="44" t="s">
        <v>2863</v>
      </c>
      <c r="B1879" s="44" t="s">
        <v>2837</v>
      </c>
      <c r="C1879" s="44" t="s">
        <v>1792</v>
      </c>
      <c r="D1879" s="44" t="s">
        <v>1197</v>
      </c>
    </row>
    <row r="1880" spans="1:4" x14ac:dyDescent="0.2">
      <c r="A1880" s="44" t="s">
        <v>2864</v>
      </c>
      <c r="B1880" s="44" t="s">
        <v>2834</v>
      </c>
      <c r="C1880" s="44" t="s">
        <v>1792</v>
      </c>
      <c r="D1880" s="44" t="s">
        <v>1197</v>
      </c>
    </row>
    <row r="1881" spans="1:4" x14ac:dyDescent="0.2">
      <c r="A1881" s="44" t="s">
        <v>2555</v>
      </c>
      <c r="B1881" s="44" t="s">
        <v>2556</v>
      </c>
      <c r="C1881" s="44" t="s">
        <v>1792</v>
      </c>
      <c r="D1881" s="44" t="s">
        <v>1197</v>
      </c>
    </row>
    <row r="1882" spans="1:4" x14ac:dyDescent="0.2">
      <c r="A1882" s="44" t="s">
        <v>2553</v>
      </c>
      <c r="B1882" s="44" t="s">
        <v>2554</v>
      </c>
      <c r="C1882" s="44" t="s">
        <v>1792</v>
      </c>
      <c r="D1882" s="44" t="s">
        <v>1197</v>
      </c>
    </row>
    <row r="1883" spans="1:4" x14ac:dyDescent="0.2">
      <c r="A1883" s="44" t="s">
        <v>1943</v>
      </c>
      <c r="B1883" s="44" t="s">
        <v>1421</v>
      </c>
      <c r="C1883" s="44" t="s">
        <v>1792</v>
      </c>
      <c r="D1883" s="44" t="s">
        <v>1197</v>
      </c>
    </row>
    <row r="1884" spans="1:4" x14ac:dyDescent="0.2">
      <c r="A1884" s="44" t="s">
        <v>1944</v>
      </c>
      <c r="B1884" s="44" t="s">
        <v>1420</v>
      </c>
      <c r="C1884" s="44" t="s">
        <v>1792</v>
      </c>
      <c r="D1884" s="44" t="s">
        <v>1197</v>
      </c>
    </row>
    <row r="1885" spans="1:4" x14ac:dyDescent="0.2">
      <c r="A1885" s="44" t="s">
        <v>1945</v>
      </c>
      <c r="B1885" s="44" t="s">
        <v>1416</v>
      </c>
      <c r="C1885" s="44" t="s">
        <v>1792</v>
      </c>
      <c r="D1885" s="44" t="s">
        <v>1197</v>
      </c>
    </row>
    <row r="1886" spans="1:4" x14ac:dyDescent="0.2">
      <c r="A1886" s="44" t="s">
        <v>1946</v>
      </c>
      <c r="B1886" s="44" t="s">
        <v>1417</v>
      </c>
      <c r="C1886" s="44" t="s">
        <v>1792</v>
      </c>
      <c r="D1886" s="44" t="s">
        <v>1197</v>
      </c>
    </row>
    <row r="1887" spans="1:4" x14ac:dyDescent="0.2">
      <c r="A1887" s="44" t="s">
        <v>2535</v>
      </c>
      <c r="B1887" s="44" t="s">
        <v>2536</v>
      </c>
      <c r="C1887" s="44" t="s">
        <v>1792</v>
      </c>
      <c r="D1887" s="44" t="s">
        <v>1305</v>
      </c>
    </row>
    <row r="1888" spans="1:4" x14ac:dyDescent="0.2">
      <c r="A1888" s="44" t="s">
        <v>2537</v>
      </c>
      <c r="B1888" s="44" t="s">
        <v>2538</v>
      </c>
      <c r="C1888" s="44" t="s">
        <v>1792</v>
      </c>
      <c r="D1888" s="44" t="s">
        <v>1305</v>
      </c>
    </row>
    <row r="1889" spans="1:4" x14ac:dyDescent="0.2">
      <c r="A1889" s="44" t="s">
        <v>2539</v>
      </c>
      <c r="B1889" s="44" t="s">
        <v>2540</v>
      </c>
      <c r="C1889" s="44" t="s">
        <v>1792</v>
      </c>
      <c r="D1889" s="44" t="s">
        <v>1305</v>
      </c>
    </row>
    <row r="1890" spans="1:4" x14ac:dyDescent="0.2">
      <c r="A1890" s="44" t="s">
        <v>2541</v>
      </c>
      <c r="B1890" s="44" t="s">
        <v>2542</v>
      </c>
      <c r="C1890" s="44" t="s">
        <v>1792</v>
      </c>
      <c r="D1890" s="44" t="s">
        <v>1305</v>
      </c>
    </row>
    <row r="1891" spans="1:4" x14ac:dyDescent="0.2">
      <c r="A1891" s="44" t="s">
        <v>329</v>
      </c>
      <c r="B1891" s="44" t="s">
        <v>19</v>
      </c>
      <c r="C1891" s="44" t="s">
        <v>1792</v>
      </c>
      <c r="D1891" s="44" t="s">
        <v>1305</v>
      </c>
    </row>
    <row r="1892" spans="1:4" x14ac:dyDescent="0.2">
      <c r="A1892" s="44" t="s">
        <v>2936</v>
      </c>
      <c r="B1892" s="44" t="s">
        <v>161</v>
      </c>
      <c r="C1892" s="44" t="s">
        <v>1792</v>
      </c>
      <c r="D1892" s="44" t="s">
        <v>1305</v>
      </c>
    </row>
    <row r="1893" spans="1:4" x14ac:dyDescent="0.2">
      <c r="A1893" s="44"/>
      <c r="B1893" s="44"/>
      <c r="C1893" s="44"/>
      <c r="D1893" s="44" t="s">
        <v>1307</v>
      </c>
    </row>
    <row r="1894" spans="1:4" x14ac:dyDescent="0.2">
      <c r="A1894" s="44"/>
      <c r="B1894" s="44"/>
      <c r="C1894" s="44"/>
      <c r="D1894" s="44" t="s">
        <v>1840</v>
      </c>
    </row>
    <row r="1895" spans="1:4" x14ac:dyDescent="0.2">
      <c r="A1895" s="44" t="s">
        <v>1608</v>
      </c>
      <c r="B1895" s="44" t="s">
        <v>162</v>
      </c>
      <c r="C1895" s="44" t="s">
        <v>1792</v>
      </c>
      <c r="D1895" s="44" t="s">
        <v>1305</v>
      </c>
    </row>
    <row r="1896" spans="1:4" x14ac:dyDescent="0.2">
      <c r="A1896" s="44" t="s">
        <v>166</v>
      </c>
      <c r="B1896" s="44" t="s">
        <v>167</v>
      </c>
      <c r="C1896" s="44" t="s">
        <v>1792</v>
      </c>
      <c r="D1896" s="44" t="s">
        <v>1305</v>
      </c>
    </row>
    <row r="1897" spans="1:4" x14ac:dyDescent="0.2">
      <c r="A1897" s="44"/>
      <c r="B1897" s="44"/>
      <c r="C1897" s="44"/>
      <c r="D1897" s="44" t="s">
        <v>508</v>
      </c>
    </row>
    <row r="1898" spans="1:4" x14ac:dyDescent="0.2">
      <c r="A1898" s="44" t="s">
        <v>2865</v>
      </c>
      <c r="B1898" s="44" t="s">
        <v>2841</v>
      </c>
      <c r="C1898" s="44" t="s">
        <v>1792</v>
      </c>
      <c r="D1898" s="44" t="s">
        <v>1305</v>
      </c>
    </row>
    <row r="1899" spans="1:4" x14ac:dyDescent="0.2">
      <c r="A1899" s="44" t="s">
        <v>2543</v>
      </c>
      <c r="B1899" s="44" t="s">
        <v>2544</v>
      </c>
      <c r="C1899" s="44" t="s">
        <v>1792</v>
      </c>
      <c r="D1899" s="44" t="s">
        <v>1305</v>
      </c>
    </row>
    <row r="1900" spans="1:4" x14ac:dyDescent="0.2">
      <c r="A1900" s="44" t="s">
        <v>2545</v>
      </c>
      <c r="B1900" s="44" t="s">
        <v>2546</v>
      </c>
      <c r="C1900" s="44" t="s">
        <v>1792</v>
      </c>
      <c r="D1900" s="44" t="s">
        <v>1305</v>
      </c>
    </row>
    <row r="1901" spans="1:4" x14ac:dyDescent="0.2">
      <c r="A1901" s="44" t="s">
        <v>2547</v>
      </c>
      <c r="B1901" s="44" t="s">
        <v>2548</v>
      </c>
      <c r="C1901" s="44" t="s">
        <v>1792</v>
      </c>
      <c r="D1901" s="44" t="s">
        <v>1305</v>
      </c>
    </row>
    <row r="1902" spans="1:4" x14ac:dyDescent="0.2">
      <c r="A1902" s="44" t="s">
        <v>2549</v>
      </c>
      <c r="B1902" s="44" t="s">
        <v>2550</v>
      </c>
      <c r="C1902" s="44" t="s">
        <v>1792</v>
      </c>
      <c r="D1902" s="44" t="s">
        <v>1305</v>
      </c>
    </row>
    <row r="1903" spans="1:4" x14ac:dyDescent="0.2">
      <c r="A1903" s="44" t="s">
        <v>2551</v>
      </c>
      <c r="B1903" s="44" t="s">
        <v>2552</v>
      </c>
      <c r="C1903" s="44" t="s">
        <v>1792</v>
      </c>
      <c r="D1903" s="44" t="s">
        <v>1305</v>
      </c>
    </row>
    <row r="1904" spans="1:4" x14ac:dyDescent="0.2">
      <c r="A1904" s="44" t="s">
        <v>2168</v>
      </c>
      <c r="B1904" s="44" t="s">
        <v>2167</v>
      </c>
      <c r="C1904" s="44" t="s">
        <v>1792</v>
      </c>
      <c r="D1904" s="44" t="s">
        <v>1197</v>
      </c>
    </row>
    <row r="1905" spans="1:4" x14ac:dyDescent="0.2">
      <c r="A1905" s="44" t="s">
        <v>2170</v>
      </c>
      <c r="B1905" s="44" t="s">
        <v>2169</v>
      </c>
      <c r="C1905" s="44" t="s">
        <v>1792</v>
      </c>
      <c r="D1905" s="44" t="s">
        <v>1197</v>
      </c>
    </row>
    <row r="1906" spans="1:4" x14ac:dyDescent="0.2">
      <c r="A1906" s="44" t="s">
        <v>9</v>
      </c>
      <c r="B1906" s="44" t="s">
        <v>10</v>
      </c>
      <c r="C1906" s="44" t="s">
        <v>1792</v>
      </c>
      <c r="D1906" s="44" t="s">
        <v>1305</v>
      </c>
    </row>
    <row r="1907" spans="1:4" x14ac:dyDescent="0.2">
      <c r="A1907" s="44" t="s">
        <v>332</v>
      </c>
      <c r="B1907" s="44" t="s">
        <v>333</v>
      </c>
      <c r="C1907" s="44" t="s">
        <v>1792</v>
      </c>
      <c r="D1907" s="44" t="s">
        <v>1305</v>
      </c>
    </row>
    <row r="1908" spans="1:4" x14ac:dyDescent="0.2">
      <c r="A1908" s="44" t="s">
        <v>264</v>
      </c>
      <c r="B1908" s="44" t="s">
        <v>271</v>
      </c>
      <c r="C1908" s="44" t="s">
        <v>1792</v>
      </c>
      <c r="D1908" s="44" t="s">
        <v>1305</v>
      </c>
    </row>
    <row r="1909" spans="1:4" x14ac:dyDescent="0.2">
      <c r="A1909" s="44"/>
      <c r="B1909" s="44"/>
      <c r="C1909" s="44"/>
      <c r="D1909" s="44" t="s">
        <v>508</v>
      </c>
    </row>
    <row r="1910" spans="1:4" x14ac:dyDescent="0.2">
      <c r="A1910" s="44" t="s">
        <v>267</v>
      </c>
      <c r="B1910" s="44" t="s">
        <v>275</v>
      </c>
      <c r="C1910" s="44" t="s">
        <v>1792</v>
      </c>
      <c r="D1910" s="44" t="s">
        <v>1305</v>
      </c>
    </row>
    <row r="1911" spans="1:4" x14ac:dyDescent="0.2">
      <c r="A1911" s="44" t="s">
        <v>706</v>
      </c>
      <c r="B1911" s="44" t="s">
        <v>163</v>
      </c>
      <c r="C1911" s="44" t="s">
        <v>1792</v>
      </c>
      <c r="D1911" s="44" t="s">
        <v>1305</v>
      </c>
    </row>
    <row r="1912" spans="1:4" x14ac:dyDescent="0.2">
      <c r="A1912" s="44"/>
      <c r="B1912" s="44"/>
      <c r="C1912" s="44"/>
      <c r="D1912" s="44" t="s">
        <v>508</v>
      </c>
    </row>
    <row r="1913" spans="1:4" x14ac:dyDescent="0.2">
      <c r="A1913" s="44" t="s">
        <v>330</v>
      </c>
      <c r="B1913" s="44" t="s">
        <v>331</v>
      </c>
      <c r="C1913" s="44" t="s">
        <v>1792</v>
      </c>
      <c r="D1913" s="44" t="s">
        <v>1305</v>
      </c>
    </row>
    <row r="1914" spans="1:4" x14ac:dyDescent="0.2">
      <c r="A1914" s="44" t="s">
        <v>2172</v>
      </c>
      <c r="B1914" s="44" t="s">
        <v>2171</v>
      </c>
      <c r="C1914" s="44" t="s">
        <v>1792</v>
      </c>
      <c r="D1914" s="44" t="s">
        <v>1305</v>
      </c>
    </row>
    <row r="1915" spans="1:4" x14ac:dyDescent="0.2">
      <c r="A1915" s="44" t="s">
        <v>2174</v>
      </c>
      <c r="B1915" s="44" t="s">
        <v>2173</v>
      </c>
      <c r="C1915" s="44" t="s">
        <v>1792</v>
      </c>
      <c r="D1915" s="44" t="s">
        <v>1305</v>
      </c>
    </row>
    <row r="1916" spans="1:4" x14ac:dyDescent="0.2">
      <c r="A1916" s="44" t="s">
        <v>11</v>
      </c>
      <c r="B1916" s="44" t="s">
        <v>12</v>
      </c>
      <c r="C1916" s="44" t="s">
        <v>1792</v>
      </c>
      <c r="D1916" s="44" t="s">
        <v>1305</v>
      </c>
    </row>
    <row r="1917" spans="1:4" x14ac:dyDescent="0.2">
      <c r="A1917" s="44" t="s">
        <v>1965</v>
      </c>
      <c r="B1917" s="44" t="s">
        <v>1955</v>
      </c>
      <c r="C1917" s="44" t="s">
        <v>1792</v>
      </c>
      <c r="D1917" s="44" t="s">
        <v>1305</v>
      </c>
    </row>
    <row r="1918" spans="1:4" x14ac:dyDescent="0.2">
      <c r="A1918" s="44" t="s">
        <v>1966</v>
      </c>
      <c r="B1918" s="44" t="s">
        <v>1956</v>
      </c>
      <c r="C1918" s="44" t="s">
        <v>1792</v>
      </c>
      <c r="D1918" s="44" t="s">
        <v>1305</v>
      </c>
    </row>
    <row r="1919" spans="1:4" x14ac:dyDescent="0.2">
      <c r="A1919" s="44" t="s">
        <v>13</v>
      </c>
      <c r="B1919" s="44" t="s">
        <v>14</v>
      </c>
      <c r="C1919" s="44" t="s">
        <v>1792</v>
      </c>
      <c r="D1919" s="44" t="s">
        <v>1305</v>
      </c>
    </row>
    <row r="1920" spans="1:4" x14ac:dyDescent="0.2">
      <c r="A1920" s="44" t="s">
        <v>2176</v>
      </c>
      <c r="B1920" s="44" t="s">
        <v>2175</v>
      </c>
      <c r="C1920" s="44" t="s">
        <v>1792</v>
      </c>
      <c r="D1920" s="44" t="s">
        <v>1305</v>
      </c>
    </row>
    <row r="1921" spans="1:4" x14ac:dyDescent="0.2">
      <c r="A1921" s="44" t="s">
        <v>2178</v>
      </c>
      <c r="B1921" s="44" t="s">
        <v>2177</v>
      </c>
      <c r="C1921" s="44" t="s">
        <v>1792</v>
      </c>
      <c r="D1921" s="44" t="s">
        <v>1305</v>
      </c>
    </row>
    <row r="1922" spans="1:4" x14ac:dyDescent="0.2">
      <c r="A1922" s="44" t="s">
        <v>1947</v>
      </c>
      <c r="B1922" s="44" t="s">
        <v>165</v>
      </c>
      <c r="C1922" s="44" t="s">
        <v>1792</v>
      </c>
      <c r="D1922" s="44" t="s">
        <v>1305</v>
      </c>
    </row>
    <row r="1923" spans="1:4" x14ac:dyDescent="0.2">
      <c r="A1923" s="44"/>
      <c r="B1923" s="44"/>
      <c r="C1923" s="44"/>
      <c r="D1923" s="44" t="s">
        <v>508</v>
      </c>
    </row>
    <row r="1924" spans="1:4" x14ac:dyDescent="0.2">
      <c r="A1924" s="44" t="s">
        <v>728</v>
      </c>
      <c r="B1924" s="44" t="s">
        <v>729</v>
      </c>
      <c r="C1924" s="44" t="s">
        <v>1792</v>
      </c>
      <c r="D1924" s="44" t="s">
        <v>1305</v>
      </c>
    </row>
    <row r="1925" spans="1:4" x14ac:dyDescent="0.2">
      <c r="A1925" s="44" t="s">
        <v>2180</v>
      </c>
      <c r="B1925" s="44" t="s">
        <v>2179</v>
      </c>
      <c r="C1925" s="44" t="s">
        <v>1792</v>
      </c>
      <c r="D1925" s="44" t="s">
        <v>1305</v>
      </c>
    </row>
    <row r="1926" spans="1:4" x14ac:dyDescent="0.2">
      <c r="A1926" s="44" t="s">
        <v>2182</v>
      </c>
      <c r="B1926" s="44" t="s">
        <v>2181</v>
      </c>
      <c r="C1926" s="44" t="s">
        <v>1792</v>
      </c>
      <c r="D1926" s="44" t="s">
        <v>1305</v>
      </c>
    </row>
    <row r="1927" spans="1:4" x14ac:dyDescent="0.2">
      <c r="A1927" s="44" t="s">
        <v>1963</v>
      </c>
      <c r="B1927" s="44" t="s">
        <v>1953</v>
      </c>
      <c r="C1927" s="44" t="s">
        <v>1792</v>
      </c>
      <c r="D1927" s="44" t="s">
        <v>1305</v>
      </c>
    </row>
    <row r="1928" spans="1:4" x14ac:dyDescent="0.2">
      <c r="A1928" s="44" t="s">
        <v>1964</v>
      </c>
      <c r="B1928" s="44" t="s">
        <v>1954</v>
      </c>
      <c r="C1928" s="44" t="s">
        <v>1792</v>
      </c>
      <c r="D1928" s="44" t="s">
        <v>1305</v>
      </c>
    </row>
    <row r="1929" spans="1:4" x14ac:dyDescent="0.2">
      <c r="A1929" s="44" t="s">
        <v>2866</v>
      </c>
      <c r="B1929" s="44" t="s">
        <v>2835</v>
      </c>
      <c r="C1929" s="44" t="s">
        <v>1792</v>
      </c>
      <c r="D1929" s="44" t="s">
        <v>1305</v>
      </c>
    </row>
    <row r="1930" spans="1:4" x14ac:dyDescent="0.2">
      <c r="A1930" s="44" t="s">
        <v>17</v>
      </c>
      <c r="B1930" s="44" t="s">
        <v>18</v>
      </c>
      <c r="C1930" s="44" t="s">
        <v>1792</v>
      </c>
      <c r="D1930" s="44" t="s">
        <v>1305</v>
      </c>
    </row>
    <row r="1931" spans="1:4" x14ac:dyDescent="0.2">
      <c r="A1931" s="44" t="s">
        <v>1967</v>
      </c>
      <c r="B1931" s="44" t="s">
        <v>1957</v>
      </c>
      <c r="C1931" s="44" t="s">
        <v>1792</v>
      </c>
      <c r="D1931" s="44" t="s">
        <v>1305</v>
      </c>
    </row>
    <row r="1932" spans="1:4" x14ac:dyDescent="0.2">
      <c r="A1932" s="44" t="s">
        <v>1968</v>
      </c>
      <c r="B1932" s="44" t="s">
        <v>1958</v>
      </c>
      <c r="C1932" s="44" t="s">
        <v>1792</v>
      </c>
      <c r="D1932" s="44" t="s">
        <v>1305</v>
      </c>
    </row>
    <row r="1933" spans="1:4" x14ac:dyDescent="0.2">
      <c r="A1933" s="44" t="s">
        <v>1959</v>
      </c>
      <c r="B1933" s="44" t="s">
        <v>1949</v>
      </c>
      <c r="C1933" s="44" t="s">
        <v>1792</v>
      </c>
      <c r="D1933" s="44" t="s">
        <v>1305</v>
      </c>
    </row>
    <row r="1934" spans="1:4" x14ac:dyDescent="0.2">
      <c r="A1934" s="44" t="s">
        <v>1960</v>
      </c>
      <c r="B1934" s="44" t="s">
        <v>1950</v>
      </c>
      <c r="C1934" s="44" t="s">
        <v>1792</v>
      </c>
      <c r="D1934" s="44" t="s">
        <v>1305</v>
      </c>
    </row>
    <row r="1935" spans="1:4" x14ac:dyDescent="0.2">
      <c r="A1935" s="44" t="s">
        <v>707</v>
      </c>
      <c r="B1935" s="44" t="s">
        <v>164</v>
      </c>
      <c r="C1935" s="44" t="s">
        <v>1792</v>
      </c>
      <c r="D1935" s="44" t="s">
        <v>1305</v>
      </c>
    </row>
    <row r="1936" spans="1:4" x14ac:dyDescent="0.2">
      <c r="A1936" s="44"/>
      <c r="B1936" s="44"/>
      <c r="C1936" s="44"/>
      <c r="D1936" s="44" t="s">
        <v>508</v>
      </c>
    </row>
    <row r="1937" spans="1:5" x14ac:dyDescent="0.2">
      <c r="A1937" s="44"/>
      <c r="B1937" s="44"/>
      <c r="C1937" s="44"/>
      <c r="D1937" s="44" t="s">
        <v>1307</v>
      </c>
    </row>
    <row r="1938" spans="1:5" x14ac:dyDescent="0.2">
      <c r="A1938" s="44" t="s">
        <v>7</v>
      </c>
      <c r="B1938" s="44" t="s">
        <v>8</v>
      </c>
      <c r="C1938" s="44" t="s">
        <v>1792</v>
      </c>
      <c r="D1938" s="44" t="s">
        <v>1305</v>
      </c>
    </row>
    <row r="1939" spans="1:5" x14ac:dyDescent="0.2">
      <c r="A1939" s="44" t="s">
        <v>2366</v>
      </c>
      <c r="B1939" s="44" t="s">
        <v>716</v>
      </c>
      <c r="C1939" s="44" t="s">
        <v>1792</v>
      </c>
      <c r="D1939" s="44" t="s">
        <v>1305</v>
      </c>
    </row>
    <row r="1940" spans="1:5" x14ac:dyDescent="0.2">
      <c r="A1940" s="44" t="s">
        <v>15</v>
      </c>
      <c r="B1940" s="44" t="s">
        <v>16</v>
      </c>
      <c r="C1940" s="44" t="s">
        <v>1792</v>
      </c>
      <c r="D1940" s="44" t="s">
        <v>1305</v>
      </c>
    </row>
    <row r="1941" spans="1:5" x14ac:dyDescent="0.2">
      <c r="A1941" s="44" t="s">
        <v>1961</v>
      </c>
      <c r="B1941" s="44" t="s">
        <v>1951</v>
      </c>
      <c r="C1941" s="44" t="s">
        <v>1792</v>
      </c>
      <c r="D1941" s="44" t="s">
        <v>1305</v>
      </c>
    </row>
    <row r="1942" spans="1:5" x14ac:dyDescent="0.2">
      <c r="A1942" s="44" t="s">
        <v>1962</v>
      </c>
      <c r="B1942" s="44" t="s">
        <v>1952</v>
      </c>
      <c r="C1942" s="44" t="s">
        <v>1792</v>
      </c>
      <c r="D1942" s="44" t="s">
        <v>1305</v>
      </c>
    </row>
    <row r="1943" spans="1:5" x14ac:dyDescent="0.2">
      <c r="A1943" s="44" t="s">
        <v>2184</v>
      </c>
      <c r="B1943" s="44" t="s">
        <v>2183</v>
      </c>
      <c r="C1943" s="44" t="s">
        <v>1792</v>
      </c>
      <c r="D1943" s="44" t="s">
        <v>1305</v>
      </c>
    </row>
    <row r="1944" spans="1:5" x14ac:dyDescent="0.2">
      <c r="A1944" s="44" t="s">
        <v>2186</v>
      </c>
      <c r="B1944" s="44" t="s">
        <v>2185</v>
      </c>
      <c r="C1944" s="44" t="s">
        <v>1792</v>
      </c>
      <c r="D1944" s="44" t="s">
        <v>1305</v>
      </c>
    </row>
    <row r="1945" spans="1:5" x14ac:dyDescent="0.2">
      <c r="A1945" s="44" t="s">
        <v>2867</v>
      </c>
      <c r="B1945" s="44" t="s">
        <v>2840</v>
      </c>
      <c r="C1945" s="44" t="s">
        <v>1792</v>
      </c>
      <c r="D1945" s="44" t="s">
        <v>1197</v>
      </c>
    </row>
    <row r="1946" spans="1:5" x14ac:dyDescent="0.2">
      <c r="A1946" s="45" t="s">
        <v>2868</v>
      </c>
      <c r="B1946" s="45" t="s">
        <v>2839</v>
      </c>
      <c r="C1946" s="45" t="s">
        <v>1792</v>
      </c>
      <c r="D1946" s="45" t="s">
        <v>1197</v>
      </c>
    </row>
    <row r="1947" spans="1:5" x14ac:dyDescent="0.2">
      <c r="A1947" s="56"/>
      <c r="B1947" s="56"/>
      <c r="C1947" s="56"/>
      <c r="D1947" s="56"/>
    </row>
    <row r="1948" spans="1:5" x14ac:dyDescent="0.2">
      <c r="A1948" s="56"/>
      <c r="B1948" s="56"/>
      <c r="C1948" s="56"/>
      <c r="D1948" s="56"/>
    </row>
    <row r="1949" spans="1:5" x14ac:dyDescent="0.2">
      <c r="A1949" s="74" t="s">
        <v>2808</v>
      </c>
      <c r="B1949" s="75" t="s">
        <v>174</v>
      </c>
      <c r="C1949" s="76" t="s">
        <v>1590</v>
      </c>
      <c r="D1949" s="76" t="s">
        <v>1304</v>
      </c>
      <c r="E1949" s="127"/>
    </row>
    <row r="1950" spans="1:5" x14ac:dyDescent="0.2">
      <c r="A1950" s="42"/>
      <c r="B1950" s="42"/>
      <c r="C1950" s="43"/>
      <c r="D1950" s="43"/>
      <c r="E1950" s="127"/>
    </row>
    <row r="1951" spans="1:5" x14ac:dyDescent="0.2">
      <c r="A1951" s="44" t="s">
        <v>2847</v>
      </c>
      <c r="B1951" s="44" t="s">
        <v>2851</v>
      </c>
      <c r="C1951" s="44" t="s">
        <v>2855</v>
      </c>
      <c r="D1951" s="44" t="s">
        <v>1306</v>
      </c>
    </row>
    <row r="1952" spans="1:5" x14ac:dyDescent="0.2">
      <c r="A1952" s="44" t="s">
        <v>2848</v>
      </c>
      <c r="B1952" s="44" t="s">
        <v>2852</v>
      </c>
      <c r="C1952" s="44" t="s">
        <v>2855</v>
      </c>
      <c r="D1952" s="44" t="s">
        <v>1306</v>
      </c>
    </row>
    <row r="1953" spans="1:5" x14ac:dyDescent="0.2">
      <c r="A1953" s="44" t="s">
        <v>2849</v>
      </c>
      <c r="B1953" s="44" t="s">
        <v>2853</v>
      </c>
      <c r="C1953" s="44" t="s">
        <v>2855</v>
      </c>
      <c r="D1953" s="44" t="s">
        <v>1306</v>
      </c>
    </row>
    <row r="1954" spans="1:5" x14ac:dyDescent="0.2">
      <c r="A1954" s="44" t="s">
        <v>2850</v>
      </c>
      <c r="B1954" s="44" t="s">
        <v>2854</v>
      </c>
      <c r="C1954" s="44" t="s">
        <v>2855</v>
      </c>
      <c r="D1954" s="44" t="s">
        <v>1306</v>
      </c>
    </row>
    <row r="1955" spans="1:5" x14ac:dyDescent="0.2">
      <c r="A1955" s="45" t="s">
        <v>2756</v>
      </c>
      <c r="B1955" s="45" t="s">
        <v>2757</v>
      </c>
      <c r="C1955" s="45" t="s">
        <v>2442</v>
      </c>
      <c r="D1955" s="45" t="s">
        <v>1306</v>
      </c>
    </row>
    <row r="1956" spans="1:5" x14ac:dyDescent="0.2">
      <c r="A1956" s="56"/>
      <c r="B1956" s="56"/>
      <c r="C1956" s="56"/>
      <c r="D1956" s="56"/>
    </row>
    <row r="1957" spans="1:5" x14ac:dyDescent="0.2">
      <c r="A1957" s="56"/>
      <c r="B1957" s="56"/>
      <c r="C1957" s="56"/>
      <c r="D1957" s="56"/>
    </row>
    <row r="1958" spans="1:5" x14ac:dyDescent="0.2">
      <c r="A1958" s="74" t="s">
        <v>1309</v>
      </c>
      <c r="B1958" s="75" t="s">
        <v>174</v>
      </c>
      <c r="C1958" s="76" t="s">
        <v>1590</v>
      </c>
      <c r="D1958" s="76" t="s">
        <v>1304</v>
      </c>
      <c r="E1958" s="127"/>
    </row>
    <row r="1959" spans="1:5" x14ac:dyDescent="0.2">
      <c r="A1959" s="42"/>
      <c r="B1959" s="42"/>
      <c r="C1959" s="43"/>
      <c r="D1959" s="43"/>
      <c r="E1959" s="127"/>
    </row>
    <row r="1960" spans="1:5" x14ac:dyDescent="0.2">
      <c r="A1960" s="44" t="s">
        <v>2331</v>
      </c>
      <c r="B1960" s="44" t="s">
        <v>2339</v>
      </c>
      <c r="C1960" s="44" t="s">
        <v>2044</v>
      </c>
      <c r="D1960" s="44" t="s">
        <v>1305</v>
      </c>
    </row>
    <row r="1961" spans="1:5" x14ac:dyDescent="0.2">
      <c r="A1961" s="44" t="s">
        <v>2333</v>
      </c>
      <c r="B1961" s="44" t="s">
        <v>2341</v>
      </c>
      <c r="C1961" s="44" t="s">
        <v>2044</v>
      </c>
      <c r="D1961" s="44" t="s">
        <v>1305</v>
      </c>
    </row>
    <row r="1962" spans="1:5" x14ac:dyDescent="0.2">
      <c r="A1962" s="44" t="s">
        <v>2583</v>
      </c>
      <c r="B1962" s="44" t="s">
        <v>2584</v>
      </c>
      <c r="C1962" s="44" t="s">
        <v>2044</v>
      </c>
      <c r="D1962" s="44" t="s">
        <v>1305</v>
      </c>
    </row>
    <row r="1963" spans="1:5" x14ac:dyDescent="0.2">
      <c r="A1963" s="44" t="s">
        <v>2591</v>
      </c>
      <c r="B1963" s="44" t="s">
        <v>2592</v>
      </c>
      <c r="C1963" s="44" t="s">
        <v>2044</v>
      </c>
      <c r="D1963" s="44" t="s">
        <v>1305</v>
      </c>
    </row>
    <row r="1964" spans="1:5" x14ac:dyDescent="0.2">
      <c r="A1964" s="44" t="s">
        <v>2507</v>
      </c>
      <c r="B1964" s="44" t="s">
        <v>2508</v>
      </c>
      <c r="C1964" s="44" t="s">
        <v>2044</v>
      </c>
      <c r="D1964" s="44" t="s">
        <v>1305</v>
      </c>
    </row>
    <row r="1965" spans="1:5" x14ac:dyDescent="0.2">
      <c r="A1965" s="44" t="s">
        <v>2515</v>
      </c>
      <c r="B1965" s="44" t="s">
        <v>2516</v>
      </c>
      <c r="C1965" s="44" t="s">
        <v>2044</v>
      </c>
      <c r="D1965" s="44" t="s">
        <v>1305</v>
      </c>
    </row>
    <row r="1966" spans="1:5" x14ac:dyDescent="0.2">
      <c r="A1966" s="44" t="s">
        <v>2804</v>
      </c>
      <c r="B1966" s="44" t="s">
        <v>2793</v>
      </c>
      <c r="C1966" s="44" t="s">
        <v>2044</v>
      </c>
      <c r="D1966" s="44" t="s">
        <v>1305</v>
      </c>
    </row>
    <row r="1967" spans="1:5" x14ac:dyDescent="0.2">
      <c r="A1967" s="44" t="s">
        <v>2806</v>
      </c>
      <c r="B1967" s="44" t="s">
        <v>2784</v>
      </c>
      <c r="C1967" s="44" t="s">
        <v>2044</v>
      </c>
      <c r="D1967" s="44" t="s">
        <v>1305</v>
      </c>
    </row>
    <row r="1968" spans="1:5" x14ac:dyDescent="0.2">
      <c r="A1968" s="44" t="s">
        <v>2042</v>
      </c>
      <c r="B1968" s="44" t="s">
        <v>2043</v>
      </c>
      <c r="C1968" s="44" t="s">
        <v>2044</v>
      </c>
      <c r="D1968" s="44" t="s">
        <v>1305</v>
      </c>
    </row>
    <row r="1969" spans="1:4" x14ac:dyDescent="0.2">
      <c r="A1969" s="44" t="s">
        <v>2047</v>
      </c>
      <c r="B1969" s="44" t="s">
        <v>2048</v>
      </c>
      <c r="C1969" s="44" t="s">
        <v>2044</v>
      </c>
      <c r="D1969" s="44" t="s">
        <v>1305</v>
      </c>
    </row>
    <row r="1970" spans="1:4" x14ac:dyDescent="0.2">
      <c r="A1970" s="44" t="s">
        <v>2335</v>
      </c>
      <c r="B1970" s="44" t="s">
        <v>2343</v>
      </c>
      <c r="C1970" s="44" t="s">
        <v>2044</v>
      </c>
      <c r="D1970" s="44" t="s">
        <v>1305</v>
      </c>
    </row>
    <row r="1971" spans="1:4" x14ac:dyDescent="0.2">
      <c r="A1971" s="44" t="s">
        <v>2337</v>
      </c>
      <c r="B1971" s="44" t="s">
        <v>2345</v>
      </c>
      <c r="C1971" s="44" t="s">
        <v>2044</v>
      </c>
      <c r="D1971" s="44" t="s">
        <v>1305</v>
      </c>
    </row>
    <row r="1972" spans="1:4" x14ac:dyDescent="0.2">
      <c r="A1972" s="44" t="s">
        <v>2800</v>
      </c>
      <c r="B1972" s="44" t="s">
        <v>2789</v>
      </c>
      <c r="C1972" s="44" t="s">
        <v>2044</v>
      </c>
      <c r="D1972" s="44" t="s">
        <v>1305</v>
      </c>
    </row>
    <row r="1973" spans="1:4" x14ac:dyDescent="0.2">
      <c r="A1973" s="44" t="s">
        <v>2802</v>
      </c>
      <c r="B1973" s="44" t="s">
        <v>2791</v>
      </c>
      <c r="C1973" s="44" t="s">
        <v>2044</v>
      </c>
      <c r="D1973" s="44" t="s">
        <v>1305</v>
      </c>
    </row>
    <row r="1974" spans="1:4" x14ac:dyDescent="0.2">
      <c r="A1974" s="44" t="s">
        <v>2796</v>
      </c>
      <c r="B1974" s="44" t="s">
        <v>2785</v>
      </c>
      <c r="C1974" s="44" t="s">
        <v>2044</v>
      </c>
      <c r="D1974" s="44" t="s">
        <v>1305</v>
      </c>
    </row>
    <row r="1975" spans="1:4" x14ac:dyDescent="0.2">
      <c r="A1975" s="44" t="s">
        <v>2798</v>
      </c>
      <c r="B1975" s="44" t="s">
        <v>2787</v>
      </c>
      <c r="C1975" s="44" t="s">
        <v>2044</v>
      </c>
      <c r="D1975" s="44" t="s">
        <v>1305</v>
      </c>
    </row>
    <row r="1976" spans="1:4" x14ac:dyDescent="0.2">
      <c r="A1976" s="44" t="s">
        <v>2051</v>
      </c>
      <c r="B1976" s="44" t="s">
        <v>2052</v>
      </c>
      <c r="C1976" s="44" t="s">
        <v>2044</v>
      </c>
      <c r="D1976" s="44" t="s">
        <v>1305</v>
      </c>
    </row>
    <row r="1977" spans="1:4" x14ac:dyDescent="0.2">
      <c r="A1977" s="44" t="s">
        <v>2055</v>
      </c>
      <c r="B1977" s="44" t="s">
        <v>2056</v>
      </c>
      <c r="C1977" s="44" t="s">
        <v>2044</v>
      </c>
      <c r="D1977" s="44" t="s">
        <v>1305</v>
      </c>
    </row>
    <row r="1978" spans="1:4" x14ac:dyDescent="0.2">
      <c r="A1978" s="44" t="s">
        <v>2567</v>
      </c>
      <c r="B1978" s="44" t="s">
        <v>2568</v>
      </c>
      <c r="C1978" s="44" t="s">
        <v>2044</v>
      </c>
      <c r="D1978" s="44" t="s">
        <v>1305</v>
      </c>
    </row>
    <row r="1979" spans="1:4" x14ac:dyDescent="0.2">
      <c r="A1979" s="44" t="s">
        <v>2575</v>
      </c>
      <c r="B1979" s="44" t="s">
        <v>2576</v>
      </c>
      <c r="C1979" s="44" t="s">
        <v>2044</v>
      </c>
      <c r="D1979" s="44" t="s">
        <v>1305</v>
      </c>
    </row>
    <row r="1980" spans="1:4" x14ac:dyDescent="0.2">
      <c r="A1980" s="44" t="s">
        <v>2332</v>
      </c>
      <c r="B1980" s="44" t="s">
        <v>2340</v>
      </c>
      <c r="C1980" s="44" t="s">
        <v>2044</v>
      </c>
      <c r="D1980" s="44" t="s">
        <v>1305</v>
      </c>
    </row>
    <row r="1981" spans="1:4" x14ac:dyDescent="0.2">
      <c r="A1981" s="44" t="s">
        <v>2334</v>
      </c>
      <c r="B1981" s="44" t="s">
        <v>2342</v>
      </c>
      <c r="C1981" s="44" t="s">
        <v>2044</v>
      </c>
      <c r="D1981" s="44" t="s">
        <v>1305</v>
      </c>
    </row>
    <row r="1982" spans="1:4" x14ac:dyDescent="0.2">
      <c r="A1982" s="44" t="s">
        <v>2585</v>
      </c>
      <c r="B1982" s="44" t="s">
        <v>2586</v>
      </c>
      <c r="C1982" s="44" t="s">
        <v>2044</v>
      </c>
      <c r="D1982" s="44" t="s">
        <v>1305</v>
      </c>
    </row>
    <row r="1983" spans="1:4" x14ac:dyDescent="0.2">
      <c r="A1983" s="44" t="s">
        <v>2593</v>
      </c>
      <c r="B1983" s="44" t="s">
        <v>2594</v>
      </c>
      <c r="C1983" s="44" t="s">
        <v>2044</v>
      </c>
      <c r="D1983" s="44" t="s">
        <v>1305</v>
      </c>
    </row>
    <row r="1984" spans="1:4" x14ac:dyDescent="0.2">
      <c r="A1984" s="44" t="s">
        <v>2509</v>
      </c>
      <c r="B1984" s="44" t="s">
        <v>2510</v>
      </c>
      <c r="C1984" s="44" t="s">
        <v>2044</v>
      </c>
      <c r="D1984" s="44" t="s">
        <v>1305</v>
      </c>
    </row>
    <row r="1985" spans="1:4" x14ac:dyDescent="0.2">
      <c r="A1985" s="44" t="s">
        <v>2517</v>
      </c>
      <c r="B1985" s="44" t="s">
        <v>2518</v>
      </c>
      <c r="C1985" s="44" t="s">
        <v>2044</v>
      </c>
      <c r="D1985" s="44" t="s">
        <v>1305</v>
      </c>
    </row>
    <row r="1986" spans="1:4" x14ac:dyDescent="0.2">
      <c r="A1986" s="44" t="s">
        <v>2805</v>
      </c>
      <c r="B1986" s="44" t="s">
        <v>2794</v>
      </c>
      <c r="C1986" s="44" t="s">
        <v>2044</v>
      </c>
      <c r="D1986" s="44" t="s">
        <v>1305</v>
      </c>
    </row>
    <row r="1987" spans="1:4" x14ac:dyDescent="0.2">
      <c r="A1987" s="44" t="s">
        <v>2807</v>
      </c>
      <c r="B1987" s="44" t="s">
        <v>2795</v>
      </c>
      <c r="C1987" s="44" t="s">
        <v>2044</v>
      </c>
      <c r="D1987" s="44" t="s">
        <v>1305</v>
      </c>
    </row>
    <row r="1988" spans="1:4" x14ac:dyDescent="0.2">
      <c r="A1988" s="44" t="s">
        <v>2045</v>
      </c>
      <c r="B1988" s="44" t="s">
        <v>2046</v>
      </c>
      <c r="C1988" s="44" t="s">
        <v>2044</v>
      </c>
      <c r="D1988" s="44" t="s">
        <v>1305</v>
      </c>
    </row>
    <row r="1989" spans="1:4" x14ac:dyDescent="0.2">
      <c r="A1989" s="44" t="s">
        <v>2049</v>
      </c>
      <c r="B1989" s="44" t="s">
        <v>2050</v>
      </c>
      <c r="C1989" s="44" t="s">
        <v>2044</v>
      </c>
      <c r="D1989" s="44" t="s">
        <v>1305</v>
      </c>
    </row>
    <row r="1990" spans="1:4" x14ac:dyDescent="0.2">
      <c r="A1990" s="44" t="s">
        <v>2336</v>
      </c>
      <c r="B1990" s="44" t="s">
        <v>2344</v>
      </c>
      <c r="C1990" s="44" t="s">
        <v>2044</v>
      </c>
      <c r="D1990" s="44" t="s">
        <v>1305</v>
      </c>
    </row>
    <row r="1991" spans="1:4" x14ac:dyDescent="0.2">
      <c r="A1991" s="44" t="s">
        <v>2338</v>
      </c>
      <c r="B1991" s="44" t="s">
        <v>2346</v>
      </c>
      <c r="C1991" s="44" t="s">
        <v>2044</v>
      </c>
      <c r="D1991" s="44" t="s">
        <v>1305</v>
      </c>
    </row>
    <row r="1992" spans="1:4" x14ac:dyDescent="0.2">
      <c r="A1992" s="44" t="s">
        <v>2801</v>
      </c>
      <c r="B1992" s="44" t="s">
        <v>2790</v>
      </c>
      <c r="C1992" s="44" t="s">
        <v>2044</v>
      </c>
      <c r="D1992" s="44" t="s">
        <v>1305</v>
      </c>
    </row>
    <row r="1993" spans="1:4" x14ac:dyDescent="0.2">
      <c r="A1993" s="44" t="s">
        <v>2803</v>
      </c>
      <c r="B1993" s="44" t="s">
        <v>2792</v>
      </c>
      <c r="C1993" s="44" t="s">
        <v>2044</v>
      </c>
      <c r="D1993" s="44" t="s">
        <v>1305</v>
      </c>
    </row>
    <row r="1994" spans="1:4" x14ac:dyDescent="0.2">
      <c r="A1994" s="44" t="s">
        <v>2797</v>
      </c>
      <c r="B1994" s="44" t="s">
        <v>2786</v>
      </c>
      <c r="C1994" s="44" t="s">
        <v>2044</v>
      </c>
      <c r="D1994" s="44" t="s">
        <v>1305</v>
      </c>
    </row>
    <row r="1995" spans="1:4" x14ac:dyDescent="0.2">
      <c r="A1995" s="44" t="s">
        <v>2799</v>
      </c>
      <c r="B1995" s="44" t="s">
        <v>2788</v>
      </c>
      <c r="C1995" s="44" t="s">
        <v>2044</v>
      </c>
      <c r="D1995" s="44" t="s">
        <v>1305</v>
      </c>
    </row>
    <row r="1996" spans="1:4" x14ac:dyDescent="0.2">
      <c r="A1996" s="44" t="s">
        <v>2053</v>
      </c>
      <c r="B1996" s="44" t="s">
        <v>2054</v>
      </c>
      <c r="C1996" s="44" t="s">
        <v>2044</v>
      </c>
      <c r="D1996" s="44" t="s">
        <v>1305</v>
      </c>
    </row>
    <row r="1997" spans="1:4" x14ac:dyDescent="0.2">
      <c r="A1997" s="44" t="s">
        <v>2057</v>
      </c>
      <c r="B1997" s="44" t="s">
        <v>2058</v>
      </c>
      <c r="C1997" s="44" t="s">
        <v>2044</v>
      </c>
      <c r="D1997" s="44" t="s">
        <v>1305</v>
      </c>
    </row>
    <row r="1998" spans="1:4" x14ac:dyDescent="0.2">
      <c r="A1998" s="44" t="s">
        <v>2569</v>
      </c>
      <c r="B1998" s="44" t="s">
        <v>2570</v>
      </c>
      <c r="C1998" s="44" t="s">
        <v>2044</v>
      </c>
      <c r="D1998" s="44" t="s">
        <v>1305</v>
      </c>
    </row>
    <row r="1999" spans="1:4" x14ac:dyDescent="0.2">
      <c r="A1999" s="44" t="s">
        <v>2577</v>
      </c>
      <c r="B1999" s="44" t="s">
        <v>2578</v>
      </c>
      <c r="C1999" s="44" t="s">
        <v>2044</v>
      </c>
      <c r="D1999" s="44" t="s">
        <v>1305</v>
      </c>
    </row>
    <row r="2000" spans="1:4" x14ac:dyDescent="0.2">
      <c r="A2000" s="44" t="s">
        <v>2491</v>
      </c>
      <c r="B2000" s="44" t="s">
        <v>2492</v>
      </c>
      <c r="C2000" s="44" t="s">
        <v>2044</v>
      </c>
      <c r="D2000" s="44" t="s">
        <v>1305</v>
      </c>
    </row>
    <row r="2001" spans="1:4" x14ac:dyDescent="0.2">
      <c r="A2001" s="44" t="s">
        <v>2495</v>
      </c>
      <c r="B2001" s="44" t="s">
        <v>2496</v>
      </c>
      <c r="C2001" s="44" t="s">
        <v>2044</v>
      </c>
      <c r="D2001" s="44" t="s">
        <v>1305</v>
      </c>
    </row>
    <row r="2002" spans="1:4" x14ac:dyDescent="0.2">
      <c r="A2002" s="44" t="s">
        <v>2587</v>
      </c>
      <c r="B2002" s="44" t="s">
        <v>2588</v>
      </c>
      <c r="C2002" s="44" t="s">
        <v>2044</v>
      </c>
      <c r="D2002" s="44" t="s">
        <v>1305</v>
      </c>
    </row>
    <row r="2003" spans="1:4" x14ac:dyDescent="0.2">
      <c r="A2003" s="44" t="s">
        <v>2595</v>
      </c>
      <c r="B2003" s="44" t="s">
        <v>2596</v>
      </c>
      <c r="C2003" s="44" t="s">
        <v>2044</v>
      </c>
      <c r="D2003" s="44" t="s">
        <v>1305</v>
      </c>
    </row>
    <row r="2004" spans="1:4" x14ac:dyDescent="0.2">
      <c r="A2004" s="44" t="s">
        <v>2511</v>
      </c>
      <c r="B2004" s="44" t="s">
        <v>2512</v>
      </c>
      <c r="C2004" s="44" t="s">
        <v>2044</v>
      </c>
      <c r="D2004" s="44" t="s">
        <v>1305</v>
      </c>
    </row>
    <row r="2005" spans="1:4" x14ac:dyDescent="0.2">
      <c r="A2005" s="44" t="s">
        <v>2519</v>
      </c>
      <c r="B2005" s="44" t="s">
        <v>2520</v>
      </c>
      <c r="C2005" s="44" t="s">
        <v>2044</v>
      </c>
      <c r="D2005" s="44" t="s">
        <v>1305</v>
      </c>
    </row>
    <row r="2006" spans="1:4" x14ac:dyDescent="0.2">
      <c r="A2006" s="44" t="s">
        <v>2368</v>
      </c>
      <c r="B2006" s="44" t="s">
        <v>2367</v>
      </c>
      <c r="C2006" s="44" t="s">
        <v>2044</v>
      </c>
      <c r="D2006" s="44" t="s">
        <v>1305</v>
      </c>
    </row>
    <row r="2007" spans="1:4" x14ac:dyDescent="0.2">
      <c r="A2007" s="44" t="s">
        <v>2370</v>
      </c>
      <c r="B2007" s="44" t="s">
        <v>2369</v>
      </c>
      <c r="C2007" s="44" t="s">
        <v>2044</v>
      </c>
      <c r="D2007" s="44" t="s">
        <v>1305</v>
      </c>
    </row>
    <row r="2008" spans="1:4" x14ac:dyDescent="0.2">
      <c r="A2008" s="44" t="s">
        <v>2499</v>
      </c>
      <c r="B2008" s="44" t="s">
        <v>2500</v>
      </c>
      <c r="C2008" s="44" t="s">
        <v>2044</v>
      </c>
      <c r="D2008" s="44" t="s">
        <v>1305</v>
      </c>
    </row>
    <row r="2009" spans="1:4" x14ac:dyDescent="0.2">
      <c r="A2009" s="44" t="s">
        <v>2503</v>
      </c>
      <c r="B2009" s="44" t="s">
        <v>2504</v>
      </c>
      <c r="C2009" s="44" t="s">
        <v>2044</v>
      </c>
      <c r="D2009" s="44" t="s">
        <v>1305</v>
      </c>
    </row>
    <row r="2010" spans="1:4" x14ac:dyDescent="0.2">
      <c r="A2010" s="44" t="s">
        <v>2372</v>
      </c>
      <c r="B2010" s="44" t="s">
        <v>2371</v>
      </c>
      <c r="C2010" s="44" t="s">
        <v>2044</v>
      </c>
      <c r="D2010" s="44" t="s">
        <v>1305</v>
      </c>
    </row>
    <row r="2011" spans="1:4" x14ac:dyDescent="0.2">
      <c r="A2011" s="44" t="s">
        <v>2374</v>
      </c>
      <c r="B2011" s="44" t="s">
        <v>2373</v>
      </c>
      <c r="C2011" s="44" t="s">
        <v>2044</v>
      </c>
      <c r="D2011" s="44" t="s">
        <v>1305</v>
      </c>
    </row>
    <row r="2012" spans="1:4" x14ac:dyDescent="0.2">
      <c r="A2012" s="44" t="s">
        <v>2571</v>
      </c>
      <c r="B2012" s="44" t="s">
        <v>2572</v>
      </c>
      <c r="C2012" s="44" t="s">
        <v>2044</v>
      </c>
      <c r="D2012" s="44" t="s">
        <v>1305</v>
      </c>
    </row>
    <row r="2013" spans="1:4" x14ac:dyDescent="0.2">
      <c r="A2013" s="44" t="s">
        <v>2579</v>
      </c>
      <c r="B2013" s="44" t="s">
        <v>2580</v>
      </c>
      <c r="C2013" s="44" t="s">
        <v>2044</v>
      </c>
      <c r="D2013" s="44" t="s">
        <v>1305</v>
      </c>
    </row>
    <row r="2014" spans="1:4" x14ac:dyDescent="0.2">
      <c r="A2014" s="44" t="s">
        <v>2493</v>
      </c>
      <c r="B2014" s="44" t="s">
        <v>2494</v>
      </c>
      <c r="C2014" s="44" t="s">
        <v>2044</v>
      </c>
      <c r="D2014" s="44" t="s">
        <v>1305</v>
      </c>
    </row>
    <row r="2015" spans="1:4" x14ac:dyDescent="0.2">
      <c r="A2015" s="44" t="s">
        <v>2497</v>
      </c>
      <c r="B2015" s="44" t="s">
        <v>2498</v>
      </c>
      <c r="C2015" s="44" t="s">
        <v>2044</v>
      </c>
      <c r="D2015" s="44" t="s">
        <v>1305</v>
      </c>
    </row>
    <row r="2016" spans="1:4" x14ac:dyDescent="0.2">
      <c r="A2016" s="44" t="s">
        <v>2589</v>
      </c>
      <c r="B2016" s="44" t="s">
        <v>2590</v>
      </c>
      <c r="C2016" s="44" t="s">
        <v>2044</v>
      </c>
      <c r="D2016" s="44" t="s">
        <v>1305</v>
      </c>
    </row>
    <row r="2017" spans="1:4" x14ac:dyDescent="0.2">
      <c r="A2017" s="44" t="s">
        <v>2597</v>
      </c>
      <c r="B2017" s="44" t="s">
        <v>2598</v>
      </c>
      <c r="C2017" s="44" t="s">
        <v>2044</v>
      </c>
      <c r="D2017" s="44" t="s">
        <v>1305</v>
      </c>
    </row>
    <row r="2018" spans="1:4" x14ac:dyDescent="0.2">
      <c r="A2018" s="44" t="s">
        <v>2513</v>
      </c>
      <c r="B2018" s="44" t="s">
        <v>2514</v>
      </c>
      <c r="C2018" s="44" t="s">
        <v>2044</v>
      </c>
      <c r="D2018" s="44" t="s">
        <v>1305</v>
      </c>
    </row>
    <row r="2019" spans="1:4" x14ac:dyDescent="0.2">
      <c r="A2019" s="44" t="s">
        <v>2521</v>
      </c>
      <c r="B2019" s="44" t="s">
        <v>2522</v>
      </c>
      <c r="C2019" s="44" t="s">
        <v>2044</v>
      </c>
      <c r="D2019" s="44" t="s">
        <v>1305</v>
      </c>
    </row>
    <row r="2020" spans="1:4" x14ac:dyDescent="0.2">
      <c r="A2020" s="44" t="s">
        <v>2376</v>
      </c>
      <c r="B2020" s="44" t="s">
        <v>2375</v>
      </c>
      <c r="C2020" s="44" t="s">
        <v>2044</v>
      </c>
      <c r="D2020" s="44" t="s">
        <v>1305</v>
      </c>
    </row>
    <row r="2021" spans="1:4" x14ac:dyDescent="0.2">
      <c r="A2021" s="44" t="s">
        <v>2378</v>
      </c>
      <c r="B2021" s="44" t="s">
        <v>2377</v>
      </c>
      <c r="C2021" s="44" t="s">
        <v>2044</v>
      </c>
      <c r="D2021" s="44" t="s">
        <v>1305</v>
      </c>
    </row>
    <row r="2022" spans="1:4" x14ac:dyDescent="0.2">
      <c r="A2022" s="44" t="s">
        <v>2501</v>
      </c>
      <c r="B2022" s="44" t="s">
        <v>2502</v>
      </c>
      <c r="C2022" s="44" t="s">
        <v>2044</v>
      </c>
      <c r="D2022" s="44" t="s">
        <v>1305</v>
      </c>
    </row>
    <row r="2023" spans="1:4" x14ac:dyDescent="0.2">
      <c r="A2023" s="44" t="s">
        <v>2505</v>
      </c>
      <c r="B2023" s="44" t="s">
        <v>2506</v>
      </c>
      <c r="C2023" s="44" t="s">
        <v>2044</v>
      </c>
      <c r="D2023" s="44" t="s">
        <v>1305</v>
      </c>
    </row>
    <row r="2024" spans="1:4" x14ac:dyDescent="0.2">
      <c r="A2024" s="44" t="s">
        <v>2380</v>
      </c>
      <c r="B2024" s="44" t="s">
        <v>2379</v>
      </c>
      <c r="C2024" s="44" t="s">
        <v>2044</v>
      </c>
      <c r="D2024" s="44" t="s">
        <v>1305</v>
      </c>
    </row>
    <row r="2025" spans="1:4" x14ac:dyDescent="0.2">
      <c r="A2025" s="44" t="s">
        <v>2382</v>
      </c>
      <c r="B2025" s="44" t="s">
        <v>2381</v>
      </c>
      <c r="C2025" s="44" t="s">
        <v>2044</v>
      </c>
      <c r="D2025" s="44" t="s">
        <v>1305</v>
      </c>
    </row>
    <row r="2026" spans="1:4" x14ac:dyDescent="0.2">
      <c r="A2026" s="44" t="s">
        <v>2573</v>
      </c>
      <c r="B2026" s="44" t="s">
        <v>2574</v>
      </c>
      <c r="C2026" s="44" t="s">
        <v>2044</v>
      </c>
      <c r="D2026" s="44" t="s">
        <v>1305</v>
      </c>
    </row>
    <row r="2027" spans="1:4" x14ac:dyDescent="0.2">
      <c r="A2027" s="44" t="s">
        <v>2581</v>
      </c>
      <c r="B2027" s="44" t="s">
        <v>2582</v>
      </c>
      <c r="C2027" s="44" t="s">
        <v>2044</v>
      </c>
      <c r="D2027" s="44" t="s">
        <v>1305</v>
      </c>
    </row>
    <row r="2028" spans="1:4" x14ac:dyDescent="0.2">
      <c r="A2028" s="44" t="s">
        <v>1988</v>
      </c>
      <c r="B2028" s="44" t="s">
        <v>951</v>
      </c>
      <c r="C2028" s="44" t="s">
        <v>2443</v>
      </c>
      <c r="D2028" s="44" t="s">
        <v>508</v>
      </c>
    </row>
    <row r="2029" spans="1:4" x14ac:dyDescent="0.2">
      <c r="A2029" s="44" t="s">
        <v>1548</v>
      </c>
      <c r="B2029" s="44" t="s">
        <v>1550</v>
      </c>
      <c r="C2029" s="44" t="s">
        <v>2443</v>
      </c>
      <c r="D2029" s="44" t="s">
        <v>508</v>
      </c>
    </row>
    <row r="2030" spans="1:4" x14ac:dyDescent="0.2">
      <c r="A2030" s="44" t="s">
        <v>1994</v>
      </c>
      <c r="B2030" s="44" t="s">
        <v>212</v>
      </c>
      <c r="C2030" s="44" t="s">
        <v>2443</v>
      </c>
      <c r="D2030" s="44" t="s">
        <v>508</v>
      </c>
    </row>
    <row r="2031" spans="1:4" x14ac:dyDescent="0.2">
      <c r="A2031" s="44" t="s">
        <v>1987</v>
      </c>
      <c r="B2031" s="44" t="s">
        <v>952</v>
      </c>
      <c r="C2031" s="44" t="s">
        <v>2443</v>
      </c>
      <c r="D2031" s="44" t="s">
        <v>508</v>
      </c>
    </row>
    <row r="2032" spans="1:4" x14ac:dyDescent="0.2">
      <c r="A2032" s="44" t="s">
        <v>2890</v>
      </c>
      <c r="B2032" s="44" t="s">
        <v>2891</v>
      </c>
      <c r="C2032" s="44" t="s">
        <v>2443</v>
      </c>
      <c r="D2032" s="44" t="s">
        <v>508</v>
      </c>
    </row>
    <row r="2033" spans="1:4" x14ac:dyDescent="0.2">
      <c r="A2033" s="44" t="s">
        <v>2188</v>
      </c>
      <c r="B2033" s="44" t="s">
        <v>2187</v>
      </c>
      <c r="C2033" s="44" t="s">
        <v>2443</v>
      </c>
      <c r="D2033" s="44" t="s">
        <v>508</v>
      </c>
    </row>
    <row r="2034" spans="1:4" x14ac:dyDescent="0.2">
      <c r="A2034" s="44" t="s">
        <v>1990</v>
      </c>
      <c r="B2034" s="44" t="s">
        <v>950</v>
      </c>
      <c r="C2034" s="44" t="s">
        <v>2443</v>
      </c>
      <c r="D2034" s="44" t="s">
        <v>508</v>
      </c>
    </row>
    <row r="2035" spans="1:4" x14ac:dyDescent="0.2">
      <c r="A2035" s="44" t="s">
        <v>1989</v>
      </c>
      <c r="B2035" s="44" t="s">
        <v>949</v>
      </c>
      <c r="C2035" s="44" t="s">
        <v>2443</v>
      </c>
      <c r="D2035" s="44" t="s">
        <v>508</v>
      </c>
    </row>
    <row r="2036" spans="1:4" x14ac:dyDescent="0.2">
      <c r="A2036" s="44" t="s">
        <v>1995</v>
      </c>
      <c r="B2036" s="44" t="s">
        <v>215</v>
      </c>
      <c r="C2036" s="44" t="s">
        <v>2443</v>
      </c>
      <c r="D2036" s="44" t="s">
        <v>508</v>
      </c>
    </row>
    <row r="2037" spans="1:4" x14ac:dyDescent="0.2">
      <c r="A2037" s="44" t="s">
        <v>577</v>
      </c>
      <c r="B2037" s="44" t="s">
        <v>578</v>
      </c>
      <c r="C2037" s="44" t="s">
        <v>2443</v>
      </c>
      <c r="D2037" s="44" t="s">
        <v>508</v>
      </c>
    </row>
    <row r="2038" spans="1:4" x14ac:dyDescent="0.2">
      <c r="A2038" s="44" t="s">
        <v>2565</v>
      </c>
      <c r="B2038" s="44" t="s">
        <v>2566</v>
      </c>
      <c r="C2038" s="44" t="s">
        <v>2443</v>
      </c>
      <c r="D2038" s="44" t="s">
        <v>508</v>
      </c>
    </row>
    <row r="2039" spans="1:4" x14ac:dyDescent="0.2">
      <c r="A2039" s="44" t="s">
        <v>2190</v>
      </c>
      <c r="B2039" s="44" t="s">
        <v>2189</v>
      </c>
      <c r="C2039" s="44" t="s">
        <v>2443</v>
      </c>
      <c r="D2039" s="44" t="s">
        <v>508</v>
      </c>
    </row>
    <row r="2040" spans="1:4" x14ac:dyDescent="0.2">
      <c r="A2040" s="44" t="s">
        <v>2192</v>
      </c>
      <c r="B2040" s="44" t="s">
        <v>2191</v>
      </c>
      <c r="C2040" s="44" t="s">
        <v>2443</v>
      </c>
      <c r="D2040" s="44" t="s">
        <v>508</v>
      </c>
    </row>
    <row r="2041" spans="1:4" x14ac:dyDescent="0.2">
      <c r="A2041" s="44" t="s">
        <v>2194</v>
      </c>
      <c r="B2041" s="44" t="s">
        <v>2193</v>
      </c>
      <c r="C2041" s="44" t="s">
        <v>2443</v>
      </c>
      <c r="D2041" s="44" t="s">
        <v>508</v>
      </c>
    </row>
    <row r="2042" spans="1:4" x14ac:dyDescent="0.2">
      <c r="A2042" s="44" t="s">
        <v>2196</v>
      </c>
      <c r="B2042" s="44" t="s">
        <v>2195</v>
      </c>
      <c r="C2042" s="44" t="s">
        <v>2443</v>
      </c>
      <c r="D2042" s="44" t="s">
        <v>508</v>
      </c>
    </row>
    <row r="2043" spans="1:4" x14ac:dyDescent="0.2">
      <c r="A2043" s="44" t="s">
        <v>2198</v>
      </c>
      <c r="B2043" s="44" t="s">
        <v>2197</v>
      </c>
      <c r="C2043" s="44" t="s">
        <v>2443</v>
      </c>
      <c r="D2043" s="44" t="s">
        <v>508</v>
      </c>
    </row>
    <row r="2044" spans="1:4" x14ac:dyDescent="0.2">
      <c r="A2044" s="44" t="s">
        <v>2200</v>
      </c>
      <c r="B2044" s="44" t="s">
        <v>2199</v>
      </c>
      <c r="C2044" s="44" t="s">
        <v>2443</v>
      </c>
      <c r="D2044" s="44" t="s">
        <v>508</v>
      </c>
    </row>
    <row r="2045" spans="1:4" x14ac:dyDescent="0.2">
      <c r="A2045" s="44" t="s">
        <v>1992</v>
      </c>
      <c r="B2045" s="44" t="s">
        <v>213</v>
      </c>
      <c r="C2045" s="44" t="s">
        <v>2443</v>
      </c>
      <c r="D2045" s="44" t="s">
        <v>508</v>
      </c>
    </row>
    <row r="2046" spans="1:4" x14ac:dyDescent="0.2">
      <c r="A2046" s="44" t="s">
        <v>2202</v>
      </c>
      <c r="B2046" s="44" t="s">
        <v>2201</v>
      </c>
      <c r="C2046" s="44" t="s">
        <v>2443</v>
      </c>
      <c r="D2046" s="44" t="s">
        <v>508</v>
      </c>
    </row>
    <row r="2047" spans="1:4" x14ac:dyDescent="0.2">
      <c r="A2047" s="44" t="s">
        <v>1993</v>
      </c>
      <c r="B2047" s="44" t="s">
        <v>214</v>
      </c>
      <c r="C2047" s="44" t="s">
        <v>2443</v>
      </c>
      <c r="D2047" s="44" t="s">
        <v>508</v>
      </c>
    </row>
    <row r="2048" spans="1:4" x14ac:dyDescent="0.2">
      <c r="A2048" s="44" t="s">
        <v>2204</v>
      </c>
      <c r="B2048" s="44" t="s">
        <v>2203</v>
      </c>
      <c r="C2048" s="44" t="s">
        <v>2443</v>
      </c>
      <c r="D2048" s="44" t="s">
        <v>508</v>
      </c>
    </row>
    <row r="2049" spans="1:4" x14ac:dyDescent="0.2">
      <c r="A2049" s="44" t="s">
        <v>2206</v>
      </c>
      <c r="B2049" s="44" t="s">
        <v>2205</v>
      </c>
      <c r="C2049" s="44" t="s">
        <v>2443</v>
      </c>
      <c r="D2049" s="44" t="s">
        <v>508</v>
      </c>
    </row>
    <row r="2050" spans="1:4" x14ac:dyDescent="0.2">
      <c r="A2050" s="44" t="s">
        <v>2208</v>
      </c>
      <c r="B2050" s="44" t="s">
        <v>2207</v>
      </c>
      <c r="C2050" s="44" t="s">
        <v>2443</v>
      </c>
      <c r="D2050" s="44" t="s">
        <v>508</v>
      </c>
    </row>
    <row r="2051" spans="1:4" x14ac:dyDescent="0.2">
      <c r="A2051" s="44" t="s">
        <v>1991</v>
      </c>
      <c r="B2051" s="44" t="s">
        <v>948</v>
      </c>
      <c r="C2051" s="44" t="s">
        <v>2443</v>
      </c>
      <c r="D2051" s="44" t="s">
        <v>508</v>
      </c>
    </row>
    <row r="2052" spans="1:4" x14ac:dyDescent="0.2">
      <c r="A2052" s="44" t="s">
        <v>1985</v>
      </c>
      <c r="B2052" s="44" t="s">
        <v>659</v>
      </c>
      <c r="C2052" s="44" t="s">
        <v>2443</v>
      </c>
      <c r="D2052" s="44" t="s">
        <v>508</v>
      </c>
    </row>
    <row r="2053" spans="1:4" x14ac:dyDescent="0.2">
      <c r="A2053" s="44" t="s">
        <v>1981</v>
      </c>
      <c r="B2053" s="44" t="s">
        <v>1152</v>
      </c>
      <c r="C2053" s="44" t="s">
        <v>2443</v>
      </c>
      <c r="D2053" s="44" t="s">
        <v>508</v>
      </c>
    </row>
    <row r="2054" spans="1:4" x14ac:dyDescent="0.2">
      <c r="A2054" s="44" t="s">
        <v>1984</v>
      </c>
      <c r="B2054" s="44" t="s">
        <v>338</v>
      </c>
      <c r="C2054" s="44" t="s">
        <v>2443</v>
      </c>
      <c r="D2054" s="44" t="s">
        <v>508</v>
      </c>
    </row>
    <row r="2055" spans="1:4" x14ac:dyDescent="0.2">
      <c r="A2055" s="44" t="s">
        <v>1983</v>
      </c>
      <c r="B2055" s="44" t="s">
        <v>337</v>
      </c>
      <c r="C2055" s="44" t="s">
        <v>2443</v>
      </c>
      <c r="D2055" s="44" t="s">
        <v>508</v>
      </c>
    </row>
    <row r="2056" spans="1:4" x14ac:dyDescent="0.2">
      <c r="A2056" s="44" t="s">
        <v>1549</v>
      </c>
      <c r="B2056" s="44" t="s">
        <v>1551</v>
      </c>
      <c r="C2056" s="44" t="s">
        <v>2443</v>
      </c>
      <c r="D2056" s="44" t="s">
        <v>508</v>
      </c>
    </row>
    <row r="2057" spans="1:4" x14ac:dyDescent="0.2">
      <c r="A2057" s="44" t="s">
        <v>1986</v>
      </c>
      <c r="B2057" s="44" t="s">
        <v>660</v>
      </c>
      <c r="C2057" s="44" t="s">
        <v>2443</v>
      </c>
      <c r="D2057" s="44" t="s">
        <v>508</v>
      </c>
    </row>
    <row r="2058" spans="1:4" x14ac:dyDescent="0.2">
      <c r="A2058" s="44" t="s">
        <v>1982</v>
      </c>
      <c r="B2058" s="44" t="s">
        <v>1153</v>
      </c>
      <c r="C2058" s="44" t="s">
        <v>2443</v>
      </c>
      <c r="D2058" s="44" t="s">
        <v>508</v>
      </c>
    </row>
    <row r="2059" spans="1:4" x14ac:dyDescent="0.2">
      <c r="A2059" s="44" t="s">
        <v>2210</v>
      </c>
      <c r="B2059" s="44" t="s">
        <v>2209</v>
      </c>
      <c r="C2059" s="44" t="s">
        <v>2443</v>
      </c>
      <c r="D2059" s="44" t="s">
        <v>508</v>
      </c>
    </row>
    <row r="2060" spans="1:4" x14ac:dyDescent="0.2">
      <c r="A2060" s="44" t="s">
        <v>1377</v>
      </c>
      <c r="B2060" s="44" t="s">
        <v>1217</v>
      </c>
      <c r="C2060" s="44" t="s">
        <v>1567</v>
      </c>
      <c r="D2060" s="44" t="s">
        <v>512</v>
      </c>
    </row>
    <row r="2061" spans="1:4" x14ac:dyDescent="0.2">
      <c r="A2061" s="44" t="s">
        <v>1404</v>
      </c>
      <c r="B2061" s="44" t="s">
        <v>1255</v>
      </c>
      <c r="C2061" s="44" t="s">
        <v>1567</v>
      </c>
      <c r="D2061" s="44" t="s">
        <v>512</v>
      </c>
    </row>
    <row r="2062" spans="1:4" x14ac:dyDescent="0.2">
      <c r="A2062" s="44" t="s">
        <v>1399</v>
      </c>
      <c r="B2062" s="44" t="s">
        <v>1248</v>
      </c>
      <c r="C2062" s="44" t="s">
        <v>1567</v>
      </c>
      <c r="D2062" s="44" t="s">
        <v>512</v>
      </c>
    </row>
    <row r="2063" spans="1:4" x14ac:dyDescent="0.2">
      <c r="A2063" s="44" t="s">
        <v>2211</v>
      </c>
      <c r="B2063" s="44" t="s">
        <v>1213</v>
      </c>
      <c r="C2063" s="44" t="s">
        <v>1567</v>
      </c>
      <c r="D2063" s="44" t="s">
        <v>512</v>
      </c>
    </row>
    <row r="2064" spans="1:4" x14ac:dyDescent="0.2">
      <c r="A2064" s="44" t="s">
        <v>2670</v>
      </c>
      <c r="B2064" s="44" t="s">
        <v>2671</v>
      </c>
      <c r="C2064" s="44" t="s">
        <v>1567</v>
      </c>
      <c r="D2064" s="44" t="s">
        <v>512</v>
      </c>
    </row>
    <row r="2065" spans="1:4" x14ac:dyDescent="0.2">
      <c r="A2065" s="44" t="s">
        <v>1522</v>
      </c>
      <c r="B2065" s="44" t="s">
        <v>1290</v>
      </c>
      <c r="C2065" s="44" t="s">
        <v>1567</v>
      </c>
      <c r="D2065" s="44" t="s">
        <v>512</v>
      </c>
    </row>
    <row r="2066" spans="1:4" x14ac:dyDescent="0.2">
      <c r="A2066" s="44" t="s">
        <v>1384</v>
      </c>
      <c r="B2066" s="44" t="s">
        <v>1227</v>
      </c>
      <c r="C2066" s="44" t="s">
        <v>1567</v>
      </c>
      <c r="D2066" s="44" t="s">
        <v>1306</v>
      </c>
    </row>
    <row r="2067" spans="1:4" x14ac:dyDescent="0.2">
      <c r="A2067" s="44"/>
      <c r="B2067" s="44"/>
      <c r="C2067" s="44"/>
      <c r="D2067" s="44" t="s">
        <v>512</v>
      </c>
    </row>
    <row r="2068" spans="1:4" x14ac:dyDescent="0.2">
      <c r="A2068" s="44" t="s">
        <v>1405</v>
      </c>
      <c r="B2068" s="44" t="s">
        <v>1256</v>
      </c>
      <c r="C2068" s="44" t="s">
        <v>1567</v>
      </c>
      <c r="D2068" s="44" t="s">
        <v>512</v>
      </c>
    </row>
    <row r="2069" spans="1:4" x14ac:dyDescent="0.2">
      <c r="A2069" s="44" t="s">
        <v>1507</v>
      </c>
      <c r="B2069" s="44" t="s">
        <v>1270</v>
      </c>
      <c r="C2069" s="44" t="s">
        <v>1567</v>
      </c>
      <c r="D2069" s="44" t="s">
        <v>512</v>
      </c>
    </row>
    <row r="2070" spans="1:4" x14ac:dyDescent="0.2">
      <c r="A2070" s="44" t="s">
        <v>1383</v>
      </c>
      <c r="B2070" s="44" t="s">
        <v>1226</v>
      </c>
      <c r="C2070" s="44" t="s">
        <v>1567</v>
      </c>
      <c r="D2070" s="44" t="s">
        <v>512</v>
      </c>
    </row>
    <row r="2071" spans="1:4" x14ac:dyDescent="0.2">
      <c r="A2071" s="44" t="s">
        <v>2650</v>
      </c>
      <c r="B2071" s="44" t="s">
        <v>2651</v>
      </c>
      <c r="C2071" s="44" t="s">
        <v>1567</v>
      </c>
      <c r="D2071" s="44" t="s">
        <v>512</v>
      </c>
    </row>
    <row r="2072" spans="1:4" x14ac:dyDescent="0.2">
      <c r="A2072" s="44" t="s">
        <v>2652</v>
      </c>
      <c r="B2072" s="44" t="s">
        <v>2653</v>
      </c>
      <c r="C2072" s="44" t="s">
        <v>1567</v>
      </c>
      <c r="D2072" s="44" t="s">
        <v>512</v>
      </c>
    </row>
    <row r="2073" spans="1:4" x14ac:dyDescent="0.2">
      <c r="A2073" s="44" t="s">
        <v>2668</v>
      </c>
      <c r="B2073" s="44" t="s">
        <v>2669</v>
      </c>
      <c r="C2073" s="44" t="s">
        <v>1567</v>
      </c>
      <c r="D2073" s="44" t="s">
        <v>512</v>
      </c>
    </row>
    <row r="2074" spans="1:4" x14ac:dyDescent="0.2">
      <c r="A2074" s="44" t="s">
        <v>2654</v>
      </c>
      <c r="B2074" s="44" t="s">
        <v>2655</v>
      </c>
      <c r="C2074" s="44" t="s">
        <v>1567</v>
      </c>
      <c r="D2074" s="44" t="s">
        <v>512</v>
      </c>
    </row>
    <row r="2075" spans="1:4" x14ac:dyDescent="0.2">
      <c r="A2075" s="44" t="s">
        <v>2658</v>
      </c>
      <c r="B2075" s="44" t="s">
        <v>2659</v>
      </c>
      <c r="C2075" s="44" t="s">
        <v>1567</v>
      </c>
      <c r="D2075" s="44" t="s">
        <v>512</v>
      </c>
    </row>
    <row r="2076" spans="1:4" x14ac:dyDescent="0.2">
      <c r="A2076" s="44" t="s">
        <v>2660</v>
      </c>
      <c r="B2076" s="44" t="s">
        <v>2661</v>
      </c>
      <c r="C2076" s="44" t="s">
        <v>1567</v>
      </c>
      <c r="D2076" s="44" t="s">
        <v>512</v>
      </c>
    </row>
    <row r="2077" spans="1:4" x14ac:dyDescent="0.2">
      <c r="A2077" s="44" t="s">
        <v>2662</v>
      </c>
      <c r="B2077" s="44" t="s">
        <v>2663</v>
      </c>
      <c r="C2077" s="44" t="s">
        <v>1567</v>
      </c>
      <c r="D2077" s="44" t="s">
        <v>512</v>
      </c>
    </row>
    <row r="2078" spans="1:4" x14ac:dyDescent="0.2">
      <c r="A2078" s="44" t="s">
        <v>2664</v>
      </c>
      <c r="B2078" s="44" t="s">
        <v>2665</v>
      </c>
      <c r="C2078" s="44" t="s">
        <v>1567</v>
      </c>
      <c r="D2078" s="44" t="s">
        <v>512</v>
      </c>
    </row>
    <row r="2079" spans="1:4" x14ac:dyDescent="0.2">
      <c r="A2079" s="44" t="s">
        <v>2666</v>
      </c>
      <c r="B2079" s="44" t="s">
        <v>2667</v>
      </c>
      <c r="C2079" s="44" t="s">
        <v>1567</v>
      </c>
      <c r="D2079" s="44" t="s">
        <v>512</v>
      </c>
    </row>
    <row r="2080" spans="1:4" x14ac:dyDescent="0.2">
      <c r="A2080" s="44" t="s">
        <v>2656</v>
      </c>
      <c r="B2080" s="44" t="s">
        <v>2657</v>
      </c>
      <c r="C2080" s="44" t="s">
        <v>1567</v>
      </c>
      <c r="D2080" s="44" t="s">
        <v>512</v>
      </c>
    </row>
    <row r="2081" spans="1:4" x14ac:dyDescent="0.2">
      <c r="A2081" s="44" t="s">
        <v>1403</v>
      </c>
      <c r="B2081" s="44" t="s">
        <v>1254</v>
      </c>
      <c r="C2081" s="44" t="s">
        <v>1567</v>
      </c>
      <c r="D2081" s="44" t="s">
        <v>512</v>
      </c>
    </row>
    <row r="2082" spans="1:4" x14ac:dyDescent="0.2">
      <c r="A2082" s="44" t="s">
        <v>1505</v>
      </c>
      <c r="B2082" s="44" t="s">
        <v>1268</v>
      </c>
      <c r="C2082" s="44" t="s">
        <v>1567</v>
      </c>
      <c r="D2082" s="44" t="s">
        <v>512</v>
      </c>
    </row>
    <row r="2083" spans="1:4" x14ac:dyDescent="0.2">
      <c r="A2083" s="44" t="s">
        <v>1518</v>
      </c>
      <c r="B2083" s="44" t="s">
        <v>1285</v>
      </c>
      <c r="C2083" s="44" t="s">
        <v>1567</v>
      </c>
      <c r="D2083" s="44" t="s">
        <v>512</v>
      </c>
    </row>
    <row r="2084" spans="1:4" x14ac:dyDescent="0.2">
      <c r="A2084" s="44" t="s">
        <v>2672</v>
      </c>
      <c r="B2084" s="44" t="s">
        <v>2673</v>
      </c>
      <c r="C2084" s="44" t="s">
        <v>1567</v>
      </c>
      <c r="D2084" s="44" t="s">
        <v>512</v>
      </c>
    </row>
    <row r="2085" spans="1:4" x14ac:dyDescent="0.2">
      <c r="A2085" s="44" t="s">
        <v>1557</v>
      </c>
      <c r="B2085" s="44" t="s">
        <v>1346</v>
      </c>
      <c r="C2085" s="44" t="s">
        <v>1567</v>
      </c>
      <c r="D2085" s="44" t="s">
        <v>512</v>
      </c>
    </row>
    <row r="2086" spans="1:4" x14ac:dyDescent="0.2">
      <c r="A2086" s="44" t="s">
        <v>1532</v>
      </c>
      <c r="B2086" s="44" t="s">
        <v>1317</v>
      </c>
      <c r="C2086" s="44" t="s">
        <v>1567</v>
      </c>
      <c r="D2086" s="44" t="s">
        <v>512</v>
      </c>
    </row>
    <row r="2087" spans="1:4" x14ac:dyDescent="0.2">
      <c r="A2087" s="44" t="s">
        <v>1539</v>
      </c>
      <c r="B2087" s="44" t="s">
        <v>1332</v>
      </c>
      <c r="C2087" s="44" t="s">
        <v>1567</v>
      </c>
      <c r="D2087" s="44" t="s">
        <v>512</v>
      </c>
    </row>
    <row r="2088" spans="1:4" x14ac:dyDescent="0.2">
      <c r="A2088" s="44" t="s">
        <v>1515</v>
      </c>
      <c r="B2088" s="44" t="s">
        <v>1281</v>
      </c>
      <c r="C2088" s="44" t="s">
        <v>1567</v>
      </c>
      <c r="D2088" s="44" t="s">
        <v>512</v>
      </c>
    </row>
    <row r="2089" spans="1:4" x14ac:dyDescent="0.2">
      <c r="A2089" s="44" t="s">
        <v>1526</v>
      </c>
      <c r="B2089" s="44" t="s">
        <v>1294</v>
      </c>
      <c r="C2089" s="44" t="s">
        <v>1567</v>
      </c>
      <c r="D2089" s="44" t="s">
        <v>512</v>
      </c>
    </row>
    <row r="2090" spans="1:4" x14ac:dyDescent="0.2">
      <c r="A2090" s="44" t="s">
        <v>1556</v>
      </c>
      <c r="B2090" s="44" t="s">
        <v>1345</v>
      </c>
      <c r="C2090" s="44" t="s">
        <v>1567</v>
      </c>
      <c r="D2090" s="44" t="s">
        <v>512</v>
      </c>
    </row>
    <row r="2091" spans="1:4" x14ac:dyDescent="0.2">
      <c r="A2091" s="44" t="s">
        <v>1554</v>
      </c>
      <c r="B2091" s="44" t="s">
        <v>1343</v>
      </c>
      <c r="C2091" s="44" t="s">
        <v>1567</v>
      </c>
      <c r="D2091" s="44" t="s">
        <v>512</v>
      </c>
    </row>
    <row r="2092" spans="1:4" x14ac:dyDescent="0.2">
      <c r="A2092" s="44" t="s">
        <v>1555</v>
      </c>
      <c r="B2092" s="44" t="s">
        <v>1344</v>
      </c>
      <c r="C2092" s="44" t="s">
        <v>1567</v>
      </c>
      <c r="D2092" s="44" t="s">
        <v>512</v>
      </c>
    </row>
    <row r="2093" spans="1:4" x14ac:dyDescent="0.2">
      <c r="A2093" s="44" t="s">
        <v>1535</v>
      </c>
      <c r="B2093" s="44" t="s">
        <v>1322</v>
      </c>
      <c r="C2093" s="44" t="s">
        <v>1567</v>
      </c>
      <c r="D2093" s="44" t="s">
        <v>512</v>
      </c>
    </row>
    <row r="2094" spans="1:4" x14ac:dyDescent="0.2">
      <c r="A2094" s="44" t="s">
        <v>1394</v>
      </c>
      <c r="B2094" s="44" t="s">
        <v>1240</v>
      </c>
      <c r="C2094" s="44" t="s">
        <v>1567</v>
      </c>
      <c r="D2094" s="44" t="s">
        <v>512</v>
      </c>
    </row>
    <row r="2095" spans="1:4" x14ac:dyDescent="0.2">
      <c r="A2095" s="44" t="s">
        <v>1396</v>
      </c>
      <c r="B2095" s="44" t="s">
        <v>1245</v>
      </c>
      <c r="C2095" s="44" t="s">
        <v>1567</v>
      </c>
      <c r="D2095" s="44" t="s">
        <v>512</v>
      </c>
    </row>
    <row r="2096" spans="1:4" x14ac:dyDescent="0.2">
      <c r="A2096" s="44" t="s">
        <v>1523</v>
      </c>
      <c r="B2096" s="44" t="s">
        <v>1291</v>
      </c>
      <c r="C2096" s="44" t="s">
        <v>1567</v>
      </c>
      <c r="D2096" s="44" t="s">
        <v>512</v>
      </c>
    </row>
    <row r="2097" spans="1:4" x14ac:dyDescent="0.2">
      <c r="A2097" s="44" t="s">
        <v>1391</v>
      </c>
      <c r="B2097" s="44" t="s">
        <v>1237</v>
      </c>
      <c r="C2097" s="44" t="s">
        <v>1567</v>
      </c>
      <c r="D2097" s="44" t="s">
        <v>512</v>
      </c>
    </row>
    <row r="2098" spans="1:4" x14ac:dyDescent="0.2">
      <c r="A2098" s="44" t="s">
        <v>1513</v>
      </c>
      <c r="B2098" s="44" t="s">
        <v>1278</v>
      </c>
      <c r="C2098" s="44" t="s">
        <v>1567</v>
      </c>
      <c r="D2098" s="44" t="s">
        <v>512</v>
      </c>
    </row>
    <row r="2099" spans="1:4" x14ac:dyDescent="0.2">
      <c r="A2099" s="44" t="s">
        <v>1407</v>
      </c>
      <c r="B2099" s="44" t="s">
        <v>1260</v>
      </c>
      <c r="C2099" s="44" t="s">
        <v>1567</v>
      </c>
      <c r="D2099" s="44" t="s">
        <v>512</v>
      </c>
    </row>
    <row r="2100" spans="1:4" x14ac:dyDescent="0.2">
      <c r="A2100" s="44" t="s">
        <v>1514</v>
      </c>
      <c r="B2100" s="44" t="s">
        <v>1279</v>
      </c>
      <c r="C2100" s="44" t="s">
        <v>1567</v>
      </c>
      <c r="D2100" s="44" t="s">
        <v>512</v>
      </c>
    </row>
    <row r="2101" spans="1:4" x14ac:dyDescent="0.2">
      <c r="A2101" s="44" t="s">
        <v>2212</v>
      </c>
      <c r="B2101" s="44" t="s">
        <v>1275</v>
      </c>
      <c r="C2101" s="44" t="s">
        <v>1567</v>
      </c>
      <c r="D2101" s="44" t="s">
        <v>512</v>
      </c>
    </row>
    <row r="2102" spans="1:4" x14ac:dyDescent="0.2">
      <c r="A2102" s="44" t="s">
        <v>2213</v>
      </c>
      <c r="B2102" s="44" t="s">
        <v>1329</v>
      </c>
      <c r="C2102" s="44" t="s">
        <v>1567</v>
      </c>
      <c r="D2102" s="44" t="s">
        <v>512</v>
      </c>
    </row>
    <row r="2103" spans="1:4" x14ac:dyDescent="0.2">
      <c r="A2103" s="44" t="s">
        <v>2214</v>
      </c>
      <c r="B2103" s="44" t="s">
        <v>1263</v>
      </c>
      <c r="C2103" s="44" t="s">
        <v>1567</v>
      </c>
      <c r="D2103" s="44" t="s">
        <v>512</v>
      </c>
    </row>
    <row r="2104" spans="1:4" x14ac:dyDescent="0.2">
      <c r="A2104" s="44" t="s">
        <v>2215</v>
      </c>
      <c r="B2104" s="44" t="s">
        <v>1241</v>
      </c>
      <c r="C2104" s="44" t="s">
        <v>1567</v>
      </c>
      <c r="D2104" s="44" t="s">
        <v>512</v>
      </c>
    </row>
    <row r="2105" spans="1:4" x14ac:dyDescent="0.2">
      <c r="A2105" s="44" t="s">
        <v>2623</v>
      </c>
      <c r="B2105" s="44" t="s">
        <v>1271</v>
      </c>
      <c r="C2105" s="44" t="s">
        <v>1567</v>
      </c>
      <c r="D2105" s="44" t="s">
        <v>512</v>
      </c>
    </row>
    <row r="2106" spans="1:4" x14ac:dyDescent="0.2">
      <c r="A2106" s="44" t="s">
        <v>2216</v>
      </c>
      <c r="B2106" s="44" t="s">
        <v>1328</v>
      </c>
      <c r="C2106" s="44" t="s">
        <v>1567</v>
      </c>
      <c r="D2106" s="44" t="s">
        <v>512</v>
      </c>
    </row>
    <row r="2107" spans="1:4" x14ac:dyDescent="0.2">
      <c r="A2107" s="44" t="s">
        <v>1517</v>
      </c>
      <c r="B2107" s="44" t="s">
        <v>1284</v>
      </c>
      <c r="C2107" s="44" t="s">
        <v>1567</v>
      </c>
      <c r="D2107" s="44" t="s">
        <v>512</v>
      </c>
    </row>
    <row r="2108" spans="1:4" x14ac:dyDescent="0.2">
      <c r="A2108" s="44" t="s">
        <v>0</v>
      </c>
      <c r="B2108" s="44" t="s">
        <v>1356</v>
      </c>
      <c r="C2108" s="44" t="s">
        <v>1567</v>
      </c>
      <c r="D2108" s="44" t="s">
        <v>512</v>
      </c>
    </row>
    <row r="2109" spans="1:4" x14ac:dyDescent="0.2">
      <c r="A2109" s="44" t="s">
        <v>2217</v>
      </c>
      <c r="B2109" s="44" t="s">
        <v>1316</v>
      </c>
      <c r="C2109" s="44" t="s">
        <v>1567</v>
      </c>
      <c r="D2109" s="44" t="s">
        <v>512</v>
      </c>
    </row>
    <row r="2110" spans="1:4" x14ac:dyDescent="0.2">
      <c r="A2110" s="44" t="s">
        <v>2218</v>
      </c>
      <c r="B2110" s="44" t="s">
        <v>1224</v>
      </c>
      <c r="C2110" s="44" t="s">
        <v>1567</v>
      </c>
      <c r="D2110" s="44" t="s">
        <v>512</v>
      </c>
    </row>
    <row r="2111" spans="1:4" x14ac:dyDescent="0.2">
      <c r="A2111" s="44" t="s">
        <v>1506</v>
      </c>
      <c r="B2111" s="44" t="s">
        <v>1269</v>
      </c>
      <c r="C2111" s="44" t="s">
        <v>1567</v>
      </c>
      <c r="D2111" s="44" t="s">
        <v>512</v>
      </c>
    </row>
    <row r="2112" spans="1:4" x14ac:dyDescent="0.2">
      <c r="A2112" s="44" t="s">
        <v>2219</v>
      </c>
      <c r="B2112" s="44" t="s">
        <v>1319</v>
      </c>
      <c r="C2112" s="44" t="s">
        <v>1567</v>
      </c>
      <c r="D2112" s="44" t="s">
        <v>512</v>
      </c>
    </row>
    <row r="2113" spans="1:4" x14ac:dyDescent="0.2">
      <c r="A2113" s="44" t="s">
        <v>1521</v>
      </c>
      <c r="B2113" s="44" t="s">
        <v>1289</v>
      </c>
      <c r="C2113" s="44" t="s">
        <v>1567</v>
      </c>
      <c r="D2113" s="44" t="s">
        <v>512</v>
      </c>
    </row>
    <row r="2114" spans="1:4" x14ac:dyDescent="0.2">
      <c r="A2114" s="44" t="s">
        <v>2220</v>
      </c>
      <c r="B2114" s="44" t="s">
        <v>1267</v>
      </c>
      <c r="C2114" s="44" t="s">
        <v>1567</v>
      </c>
      <c r="D2114" s="44" t="s">
        <v>512</v>
      </c>
    </row>
    <row r="2115" spans="1:4" x14ac:dyDescent="0.2">
      <c r="A2115" s="44" t="s">
        <v>2221</v>
      </c>
      <c r="B2115" s="44" t="s">
        <v>1320</v>
      </c>
      <c r="C2115" s="44" t="s">
        <v>1567</v>
      </c>
      <c r="D2115" s="44" t="s">
        <v>512</v>
      </c>
    </row>
    <row r="2116" spans="1:4" x14ac:dyDescent="0.2">
      <c r="A2116" s="44" t="s">
        <v>2222</v>
      </c>
      <c r="B2116" s="44" t="s">
        <v>1314</v>
      </c>
      <c r="C2116" s="44" t="s">
        <v>1567</v>
      </c>
      <c r="D2116" s="44" t="s">
        <v>512</v>
      </c>
    </row>
    <row r="2117" spans="1:4" x14ac:dyDescent="0.2">
      <c r="A2117" s="44" t="s">
        <v>1</v>
      </c>
      <c r="B2117" s="44" t="s">
        <v>1357</v>
      </c>
      <c r="C2117" s="44" t="s">
        <v>1567</v>
      </c>
      <c r="D2117" s="44" t="s">
        <v>512</v>
      </c>
    </row>
    <row r="2118" spans="1:4" x14ac:dyDescent="0.2">
      <c r="A2118" s="44" t="s">
        <v>2223</v>
      </c>
      <c r="B2118" s="44" t="s">
        <v>1210</v>
      </c>
      <c r="C2118" s="44" t="s">
        <v>1567</v>
      </c>
      <c r="D2118" s="44" t="s">
        <v>512</v>
      </c>
    </row>
    <row r="2119" spans="1:4" x14ac:dyDescent="0.2">
      <c r="A2119" s="44" t="s">
        <v>2224</v>
      </c>
      <c r="B2119" s="44" t="s">
        <v>1264</v>
      </c>
      <c r="C2119" s="44" t="s">
        <v>1567</v>
      </c>
      <c r="D2119" s="44" t="s">
        <v>512</v>
      </c>
    </row>
    <row r="2120" spans="1:4" x14ac:dyDescent="0.2">
      <c r="A2120" s="44" t="s">
        <v>1512</v>
      </c>
      <c r="B2120" s="44" t="s">
        <v>1277</v>
      </c>
      <c r="C2120" s="44" t="s">
        <v>1567</v>
      </c>
      <c r="D2120" s="44" t="s">
        <v>512</v>
      </c>
    </row>
    <row r="2121" spans="1:4" x14ac:dyDescent="0.2">
      <c r="A2121" s="44" t="s">
        <v>1392</v>
      </c>
      <c r="B2121" s="44" t="s">
        <v>1238</v>
      </c>
      <c r="C2121" s="44" t="s">
        <v>1567</v>
      </c>
      <c r="D2121" s="44" t="s">
        <v>512</v>
      </c>
    </row>
    <row r="2122" spans="1:4" x14ac:dyDescent="0.2">
      <c r="A2122" s="44" t="s">
        <v>1527</v>
      </c>
      <c r="B2122" s="44" t="s">
        <v>1298</v>
      </c>
      <c r="C2122" s="44" t="s">
        <v>1567</v>
      </c>
      <c r="D2122" s="44" t="s">
        <v>512</v>
      </c>
    </row>
    <row r="2123" spans="1:4" x14ac:dyDescent="0.2">
      <c r="A2123" s="44" t="s">
        <v>2225</v>
      </c>
      <c r="B2123" s="44" t="s">
        <v>1220</v>
      </c>
      <c r="C2123" s="44" t="s">
        <v>1567</v>
      </c>
      <c r="D2123" s="44" t="s">
        <v>512</v>
      </c>
    </row>
    <row r="2124" spans="1:4" x14ac:dyDescent="0.2">
      <c r="A2124" s="44" t="s">
        <v>1540</v>
      </c>
      <c r="B2124" s="44" t="s">
        <v>1333</v>
      </c>
      <c r="C2124" s="44" t="s">
        <v>1567</v>
      </c>
      <c r="D2124" s="44" t="s">
        <v>512</v>
      </c>
    </row>
    <row r="2125" spans="1:4" x14ac:dyDescent="0.2">
      <c r="A2125" s="44" t="s">
        <v>2226</v>
      </c>
      <c r="B2125" s="44" t="s">
        <v>1282</v>
      </c>
      <c r="C2125" s="44" t="s">
        <v>1567</v>
      </c>
      <c r="D2125" s="44" t="s">
        <v>512</v>
      </c>
    </row>
    <row r="2126" spans="1:4" x14ac:dyDescent="0.2">
      <c r="A2126" s="44" t="s">
        <v>2227</v>
      </c>
      <c r="B2126" s="44" t="s">
        <v>1251</v>
      </c>
      <c r="C2126" s="44" t="s">
        <v>1567</v>
      </c>
      <c r="D2126" s="44" t="s">
        <v>512</v>
      </c>
    </row>
    <row r="2127" spans="1:4" x14ac:dyDescent="0.2">
      <c r="A2127" s="44" t="s">
        <v>2228</v>
      </c>
      <c r="B2127" s="44" t="s">
        <v>1288</v>
      </c>
      <c r="C2127" s="44" t="s">
        <v>1567</v>
      </c>
      <c r="D2127" s="44" t="s">
        <v>512</v>
      </c>
    </row>
    <row r="2128" spans="1:4" x14ac:dyDescent="0.2">
      <c r="A2128" s="44" t="s">
        <v>2229</v>
      </c>
      <c r="B2128" s="44" t="s">
        <v>1297</v>
      </c>
      <c r="C2128" s="44" t="s">
        <v>1567</v>
      </c>
      <c r="D2128" s="44" t="s">
        <v>512</v>
      </c>
    </row>
    <row r="2129" spans="1:4" x14ac:dyDescent="0.2">
      <c r="A2129" s="44" t="s">
        <v>2230</v>
      </c>
      <c r="B2129" s="44" t="s">
        <v>1249</v>
      </c>
      <c r="C2129" s="44" t="s">
        <v>1567</v>
      </c>
      <c r="D2129" s="44" t="s">
        <v>512</v>
      </c>
    </row>
    <row r="2130" spans="1:4" x14ac:dyDescent="0.2">
      <c r="A2130" s="44" t="s">
        <v>2523</v>
      </c>
      <c r="B2130" s="44" t="s">
        <v>1211</v>
      </c>
      <c r="C2130" s="44" t="s">
        <v>1567</v>
      </c>
      <c r="D2130" s="44" t="s">
        <v>1307</v>
      </c>
    </row>
    <row r="2131" spans="1:4" x14ac:dyDescent="0.2">
      <c r="A2131" s="44"/>
      <c r="B2131" s="44"/>
      <c r="C2131" s="44"/>
      <c r="D2131" s="44" t="s">
        <v>512</v>
      </c>
    </row>
    <row r="2132" spans="1:4" x14ac:dyDescent="0.2">
      <c r="A2132" s="44" t="s">
        <v>2231</v>
      </c>
      <c r="B2132" s="44" t="s">
        <v>1259</v>
      </c>
      <c r="C2132" s="44" t="s">
        <v>1567</v>
      </c>
      <c r="D2132" s="44" t="s">
        <v>512</v>
      </c>
    </row>
    <row r="2133" spans="1:4" x14ac:dyDescent="0.2">
      <c r="A2133" s="44" t="s">
        <v>1508</v>
      </c>
      <c r="B2133" s="44" t="s">
        <v>1272</v>
      </c>
      <c r="C2133" s="44" t="s">
        <v>1567</v>
      </c>
      <c r="D2133" s="44" t="s">
        <v>512</v>
      </c>
    </row>
    <row r="2134" spans="1:4" x14ac:dyDescent="0.2">
      <c r="A2134" s="44" t="s">
        <v>1509</v>
      </c>
      <c r="B2134" s="44" t="s">
        <v>1273</v>
      </c>
      <c r="C2134" s="44" t="s">
        <v>1567</v>
      </c>
      <c r="D2134" s="44" t="s">
        <v>512</v>
      </c>
    </row>
    <row r="2135" spans="1:4" x14ac:dyDescent="0.2">
      <c r="A2135" s="44" t="s">
        <v>1373</v>
      </c>
      <c r="B2135" s="44" t="s">
        <v>1201</v>
      </c>
      <c r="C2135" s="44" t="s">
        <v>1567</v>
      </c>
      <c r="D2135" s="44" t="s">
        <v>512</v>
      </c>
    </row>
    <row r="2136" spans="1:4" x14ac:dyDescent="0.2">
      <c r="A2136" s="44" t="s">
        <v>1400</v>
      </c>
      <c r="B2136" s="44" t="s">
        <v>1250</v>
      </c>
      <c r="C2136" s="44" t="s">
        <v>1567</v>
      </c>
      <c r="D2136" s="44" t="s">
        <v>512</v>
      </c>
    </row>
    <row r="2137" spans="1:4" x14ac:dyDescent="0.2">
      <c r="A2137" s="44" t="s">
        <v>1524</v>
      </c>
      <c r="B2137" s="44" t="s">
        <v>1292</v>
      </c>
      <c r="C2137" s="44" t="s">
        <v>1567</v>
      </c>
      <c r="D2137" s="44" t="s">
        <v>512</v>
      </c>
    </row>
    <row r="2138" spans="1:4" x14ac:dyDescent="0.2">
      <c r="A2138" s="44" t="s">
        <v>1849</v>
      </c>
      <c r="B2138" s="44" t="s">
        <v>1850</v>
      </c>
      <c r="C2138" s="44" t="s">
        <v>1567</v>
      </c>
      <c r="D2138" s="44" t="s">
        <v>512</v>
      </c>
    </row>
    <row r="2139" spans="1:4" x14ac:dyDescent="0.2">
      <c r="A2139" s="44" t="s">
        <v>1372</v>
      </c>
      <c r="B2139" s="44" t="s">
        <v>1200</v>
      </c>
      <c r="C2139" s="44" t="s">
        <v>1567</v>
      </c>
      <c r="D2139" s="44" t="s">
        <v>1307</v>
      </c>
    </row>
    <row r="2140" spans="1:4" x14ac:dyDescent="0.2">
      <c r="A2140" s="44"/>
      <c r="B2140" s="44"/>
      <c r="C2140" s="44"/>
      <c r="D2140" s="44" t="s">
        <v>1306</v>
      </c>
    </row>
    <row r="2141" spans="1:4" x14ac:dyDescent="0.2">
      <c r="A2141" s="44"/>
      <c r="B2141" s="44"/>
      <c r="C2141" s="44"/>
      <c r="D2141" s="44" t="s">
        <v>512</v>
      </c>
    </row>
    <row r="2142" spans="1:4" x14ac:dyDescent="0.2">
      <c r="A2142" s="44" t="s">
        <v>1389</v>
      </c>
      <c r="B2142" s="44" t="s">
        <v>1234</v>
      </c>
      <c r="C2142" s="44" t="s">
        <v>1567</v>
      </c>
      <c r="D2142" s="44" t="s">
        <v>512</v>
      </c>
    </row>
    <row r="2143" spans="1:4" x14ac:dyDescent="0.2">
      <c r="A2143" s="44" t="s">
        <v>1374</v>
      </c>
      <c r="B2143" s="44" t="s">
        <v>1212</v>
      </c>
      <c r="C2143" s="44" t="s">
        <v>1567</v>
      </c>
      <c r="D2143" s="44" t="s">
        <v>1306</v>
      </c>
    </row>
    <row r="2144" spans="1:4" x14ac:dyDescent="0.2">
      <c r="A2144" s="44"/>
      <c r="B2144" s="44"/>
      <c r="C2144" s="44"/>
      <c r="D2144" s="44" t="s">
        <v>512</v>
      </c>
    </row>
    <row r="2145" spans="1:4" x14ac:dyDescent="0.2">
      <c r="A2145" s="44" t="s">
        <v>1387</v>
      </c>
      <c r="B2145" s="44" t="s">
        <v>1231</v>
      </c>
      <c r="C2145" s="44" t="s">
        <v>1567</v>
      </c>
      <c r="D2145" s="44" t="s">
        <v>1306</v>
      </c>
    </row>
    <row r="2146" spans="1:4" x14ac:dyDescent="0.2">
      <c r="A2146" s="44"/>
      <c r="B2146" s="44"/>
      <c r="C2146" s="44"/>
      <c r="D2146" s="44" t="s">
        <v>512</v>
      </c>
    </row>
    <row r="2147" spans="1:4" x14ac:dyDescent="0.2">
      <c r="A2147" s="44" t="s">
        <v>1371</v>
      </c>
      <c r="B2147" s="44" t="s">
        <v>1199</v>
      </c>
      <c r="C2147" s="44" t="s">
        <v>1567</v>
      </c>
      <c r="D2147" s="44" t="s">
        <v>1307</v>
      </c>
    </row>
    <row r="2148" spans="1:4" x14ac:dyDescent="0.2">
      <c r="A2148" s="44"/>
      <c r="B2148" s="44"/>
      <c r="C2148" s="44"/>
      <c r="D2148" s="44" t="s">
        <v>512</v>
      </c>
    </row>
    <row r="2149" spans="1:4" x14ac:dyDescent="0.2">
      <c r="A2149" s="44" t="s">
        <v>2232</v>
      </c>
      <c r="B2149" s="44" t="s">
        <v>1242</v>
      </c>
      <c r="C2149" s="44" t="s">
        <v>1567</v>
      </c>
      <c r="D2149" s="44" t="s">
        <v>1306</v>
      </c>
    </row>
    <row r="2150" spans="1:4" x14ac:dyDescent="0.2">
      <c r="A2150" s="44"/>
      <c r="B2150" s="44"/>
      <c r="C2150" s="44"/>
      <c r="D2150" s="44" t="s">
        <v>512</v>
      </c>
    </row>
    <row r="2151" spans="1:4" x14ac:dyDescent="0.2">
      <c r="A2151" s="44" t="s">
        <v>1376</v>
      </c>
      <c r="B2151" s="44" t="s">
        <v>1216</v>
      </c>
      <c r="C2151" s="44" t="s">
        <v>1567</v>
      </c>
      <c r="D2151" s="44" t="s">
        <v>512</v>
      </c>
    </row>
    <row r="2152" spans="1:4" x14ac:dyDescent="0.2">
      <c r="A2152" s="44" t="s">
        <v>1536</v>
      </c>
      <c r="B2152" s="44" t="s">
        <v>1324</v>
      </c>
      <c r="C2152" s="44" t="s">
        <v>1567</v>
      </c>
      <c r="D2152" s="44" t="s">
        <v>512</v>
      </c>
    </row>
    <row r="2153" spans="1:4" x14ac:dyDescent="0.2">
      <c r="A2153" s="44" t="s">
        <v>1533</v>
      </c>
      <c r="B2153" s="44" t="s">
        <v>1318</v>
      </c>
      <c r="C2153" s="44" t="s">
        <v>1567</v>
      </c>
      <c r="D2153" s="44" t="s">
        <v>512</v>
      </c>
    </row>
    <row r="2154" spans="1:4" x14ac:dyDescent="0.2">
      <c r="A2154" s="44" t="s">
        <v>2233</v>
      </c>
      <c r="B2154" s="44" t="s">
        <v>1351</v>
      </c>
      <c r="C2154" s="44" t="s">
        <v>1567</v>
      </c>
      <c r="D2154" s="44" t="s">
        <v>512</v>
      </c>
    </row>
    <row r="2155" spans="1:4" x14ac:dyDescent="0.2">
      <c r="A2155" s="44" t="s">
        <v>2234</v>
      </c>
      <c r="B2155" s="44" t="s">
        <v>1295</v>
      </c>
      <c r="C2155" s="44" t="s">
        <v>1567</v>
      </c>
      <c r="D2155" s="44" t="s">
        <v>512</v>
      </c>
    </row>
    <row r="2156" spans="1:4" x14ac:dyDescent="0.2">
      <c r="A2156" s="44" t="s">
        <v>2235</v>
      </c>
      <c r="B2156" s="44" t="s">
        <v>1315</v>
      </c>
      <c r="C2156" s="44" t="s">
        <v>1567</v>
      </c>
      <c r="D2156" s="44" t="s">
        <v>512</v>
      </c>
    </row>
    <row r="2157" spans="1:4" x14ac:dyDescent="0.2">
      <c r="A2157" s="44" t="s">
        <v>1381</v>
      </c>
      <c r="B2157" s="44" t="s">
        <v>1223</v>
      </c>
      <c r="C2157" s="44" t="s">
        <v>1567</v>
      </c>
      <c r="D2157" s="44" t="s">
        <v>512</v>
      </c>
    </row>
    <row r="2158" spans="1:4" x14ac:dyDescent="0.2">
      <c r="A2158" s="44" t="s">
        <v>2236</v>
      </c>
      <c r="B2158" s="44" t="s">
        <v>1327</v>
      </c>
      <c r="C2158" s="44" t="s">
        <v>1567</v>
      </c>
      <c r="D2158" s="44" t="s">
        <v>512</v>
      </c>
    </row>
    <row r="2159" spans="1:4" x14ac:dyDescent="0.2">
      <c r="A2159" s="44" t="s">
        <v>2237</v>
      </c>
      <c r="B2159" s="44" t="s">
        <v>1303</v>
      </c>
      <c r="C2159" s="44" t="s">
        <v>1567</v>
      </c>
      <c r="D2159" s="44" t="s">
        <v>512</v>
      </c>
    </row>
    <row r="2160" spans="1:4" x14ac:dyDescent="0.2">
      <c r="A2160" s="44" t="s">
        <v>1511</v>
      </c>
      <c r="B2160" s="44" t="s">
        <v>1276</v>
      </c>
      <c r="C2160" s="44" t="s">
        <v>1567</v>
      </c>
      <c r="D2160" s="44" t="s">
        <v>512</v>
      </c>
    </row>
    <row r="2161" spans="1:4" x14ac:dyDescent="0.2">
      <c r="A2161" s="44" t="s">
        <v>1558</v>
      </c>
      <c r="B2161" s="44" t="s">
        <v>1347</v>
      </c>
      <c r="C2161" s="44" t="s">
        <v>1567</v>
      </c>
      <c r="D2161" s="44" t="s">
        <v>512</v>
      </c>
    </row>
    <row r="2162" spans="1:4" x14ac:dyDescent="0.2">
      <c r="A2162" s="44" t="s">
        <v>2238</v>
      </c>
      <c r="B2162" s="44" t="s">
        <v>1352</v>
      </c>
      <c r="C2162" s="44" t="s">
        <v>1567</v>
      </c>
      <c r="D2162" s="44" t="s">
        <v>512</v>
      </c>
    </row>
    <row r="2163" spans="1:4" x14ac:dyDescent="0.2">
      <c r="A2163" s="44" t="s">
        <v>2239</v>
      </c>
      <c r="B2163" s="44" t="s">
        <v>1229</v>
      </c>
      <c r="C2163" s="44" t="s">
        <v>1567</v>
      </c>
      <c r="D2163" s="44" t="s">
        <v>512</v>
      </c>
    </row>
    <row r="2164" spans="1:4" x14ac:dyDescent="0.2">
      <c r="A2164" s="44" t="s">
        <v>1559</v>
      </c>
      <c r="B2164" s="44" t="s">
        <v>1348</v>
      </c>
      <c r="C2164" s="44" t="s">
        <v>1567</v>
      </c>
      <c r="D2164" s="44" t="s">
        <v>512</v>
      </c>
    </row>
    <row r="2165" spans="1:4" x14ac:dyDescent="0.2">
      <c r="A2165" s="44" t="s">
        <v>2240</v>
      </c>
      <c r="B2165" s="44" t="s">
        <v>1353</v>
      </c>
      <c r="C2165" s="44" t="s">
        <v>1567</v>
      </c>
      <c r="D2165" s="44" t="s">
        <v>512</v>
      </c>
    </row>
    <row r="2166" spans="1:4" x14ac:dyDescent="0.2">
      <c r="A2166" s="44" t="s">
        <v>1467</v>
      </c>
      <c r="B2166" s="44" t="s">
        <v>1261</v>
      </c>
      <c r="C2166" s="44" t="s">
        <v>1567</v>
      </c>
      <c r="D2166" s="44" t="s">
        <v>512</v>
      </c>
    </row>
    <row r="2167" spans="1:4" x14ac:dyDescent="0.2">
      <c r="A2167" s="44" t="s">
        <v>2241</v>
      </c>
      <c r="B2167" s="44" t="s">
        <v>1300</v>
      </c>
      <c r="C2167" s="44" t="s">
        <v>1567</v>
      </c>
      <c r="D2167" s="44" t="s">
        <v>512</v>
      </c>
    </row>
    <row r="2168" spans="1:4" x14ac:dyDescent="0.2">
      <c r="A2168" s="44" t="s">
        <v>2242</v>
      </c>
      <c r="B2168" s="44" t="s">
        <v>1330</v>
      </c>
      <c r="C2168" s="44" t="s">
        <v>1567</v>
      </c>
      <c r="D2168" s="44" t="s">
        <v>512</v>
      </c>
    </row>
    <row r="2169" spans="1:4" x14ac:dyDescent="0.2">
      <c r="A2169" s="44" t="s">
        <v>2243</v>
      </c>
      <c r="B2169" s="44" t="s">
        <v>1354</v>
      </c>
      <c r="C2169" s="44" t="s">
        <v>1567</v>
      </c>
      <c r="D2169" s="44" t="s">
        <v>512</v>
      </c>
    </row>
    <row r="2170" spans="1:4" x14ac:dyDescent="0.2">
      <c r="A2170" s="44" t="s">
        <v>1560</v>
      </c>
      <c r="B2170" s="44" t="s">
        <v>1349</v>
      </c>
      <c r="C2170" s="44" t="s">
        <v>1567</v>
      </c>
      <c r="D2170" s="44" t="s">
        <v>512</v>
      </c>
    </row>
    <row r="2171" spans="1:4" x14ac:dyDescent="0.2">
      <c r="A2171" s="44" t="s">
        <v>2244</v>
      </c>
      <c r="B2171" s="44" t="s">
        <v>1244</v>
      </c>
      <c r="C2171" s="44" t="s">
        <v>1567</v>
      </c>
      <c r="D2171" s="44" t="s">
        <v>512</v>
      </c>
    </row>
    <row r="2172" spans="1:4" x14ac:dyDescent="0.2">
      <c r="A2172" s="44" t="s">
        <v>2245</v>
      </c>
      <c r="B2172" s="44" t="s">
        <v>1280</v>
      </c>
      <c r="C2172" s="44" t="s">
        <v>1567</v>
      </c>
      <c r="D2172" s="44" t="s">
        <v>512</v>
      </c>
    </row>
    <row r="2173" spans="1:4" x14ac:dyDescent="0.2">
      <c r="A2173" s="44" t="s">
        <v>1516</v>
      </c>
      <c r="B2173" s="44" t="s">
        <v>1283</v>
      </c>
      <c r="C2173" s="44" t="s">
        <v>1567</v>
      </c>
      <c r="D2173" s="44" t="s">
        <v>512</v>
      </c>
    </row>
    <row r="2174" spans="1:4" x14ac:dyDescent="0.2">
      <c r="A2174" s="44" t="s">
        <v>1528</v>
      </c>
      <c r="B2174" s="44" t="s">
        <v>1299</v>
      </c>
      <c r="C2174" s="44" t="s">
        <v>1567</v>
      </c>
      <c r="D2174" s="44" t="s">
        <v>512</v>
      </c>
    </row>
    <row r="2175" spans="1:4" x14ac:dyDescent="0.2">
      <c r="A2175" s="44" t="s">
        <v>1538</v>
      </c>
      <c r="B2175" s="44" t="s">
        <v>1326</v>
      </c>
      <c r="C2175" s="44" t="s">
        <v>1567</v>
      </c>
      <c r="D2175" s="44" t="s">
        <v>512</v>
      </c>
    </row>
    <row r="2176" spans="1:4" x14ac:dyDescent="0.2">
      <c r="A2176" s="44" t="s">
        <v>2246</v>
      </c>
      <c r="B2176" s="44" t="s">
        <v>1236</v>
      </c>
      <c r="C2176" s="44" t="s">
        <v>1567</v>
      </c>
      <c r="D2176" s="44" t="s">
        <v>512</v>
      </c>
    </row>
    <row r="2177" spans="1:4" x14ac:dyDescent="0.2">
      <c r="A2177" s="44" t="s">
        <v>1561</v>
      </c>
      <c r="B2177" s="44" t="s">
        <v>1350</v>
      </c>
      <c r="C2177" s="44" t="s">
        <v>1567</v>
      </c>
      <c r="D2177" s="44" t="s">
        <v>512</v>
      </c>
    </row>
    <row r="2178" spans="1:4" x14ac:dyDescent="0.2">
      <c r="A2178" s="44" t="s">
        <v>2247</v>
      </c>
      <c r="B2178" s="44" t="s">
        <v>1355</v>
      </c>
      <c r="C2178" s="44" t="s">
        <v>1567</v>
      </c>
      <c r="D2178" s="44" t="s">
        <v>512</v>
      </c>
    </row>
    <row r="2179" spans="1:4" x14ac:dyDescent="0.2">
      <c r="A2179" s="44" t="s">
        <v>2248</v>
      </c>
      <c r="B2179" s="44" t="s">
        <v>1331</v>
      </c>
      <c r="C2179" s="44" t="s">
        <v>1567</v>
      </c>
      <c r="D2179" s="44" t="s">
        <v>512</v>
      </c>
    </row>
    <row r="2180" spans="1:4" x14ac:dyDescent="0.2">
      <c r="A2180" s="44" t="s">
        <v>2249</v>
      </c>
      <c r="B2180" s="44" t="s">
        <v>1266</v>
      </c>
      <c r="C2180" s="44" t="s">
        <v>1567</v>
      </c>
      <c r="D2180" s="44" t="s">
        <v>512</v>
      </c>
    </row>
    <row r="2181" spans="1:4" x14ac:dyDescent="0.2">
      <c r="A2181" s="44" t="s">
        <v>2250</v>
      </c>
      <c r="B2181" s="44" t="s">
        <v>1323</v>
      </c>
      <c r="C2181" s="44" t="s">
        <v>1567</v>
      </c>
      <c r="D2181" s="44" t="s">
        <v>512</v>
      </c>
    </row>
    <row r="2182" spans="1:4" x14ac:dyDescent="0.2">
      <c r="A2182" s="44" t="s">
        <v>2251</v>
      </c>
      <c r="B2182" s="44" t="s">
        <v>1258</v>
      </c>
      <c r="C2182" s="44" t="s">
        <v>1567</v>
      </c>
      <c r="D2182" s="44" t="s">
        <v>512</v>
      </c>
    </row>
    <row r="2183" spans="1:4" x14ac:dyDescent="0.2">
      <c r="A2183" s="44" t="s">
        <v>2524</v>
      </c>
      <c r="B2183" s="44" t="s">
        <v>1232</v>
      </c>
      <c r="C2183" s="44" t="s">
        <v>1567</v>
      </c>
      <c r="D2183" s="44" t="s">
        <v>512</v>
      </c>
    </row>
    <row r="2184" spans="1:4" x14ac:dyDescent="0.2">
      <c r="A2184" s="44" t="s">
        <v>2252</v>
      </c>
      <c r="B2184" s="44" t="s">
        <v>1296</v>
      </c>
      <c r="C2184" s="44" t="s">
        <v>1567</v>
      </c>
      <c r="D2184" s="44" t="s">
        <v>512</v>
      </c>
    </row>
    <row r="2185" spans="1:4" x14ac:dyDescent="0.2">
      <c r="A2185" s="44" t="s">
        <v>1386</v>
      </c>
      <c r="B2185" s="44" t="s">
        <v>1230</v>
      </c>
      <c r="C2185" s="44" t="s">
        <v>1567</v>
      </c>
      <c r="D2185" s="44" t="s">
        <v>512</v>
      </c>
    </row>
    <row r="2186" spans="1:4" x14ac:dyDescent="0.2">
      <c r="A2186" s="44" t="s">
        <v>1401</v>
      </c>
      <c r="B2186" s="44" t="s">
        <v>1252</v>
      </c>
      <c r="C2186" s="44" t="s">
        <v>1567</v>
      </c>
      <c r="D2186" s="44" t="s">
        <v>512</v>
      </c>
    </row>
    <row r="2187" spans="1:4" x14ac:dyDescent="0.2">
      <c r="A2187" s="44" t="s">
        <v>1530</v>
      </c>
      <c r="B2187" s="44" t="s">
        <v>1302</v>
      </c>
      <c r="C2187" s="44" t="s">
        <v>1567</v>
      </c>
      <c r="D2187" s="44" t="s">
        <v>512</v>
      </c>
    </row>
    <row r="2188" spans="1:4" x14ac:dyDescent="0.2">
      <c r="A2188" s="44" t="s">
        <v>1529</v>
      </c>
      <c r="B2188" s="44" t="s">
        <v>1301</v>
      </c>
      <c r="C2188" s="44" t="s">
        <v>1567</v>
      </c>
      <c r="D2188" s="44" t="s">
        <v>512</v>
      </c>
    </row>
    <row r="2189" spans="1:4" x14ac:dyDescent="0.2">
      <c r="A2189" s="44" t="s">
        <v>1468</v>
      </c>
      <c r="B2189" s="44" t="s">
        <v>1262</v>
      </c>
      <c r="C2189" s="44" t="s">
        <v>1567</v>
      </c>
      <c r="D2189" s="44" t="s">
        <v>512</v>
      </c>
    </row>
    <row r="2190" spans="1:4" x14ac:dyDescent="0.2">
      <c r="A2190" s="44" t="s">
        <v>1390</v>
      </c>
      <c r="B2190" s="44" t="s">
        <v>1235</v>
      </c>
      <c r="C2190" s="44" t="s">
        <v>1567</v>
      </c>
      <c r="D2190" s="44" t="s">
        <v>512</v>
      </c>
    </row>
    <row r="2191" spans="1:4" x14ac:dyDescent="0.2">
      <c r="A2191" s="44" t="s">
        <v>2253</v>
      </c>
      <c r="B2191" s="44" t="s">
        <v>1218</v>
      </c>
      <c r="C2191" s="44" t="s">
        <v>1567</v>
      </c>
      <c r="D2191" s="44" t="s">
        <v>512</v>
      </c>
    </row>
    <row r="2192" spans="1:4" x14ac:dyDescent="0.2">
      <c r="A2192" s="44" t="s">
        <v>2525</v>
      </c>
      <c r="B2192" s="44" t="s">
        <v>1214</v>
      </c>
      <c r="C2192" s="44" t="s">
        <v>1567</v>
      </c>
      <c r="D2192" s="44" t="s">
        <v>512</v>
      </c>
    </row>
    <row r="2193" spans="1:4" x14ac:dyDescent="0.2">
      <c r="A2193" s="44" t="s">
        <v>1504</v>
      </c>
      <c r="B2193" s="44" t="s">
        <v>1265</v>
      </c>
      <c r="C2193" s="44" t="s">
        <v>1567</v>
      </c>
      <c r="D2193" s="44" t="s">
        <v>512</v>
      </c>
    </row>
    <row r="2194" spans="1:4" x14ac:dyDescent="0.2">
      <c r="A2194" s="44" t="s">
        <v>1370</v>
      </c>
      <c r="B2194" s="44" t="s">
        <v>1198</v>
      </c>
      <c r="C2194" s="44" t="s">
        <v>1567</v>
      </c>
      <c r="D2194" s="44" t="s">
        <v>1307</v>
      </c>
    </row>
    <row r="2195" spans="1:4" x14ac:dyDescent="0.2">
      <c r="A2195" s="44"/>
      <c r="B2195" s="44"/>
      <c r="C2195" s="44"/>
      <c r="D2195" s="44" t="s">
        <v>1306</v>
      </c>
    </row>
    <row r="2196" spans="1:4" x14ac:dyDescent="0.2">
      <c r="A2196" s="44"/>
      <c r="B2196" s="44"/>
      <c r="C2196" s="44"/>
      <c r="D2196" s="44" t="s">
        <v>512</v>
      </c>
    </row>
    <row r="2197" spans="1:4" x14ac:dyDescent="0.2">
      <c r="A2197" s="44" t="s">
        <v>1541</v>
      </c>
      <c r="B2197" s="44" t="s">
        <v>1334</v>
      </c>
      <c r="C2197" s="44" t="s">
        <v>2444</v>
      </c>
      <c r="D2197" s="44" t="s">
        <v>512</v>
      </c>
    </row>
    <row r="2198" spans="1:4" x14ac:dyDescent="0.2">
      <c r="A2198" s="44" t="s">
        <v>1546</v>
      </c>
      <c r="B2198" s="44" t="s">
        <v>1339</v>
      </c>
      <c r="C2198" s="44" t="s">
        <v>2444</v>
      </c>
      <c r="D2198" s="44" t="s">
        <v>512</v>
      </c>
    </row>
    <row r="2199" spans="1:4" x14ac:dyDescent="0.2">
      <c r="A2199" s="44" t="s">
        <v>1545</v>
      </c>
      <c r="B2199" s="44" t="s">
        <v>1338</v>
      </c>
      <c r="C2199" s="44" t="s">
        <v>2444</v>
      </c>
      <c r="D2199" s="44" t="s">
        <v>512</v>
      </c>
    </row>
    <row r="2200" spans="1:4" x14ac:dyDescent="0.2">
      <c r="A2200" s="44" t="s">
        <v>1547</v>
      </c>
      <c r="B2200" s="44" t="s">
        <v>1340</v>
      </c>
      <c r="C2200" s="44" t="s">
        <v>2444</v>
      </c>
      <c r="D2200" s="44" t="s">
        <v>512</v>
      </c>
    </row>
    <row r="2201" spans="1:4" x14ac:dyDescent="0.2">
      <c r="A2201" s="44" t="s">
        <v>1542</v>
      </c>
      <c r="B2201" s="44" t="s">
        <v>1335</v>
      </c>
      <c r="C2201" s="44" t="s">
        <v>2444</v>
      </c>
      <c r="D2201" s="44" t="s">
        <v>512</v>
      </c>
    </row>
    <row r="2202" spans="1:4" x14ac:dyDescent="0.2">
      <c r="A2202" s="44" t="s">
        <v>1553</v>
      </c>
      <c r="B2202" s="44" t="s">
        <v>1342</v>
      </c>
      <c r="C2202" s="44" t="s">
        <v>2444</v>
      </c>
      <c r="D2202" s="44" t="s">
        <v>512</v>
      </c>
    </row>
    <row r="2203" spans="1:4" x14ac:dyDescent="0.2">
      <c r="A2203" s="44" t="s">
        <v>1543</v>
      </c>
      <c r="B2203" s="44" t="s">
        <v>1336</v>
      </c>
      <c r="C2203" s="44" t="s">
        <v>2444</v>
      </c>
      <c r="D2203" s="44" t="s">
        <v>512</v>
      </c>
    </row>
    <row r="2204" spans="1:4" x14ac:dyDescent="0.2">
      <c r="A2204" s="44" t="s">
        <v>1552</v>
      </c>
      <c r="B2204" s="44" t="s">
        <v>1341</v>
      </c>
      <c r="C2204" s="44" t="s">
        <v>2444</v>
      </c>
      <c r="D2204" s="44" t="s">
        <v>512</v>
      </c>
    </row>
    <row r="2205" spans="1:4" x14ac:dyDescent="0.2">
      <c r="A2205" s="44" t="s">
        <v>1544</v>
      </c>
      <c r="B2205" s="44" t="s">
        <v>1337</v>
      </c>
      <c r="C2205" s="44" t="s">
        <v>2444</v>
      </c>
      <c r="D2205" s="44" t="s">
        <v>512</v>
      </c>
    </row>
    <row r="2206" spans="1:4" x14ac:dyDescent="0.2">
      <c r="A2206" s="44" t="s">
        <v>1996</v>
      </c>
      <c r="B2206" s="44" t="s">
        <v>953</v>
      </c>
      <c r="C2206" s="44" t="s">
        <v>901</v>
      </c>
      <c r="D2206" s="44" t="s">
        <v>2151</v>
      </c>
    </row>
    <row r="2207" spans="1:4" x14ac:dyDescent="0.2">
      <c r="A2207" s="44" t="s">
        <v>1997</v>
      </c>
      <c r="B2207" s="44" t="s">
        <v>1151</v>
      </c>
      <c r="C2207" s="44" t="s">
        <v>901</v>
      </c>
      <c r="D2207" s="44" t="s">
        <v>2151</v>
      </c>
    </row>
    <row r="2208" spans="1:4" x14ac:dyDescent="0.2">
      <c r="A2208" s="44" t="s">
        <v>1972</v>
      </c>
      <c r="B2208" s="44" t="s">
        <v>955</v>
      </c>
      <c r="C2208" s="44" t="s">
        <v>901</v>
      </c>
      <c r="D2208" s="44" t="s">
        <v>2151</v>
      </c>
    </row>
    <row r="2209" spans="1:4" x14ac:dyDescent="0.2">
      <c r="A2209" s="44" t="s">
        <v>1975</v>
      </c>
      <c r="B2209" s="44" t="s">
        <v>958</v>
      </c>
      <c r="C2209" s="44" t="s">
        <v>901</v>
      </c>
      <c r="D2209" s="44" t="s">
        <v>2151</v>
      </c>
    </row>
    <row r="2210" spans="1:4" x14ac:dyDescent="0.2">
      <c r="A2210" s="44" t="s">
        <v>1974</v>
      </c>
      <c r="B2210" s="44" t="s">
        <v>957</v>
      </c>
      <c r="C2210" s="44" t="s">
        <v>901</v>
      </c>
      <c r="D2210" s="44" t="s">
        <v>2151</v>
      </c>
    </row>
    <row r="2211" spans="1:4" x14ac:dyDescent="0.2">
      <c r="A2211" s="44" t="s">
        <v>1971</v>
      </c>
      <c r="B2211" s="44" t="s">
        <v>954</v>
      </c>
      <c r="C2211" s="44" t="s">
        <v>901</v>
      </c>
      <c r="D2211" s="44" t="s">
        <v>2151</v>
      </c>
    </row>
    <row r="2212" spans="1:4" x14ac:dyDescent="0.2">
      <c r="A2212" s="44" t="s">
        <v>1973</v>
      </c>
      <c r="B2212" s="44" t="s">
        <v>956</v>
      </c>
      <c r="C2212" s="44" t="s">
        <v>901</v>
      </c>
      <c r="D2212" s="44" t="s">
        <v>2151</v>
      </c>
    </row>
    <row r="2213" spans="1:4" x14ac:dyDescent="0.2">
      <c r="A2213" s="44" t="s">
        <v>1977</v>
      </c>
      <c r="B2213" s="44" t="s">
        <v>960</v>
      </c>
      <c r="C2213" s="44" t="s">
        <v>901</v>
      </c>
      <c r="D2213" s="44" t="s">
        <v>2151</v>
      </c>
    </row>
    <row r="2214" spans="1:4" x14ac:dyDescent="0.2">
      <c r="A2214" s="44" t="s">
        <v>1976</v>
      </c>
      <c r="B2214" s="44" t="s">
        <v>959</v>
      </c>
      <c r="C2214" s="44" t="s">
        <v>901</v>
      </c>
      <c r="D2214" s="44" t="s">
        <v>2151</v>
      </c>
    </row>
    <row r="2215" spans="1:4" x14ac:dyDescent="0.2">
      <c r="A2215" s="44" t="s">
        <v>1978</v>
      </c>
      <c r="B2215" s="44" t="s">
        <v>961</v>
      </c>
      <c r="C2215" s="44" t="s">
        <v>901</v>
      </c>
      <c r="D2215" s="44" t="s">
        <v>2151</v>
      </c>
    </row>
    <row r="2216" spans="1:4" x14ac:dyDescent="0.2">
      <c r="A2216" s="44" t="s">
        <v>1979</v>
      </c>
      <c r="B2216" s="44" t="s">
        <v>962</v>
      </c>
      <c r="C2216" s="44" t="s">
        <v>901</v>
      </c>
      <c r="D2216" s="44" t="s">
        <v>2151</v>
      </c>
    </row>
    <row r="2217" spans="1:4" x14ac:dyDescent="0.2">
      <c r="A2217" s="44" t="s">
        <v>1980</v>
      </c>
      <c r="B2217" s="44" t="s">
        <v>963</v>
      </c>
      <c r="C2217" s="44" t="s">
        <v>901</v>
      </c>
      <c r="D2217" s="44" t="s">
        <v>2151</v>
      </c>
    </row>
    <row r="2218" spans="1:4" x14ac:dyDescent="0.2">
      <c r="A2218" s="44" t="s">
        <v>1397</v>
      </c>
      <c r="B2218" s="44" t="s">
        <v>1246</v>
      </c>
      <c r="C2218" s="44" t="s">
        <v>1564</v>
      </c>
      <c r="D2218" s="44" t="s">
        <v>2920</v>
      </c>
    </row>
    <row r="2219" spans="1:4" x14ac:dyDescent="0.2">
      <c r="A2219" s="44" t="s">
        <v>1406</v>
      </c>
      <c r="B2219" s="44" t="s">
        <v>1257</v>
      </c>
      <c r="C2219" s="44" t="s">
        <v>1564</v>
      </c>
      <c r="D2219" s="44" t="s">
        <v>2920</v>
      </c>
    </row>
    <row r="2220" spans="1:4" x14ac:dyDescent="0.2">
      <c r="A2220" s="44" t="s">
        <v>1520</v>
      </c>
      <c r="B2220" s="44" t="s">
        <v>1287</v>
      </c>
      <c r="C2220" s="44" t="s">
        <v>1564</v>
      </c>
      <c r="D2220" s="44" t="s">
        <v>2920</v>
      </c>
    </row>
    <row r="2221" spans="1:4" x14ac:dyDescent="0.2">
      <c r="A2221" s="44" t="s">
        <v>1375</v>
      </c>
      <c r="B2221" s="44" t="s">
        <v>1215</v>
      </c>
      <c r="C2221" s="44" t="s">
        <v>1564</v>
      </c>
      <c r="D2221" s="44" t="s">
        <v>2920</v>
      </c>
    </row>
    <row r="2222" spans="1:4" x14ac:dyDescent="0.2">
      <c r="A2222" s="44" t="s">
        <v>1534</v>
      </c>
      <c r="B2222" s="44" t="s">
        <v>1321</v>
      </c>
      <c r="C2222" s="44" t="s">
        <v>1564</v>
      </c>
      <c r="D2222" s="44" t="s">
        <v>2920</v>
      </c>
    </row>
    <row r="2223" spans="1:4" x14ac:dyDescent="0.2">
      <c r="A2223" s="44" t="s">
        <v>1382</v>
      </c>
      <c r="B2223" s="44" t="s">
        <v>1225</v>
      </c>
      <c r="C2223" s="44" t="s">
        <v>1564</v>
      </c>
      <c r="D2223" s="44" t="s">
        <v>2920</v>
      </c>
    </row>
    <row r="2224" spans="1:4" x14ac:dyDescent="0.2">
      <c r="A2224" s="44" t="s">
        <v>1379</v>
      </c>
      <c r="B2224" s="44" t="s">
        <v>1221</v>
      </c>
      <c r="C2224" s="44" t="s">
        <v>1564</v>
      </c>
      <c r="D2224" s="44" t="s">
        <v>1307</v>
      </c>
    </row>
    <row r="2225" spans="1:4" x14ac:dyDescent="0.2">
      <c r="A2225" s="44"/>
      <c r="B2225" s="44"/>
      <c r="C2225" s="44"/>
      <c r="D2225" s="44" t="s">
        <v>2920</v>
      </c>
    </row>
    <row r="2226" spans="1:4" x14ac:dyDescent="0.2">
      <c r="A2226" s="44" t="s">
        <v>1388</v>
      </c>
      <c r="B2226" s="44" t="s">
        <v>1233</v>
      </c>
      <c r="C2226" s="44" t="s">
        <v>1564</v>
      </c>
      <c r="D2226" s="44" t="s">
        <v>2920</v>
      </c>
    </row>
    <row r="2227" spans="1:4" x14ac:dyDescent="0.2">
      <c r="A2227" s="44" t="s">
        <v>1398</v>
      </c>
      <c r="B2227" s="44" t="s">
        <v>1247</v>
      </c>
      <c r="C2227" s="44" t="s">
        <v>1564</v>
      </c>
      <c r="D2227" s="44" t="s">
        <v>2920</v>
      </c>
    </row>
    <row r="2228" spans="1:4" x14ac:dyDescent="0.2">
      <c r="A2228" s="44" t="s">
        <v>1510</v>
      </c>
      <c r="B2228" s="44" t="s">
        <v>1274</v>
      </c>
      <c r="C2228" s="44" t="s">
        <v>1564</v>
      </c>
      <c r="D2228" s="44" t="s">
        <v>2920</v>
      </c>
    </row>
    <row r="2229" spans="1:4" x14ac:dyDescent="0.2">
      <c r="A2229" s="44" t="s">
        <v>1395</v>
      </c>
      <c r="B2229" s="44" t="s">
        <v>1243</v>
      </c>
      <c r="C2229" s="44" t="s">
        <v>1564</v>
      </c>
      <c r="D2229" s="44" t="s">
        <v>2920</v>
      </c>
    </row>
    <row r="2230" spans="1:4" x14ac:dyDescent="0.2">
      <c r="A2230" s="44" t="s">
        <v>5</v>
      </c>
      <c r="B2230" s="44" t="s">
        <v>1368</v>
      </c>
      <c r="C2230" s="44" t="s">
        <v>1564</v>
      </c>
      <c r="D2230" s="44" t="s">
        <v>2920</v>
      </c>
    </row>
    <row r="2231" spans="1:4" x14ac:dyDescent="0.2">
      <c r="A2231" s="44" t="s">
        <v>1380</v>
      </c>
      <c r="B2231" s="44" t="s">
        <v>1222</v>
      </c>
      <c r="C2231" s="44" t="s">
        <v>1564</v>
      </c>
      <c r="D2231" s="44" t="s">
        <v>2920</v>
      </c>
    </row>
    <row r="2232" spans="1:4" x14ac:dyDescent="0.2">
      <c r="A2232" s="44" t="s">
        <v>1393</v>
      </c>
      <c r="B2232" s="44" t="s">
        <v>1239</v>
      </c>
      <c r="C2232" s="44" t="s">
        <v>1564</v>
      </c>
      <c r="D2232" s="44" t="s">
        <v>2920</v>
      </c>
    </row>
    <row r="2233" spans="1:4" x14ac:dyDescent="0.2">
      <c r="A2233" s="44" t="s">
        <v>1531</v>
      </c>
      <c r="B2233" s="44" t="s">
        <v>1313</v>
      </c>
      <c r="C2233" s="44" t="s">
        <v>1564</v>
      </c>
      <c r="D2233" s="44" t="s">
        <v>2920</v>
      </c>
    </row>
    <row r="2234" spans="1:4" x14ac:dyDescent="0.2">
      <c r="A2234" s="44" t="s">
        <v>1378</v>
      </c>
      <c r="B2234" s="44" t="s">
        <v>1219</v>
      </c>
      <c r="C2234" s="44" t="s">
        <v>1564</v>
      </c>
      <c r="D2234" s="44" t="s">
        <v>2920</v>
      </c>
    </row>
    <row r="2235" spans="1:4" x14ac:dyDescent="0.2">
      <c r="A2235" s="44" t="s">
        <v>1519</v>
      </c>
      <c r="B2235" s="44" t="s">
        <v>1286</v>
      </c>
      <c r="C2235" s="44" t="s">
        <v>1564</v>
      </c>
      <c r="D2235" s="44" t="s">
        <v>2920</v>
      </c>
    </row>
    <row r="2236" spans="1:4" x14ac:dyDescent="0.2">
      <c r="A2236" s="44" t="s">
        <v>1537</v>
      </c>
      <c r="B2236" s="44" t="s">
        <v>1325</v>
      </c>
      <c r="C2236" s="44" t="s">
        <v>1564</v>
      </c>
      <c r="D2236" s="44" t="s">
        <v>2920</v>
      </c>
    </row>
    <row r="2237" spans="1:4" x14ac:dyDescent="0.2">
      <c r="A2237" s="44" t="s">
        <v>2674</v>
      </c>
      <c r="B2237" s="44" t="s">
        <v>2675</v>
      </c>
      <c r="C2237" s="44" t="s">
        <v>1564</v>
      </c>
      <c r="D2237" s="44" t="s">
        <v>2920</v>
      </c>
    </row>
    <row r="2238" spans="1:4" x14ac:dyDescent="0.2">
      <c r="A2238" s="44" t="s">
        <v>1369</v>
      </c>
      <c r="B2238" s="44" t="s">
        <v>1189</v>
      </c>
      <c r="C2238" s="44" t="s">
        <v>1948</v>
      </c>
      <c r="D2238" s="44" t="s">
        <v>508</v>
      </c>
    </row>
    <row r="2239" spans="1:4" x14ac:dyDescent="0.2">
      <c r="A2239" s="45"/>
      <c r="B2239" s="45"/>
      <c r="C2239" s="45"/>
      <c r="D2239" s="45" t="s">
        <v>1307</v>
      </c>
    </row>
    <row r="2240" spans="1:4" x14ac:dyDescent="0.2">
      <c r="A2240" s="56"/>
      <c r="B2240" s="56"/>
      <c r="C2240" s="56"/>
      <c r="D2240" s="117"/>
    </row>
    <row r="2241" spans="1:5" x14ac:dyDescent="0.2">
      <c r="A2241" s="56"/>
      <c r="B2241" s="56"/>
      <c r="C2241" s="56"/>
      <c r="D2241" s="117"/>
    </row>
    <row r="2242" spans="1:5" x14ac:dyDescent="0.2">
      <c r="A2242" s="39" t="s">
        <v>1311</v>
      </c>
      <c r="B2242" s="40" t="s">
        <v>174</v>
      </c>
      <c r="C2242" s="41" t="s">
        <v>1590</v>
      </c>
      <c r="D2242" s="41" t="s">
        <v>1304</v>
      </c>
      <c r="E2242" s="127"/>
    </row>
    <row r="2243" spans="1:5" x14ac:dyDescent="0.2">
      <c r="A2243" s="42"/>
      <c r="B2243" s="42"/>
      <c r="C2243" s="43"/>
      <c r="D2243" s="43"/>
      <c r="E2243" s="127"/>
    </row>
    <row r="2244" spans="1:5" x14ac:dyDescent="0.2">
      <c r="A2244" s="44" t="s">
        <v>2599</v>
      </c>
      <c r="B2244" s="44" t="s">
        <v>2600</v>
      </c>
      <c r="C2244" s="44" t="s">
        <v>2044</v>
      </c>
      <c r="D2244" s="44" t="s">
        <v>1305</v>
      </c>
    </row>
    <row r="2245" spans="1:5" x14ac:dyDescent="0.2">
      <c r="A2245" s="44" t="s">
        <v>2603</v>
      </c>
      <c r="B2245" s="44" t="s">
        <v>2604</v>
      </c>
      <c r="C2245" s="44" t="s">
        <v>2044</v>
      </c>
      <c r="D2245" s="44" t="s">
        <v>1305</v>
      </c>
    </row>
    <row r="2246" spans="1:5" x14ac:dyDescent="0.2">
      <c r="A2246" s="44" t="s">
        <v>2615</v>
      </c>
      <c r="B2246" s="44" t="s">
        <v>2616</v>
      </c>
      <c r="C2246" s="44" t="s">
        <v>2044</v>
      </c>
      <c r="D2246" s="44" t="s">
        <v>1305</v>
      </c>
    </row>
    <row r="2247" spans="1:5" x14ac:dyDescent="0.2">
      <c r="A2247" s="44" t="s">
        <v>2619</v>
      </c>
      <c r="B2247" s="44" t="s">
        <v>2620</v>
      </c>
      <c r="C2247" s="44" t="s">
        <v>2044</v>
      </c>
      <c r="D2247" s="44" t="s">
        <v>1305</v>
      </c>
    </row>
    <row r="2248" spans="1:5" x14ac:dyDescent="0.2">
      <c r="A2248" s="44" t="s">
        <v>2607</v>
      </c>
      <c r="B2248" s="44" t="s">
        <v>2608</v>
      </c>
      <c r="C2248" s="44" t="s">
        <v>2044</v>
      </c>
      <c r="D2248" s="44" t="s">
        <v>1305</v>
      </c>
    </row>
    <row r="2249" spans="1:5" x14ac:dyDescent="0.2">
      <c r="A2249" s="44" t="s">
        <v>2611</v>
      </c>
      <c r="B2249" s="44" t="s">
        <v>2612</v>
      </c>
      <c r="C2249" s="44" t="s">
        <v>2044</v>
      </c>
      <c r="D2249" s="44" t="s">
        <v>1305</v>
      </c>
    </row>
    <row r="2250" spans="1:5" x14ac:dyDescent="0.2">
      <c r="A2250" s="44" t="s">
        <v>2601</v>
      </c>
      <c r="B2250" s="44" t="s">
        <v>2602</v>
      </c>
      <c r="C2250" s="44" t="s">
        <v>2044</v>
      </c>
      <c r="D2250" s="44" t="s">
        <v>1305</v>
      </c>
    </row>
    <row r="2251" spans="1:5" x14ac:dyDescent="0.2">
      <c r="A2251" s="44" t="s">
        <v>2605</v>
      </c>
      <c r="B2251" s="44" t="s">
        <v>2606</v>
      </c>
      <c r="C2251" s="44" t="s">
        <v>2044</v>
      </c>
      <c r="D2251" s="44" t="s">
        <v>1305</v>
      </c>
    </row>
    <row r="2252" spans="1:5" x14ac:dyDescent="0.2">
      <c r="A2252" s="44" t="s">
        <v>2617</v>
      </c>
      <c r="B2252" s="44" t="s">
        <v>2618</v>
      </c>
      <c r="C2252" s="44" t="s">
        <v>2044</v>
      </c>
      <c r="D2252" s="44" t="s">
        <v>1305</v>
      </c>
    </row>
    <row r="2253" spans="1:5" x14ac:dyDescent="0.2">
      <c r="A2253" s="44" t="s">
        <v>2621</v>
      </c>
      <c r="B2253" s="44" t="s">
        <v>2622</v>
      </c>
      <c r="C2253" s="44" t="s">
        <v>2044</v>
      </c>
      <c r="D2253" s="44" t="s">
        <v>1305</v>
      </c>
    </row>
    <row r="2254" spans="1:5" x14ac:dyDescent="0.2">
      <c r="A2254" s="44" t="s">
        <v>2609</v>
      </c>
      <c r="B2254" s="44" t="s">
        <v>2610</v>
      </c>
      <c r="C2254" s="44" t="s">
        <v>2044</v>
      </c>
      <c r="D2254" s="44" t="s">
        <v>1305</v>
      </c>
    </row>
    <row r="2255" spans="1:5" x14ac:dyDescent="0.2">
      <c r="A2255" s="44" t="s">
        <v>2613</v>
      </c>
      <c r="B2255" s="44" t="s">
        <v>2614</v>
      </c>
      <c r="C2255" s="44" t="s">
        <v>2044</v>
      </c>
      <c r="D2255" s="44" t="s">
        <v>1305</v>
      </c>
    </row>
    <row r="2256" spans="1:5" x14ac:dyDescent="0.2">
      <c r="A2256" s="44" t="s">
        <v>2420</v>
      </c>
      <c r="B2256" s="44" t="s">
        <v>2421</v>
      </c>
      <c r="C2256" s="44" t="s">
        <v>2044</v>
      </c>
      <c r="D2256" s="44" t="s">
        <v>1305</v>
      </c>
    </row>
    <row r="2257" spans="1:4" x14ac:dyDescent="0.2">
      <c r="A2257" s="44" t="s">
        <v>2426</v>
      </c>
      <c r="B2257" s="44" t="s">
        <v>2427</v>
      </c>
      <c r="C2257" s="44" t="s">
        <v>2044</v>
      </c>
      <c r="D2257" s="44" t="s">
        <v>1305</v>
      </c>
    </row>
    <row r="2258" spans="1:4" x14ac:dyDescent="0.2">
      <c r="A2258" s="44" t="s">
        <v>2432</v>
      </c>
      <c r="B2258" s="44" t="s">
        <v>2433</v>
      </c>
      <c r="C2258" s="44" t="s">
        <v>2044</v>
      </c>
      <c r="D2258" s="44" t="s">
        <v>1305</v>
      </c>
    </row>
    <row r="2259" spans="1:4" x14ac:dyDescent="0.2">
      <c r="A2259" s="44" t="s">
        <v>2438</v>
      </c>
      <c r="B2259" s="44" t="s">
        <v>2439</v>
      </c>
      <c r="C2259" s="44" t="s">
        <v>2044</v>
      </c>
      <c r="D2259" s="44" t="s">
        <v>1305</v>
      </c>
    </row>
    <row r="2260" spans="1:4" x14ac:dyDescent="0.2">
      <c r="A2260" s="44" t="s">
        <v>2422</v>
      </c>
      <c r="B2260" s="44" t="s">
        <v>2423</v>
      </c>
      <c r="C2260" s="44" t="s">
        <v>2044</v>
      </c>
      <c r="D2260" s="44" t="s">
        <v>1305</v>
      </c>
    </row>
    <row r="2261" spans="1:4" x14ac:dyDescent="0.2">
      <c r="A2261" s="44" t="s">
        <v>2428</v>
      </c>
      <c r="B2261" s="44" t="s">
        <v>2429</v>
      </c>
      <c r="C2261" s="44" t="s">
        <v>2044</v>
      </c>
      <c r="D2261" s="44" t="s">
        <v>1305</v>
      </c>
    </row>
    <row r="2262" spans="1:4" x14ac:dyDescent="0.2">
      <c r="A2262" s="44" t="s">
        <v>2434</v>
      </c>
      <c r="B2262" s="44" t="s">
        <v>2435</v>
      </c>
      <c r="C2262" s="44" t="s">
        <v>2044</v>
      </c>
      <c r="D2262" s="44" t="s">
        <v>1305</v>
      </c>
    </row>
    <row r="2263" spans="1:4" x14ac:dyDescent="0.2">
      <c r="A2263" s="44" t="s">
        <v>2440</v>
      </c>
      <c r="B2263" s="44" t="s">
        <v>2441</v>
      </c>
      <c r="C2263" s="44" t="s">
        <v>2044</v>
      </c>
      <c r="D2263" s="44" t="s">
        <v>1305</v>
      </c>
    </row>
    <row r="2264" spans="1:4" x14ac:dyDescent="0.2">
      <c r="A2264" s="44" t="s">
        <v>2059</v>
      </c>
      <c r="B2264" s="44" t="s">
        <v>2060</v>
      </c>
      <c r="C2264" s="44" t="s">
        <v>2044</v>
      </c>
      <c r="D2264" s="44" t="s">
        <v>1305</v>
      </c>
    </row>
    <row r="2265" spans="1:4" x14ac:dyDescent="0.2">
      <c r="A2265" s="44" t="s">
        <v>2063</v>
      </c>
      <c r="B2265" s="44" t="s">
        <v>2064</v>
      </c>
      <c r="C2265" s="44" t="s">
        <v>2044</v>
      </c>
      <c r="D2265" s="44" t="s">
        <v>1305</v>
      </c>
    </row>
    <row r="2266" spans="1:4" x14ac:dyDescent="0.2">
      <c r="A2266" s="44" t="s">
        <v>2255</v>
      </c>
      <c r="B2266" s="44" t="s">
        <v>2254</v>
      </c>
      <c r="C2266" s="44" t="s">
        <v>2044</v>
      </c>
      <c r="D2266" s="44" t="s">
        <v>1305</v>
      </c>
    </row>
    <row r="2267" spans="1:4" x14ac:dyDescent="0.2">
      <c r="A2267" s="44" t="s">
        <v>2257</v>
      </c>
      <c r="B2267" s="44" t="s">
        <v>2256</v>
      </c>
      <c r="C2267" s="44" t="s">
        <v>2044</v>
      </c>
      <c r="D2267" s="44" t="s">
        <v>1305</v>
      </c>
    </row>
    <row r="2268" spans="1:4" x14ac:dyDescent="0.2">
      <c r="A2268" s="44" t="s">
        <v>2355</v>
      </c>
      <c r="B2268" s="44" t="s">
        <v>2356</v>
      </c>
      <c r="C2268" s="44" t="s">
        <v>2044</v>
      </c>
      <c r="D2268" s="44" t="s">
        <v>1305</v>
      </c>
    </row>
    <row r="2269" spans="1:4" x14ac:dyDescent="0.2">
      <c r="A2269" s="44" t="s">
        <v>2359</v>
      </c>
      <c r="B2269" s="44" t="s">
        <v>2360</v>
      </c>
      <c r="C2269" s="44" t="s">
        <v>2044</v>
      </c>
      <c r="D2269" s="44" t="s">
        <v>1305</v>
      </c>
    </row>
    <row r="2270" spans="1:4" x14ac:dyDescent="0.2">
      <c r="A2270" s="44" t="s">
        <v>2347</v>
      </c>
      <c r="B2270" s="44" t="s">
        <v>2348</v>
      </c>
      <c r="C2270" s="44" t="s">
        <v>2044</v>
      </c>
      <c r="D2270" s="44" t="s">
        <v>1305</v>
      </c>
    </row>
    <row r="2271" spans="1:4" x14ac:dyDescent="0.2">
      <c r="A2271" s="44" t="s">
        <v>2351</v>
      </c>
      <c r="B2271" s="44" t="s">
        <v>2352</v>
      </c>
      <c r="C2271" s="44" t="s">
        <v>2044</v>
      </c>
      <c r="D2271" s="44" t="s">
        <v>1305</v>
      </c>
    </row>
    <row r="2272" spans="1:4" x14ac:dyDescent="0.2">
      <c r="A2272" s="44" t="s">
        <v>2067</v>
      </c>
      <c r="B2272" s="44" t="s">
        <v>2068</v>
      </c>
      <c r="C2272" s="44" t="s">
        <v>2044</v>
      </c>
      <c r="D2272" s="44" t="s">
        <v>1305</v>
      </c>
    </row>
    <row r="2273" spans="1:4" x14ac:dyDescent="0.2">
      <c r="A2273" s="44" t="s">
        <v>2071</v>
      </c>
      <c r="B2273" s="44" t="s">
        <v>2072</v>
      </c>
      <c r="C2273" s="44" t="s">
        <v>2044</v>
      </c>
      <c r="D2273" s="44" t="s">
        <v>1305</v>
      </c>
    </row>
    <row r="2274" spans="1:4" x14ac:dyDescent="0.2">
      <c r="A2274" s="44" t="s">
        <v>2259</v>
      </c>
      <c r="B2274" s="44" t="s">
        <v>2258</v>
      </c>
      <c r="C2274" s="44" t="s">
        <v>2044</v>
      </c>
      <c r="D2274" s="44" t="s">
        <v>1305</v>
      </c>
    </row>
    <row r="2275" spans="1:4" x14ac:dyDescent="0.2">
      <c r="A2275" s="44" t="s">
        <v>2261</v>
      </c>
      <c r="B2275" s="44" t="s">
        <v>2260</v>
      </c>
      <c r="C2275" s="44" t="s">
        <v>2044</v>
      </c>
      <c r="D2275" s="44" t="s">
        <v>1305</v>
      </c>
    </row>
    <row r="2276" spans="1:4" x14ac:dyDescent="0.2">
      <c r="A2276" s="44" t="s">
        <v>2263</v>
      </c>
      <c r="B2276" s="44" t="s">
        <v>2262</v>
      </c>
      <c r="C2276" s="44" t="s">
        <v>2044</v>
      </c>
      <c r="D2276" s="44" t="s">
        <v>1305</v>
      </c>
    </row>
    <row r="2277" spans="1:4" x14ac:dyDescent="0.2">
      <c r="A2277" s="44" t="s">
        <v>2265</v>
      </c>
      <c r="B2277" s="44" t="s">
        <v>2264</v>
      </c>
      <c r="C2277" s="44" t="s">
        <v>2044</v>
      </c>
      <c r="D2277" s="44" t="s">
        <v>1305</v>
      </c>
    </row>
    <row r="2278" spans="1:4" x14ac:dyDescent="0.2">
      <c r="A2278" s="44" t="s">
        <v>2267</v>
      </c>
      <c r="B2278" s="44" t="s">
        <v>2266</v>
      </c>
      <c r="C2278" s="44" t="s">
        <v>2044</v>
      </c>
      <c r="D2278" s="44" t="s">
        <v>1305</v>
      </c>
    </row>
    <row r="2279" spans="1:4" x14ac:dyDescent="0.2">
      <c r="A2279" s="44" t="s">
        <v>2269</v>
      </c>
      <c r="B2279" s="44" t="s">
        <v>2268</v>
      </c>
      <c r="C2279" s="44" t="s">
        <v>2044</v>
      </c>
      <c r="D2279" s="44" t="s">
        <v>1305</v>
      </c>
    </row>
    <row r="2280" spans="1:4" x14ac:dyDescent="0.2">
      <c r="A2280" s="44" t="s">
        <v>2271</v>
      </c>
      <c r="B2280" s="44" t="s">
        <v>2270</v>
      </c>
      <c r="C2280" s="44" t="s">
        <v>2044</v>
      </c>
      <c r="D2280" s="44" t="s">
        <v>1305</v>
      </c>
    </row>
    <row r="2281" spans="1:4" x14ac:dyDescent="0.2">
      <c r="A2281" s="44" t="s">
        <v>2273</v>
      </c>
      <c r="B2281" s="44" t="s">
        <v>2272</v>
      </c>
      <c r="C2281" s="44" t="s">
        <v>2044</v>
      </c>
      <c r="D2281" s="44" t="s">
        <v>1305</v>
      </c>
    </row>
    <row r="2282" spans="1:4" x14ac:dyDescent="0.2">
      <c r="A2282" s="44" t="s">
        <v>2075</v>
      </c>
      <c r="B2282" s="44" t="s">
        <v>2076</v>
      </c>
      <c r="C2282" s="44" t="s">
        <v>2044</v>
      </c>
      <c r="D2282" s="44" t="s">
        <v>1305</v>
      </c>
    </row>
    <row r="2283" spans="1:4" x14ac:dyDescent="0.2">
      <c r="A2283" s="44" t="s">
        <v>2079</v>
      </c>
      <c r="B2283" s="44" t="s">
        <v>2080</v>
      </c>
      <c r="C2283" s="44" t="s">
        <v>2044</v>
      </c>
      <c r="D2283" s="44" t="s">
        <v>1305</v>
      </c>
    </row>
    <row r="2284" spans="1:4" x14ac:dyDescent="0.2">
      <c r="A2284" s="44" t="s">
        <v>2275</v>
      </c>
      <c r="B2284" s="44" t="s">
        <v>2274</v>
      </c>
      <c r="C2284" s="44" t="s">
        <v>2044</v>
      </c>
      <c r="D2284" s="44" t="s">
        <v>1305</v>
      </c>
    </row>
    <row r="2285" spans="1:4" x14ac:dyDescent="0.2">
      <c r="A2285" s="44" t="s">
        <v>2277</v>
      </c>
      <c r="B2285" s="44" t="s">
        <v>2276</v>
      </c>
      <c r="C2285" s="44" t="s">
        <v>2044</v>
      </c>
      <c r="D2285" s="44" t="s">
        <v>1305</v>
      </c>
    </row>
    <row r="2286" spans="1:4" x14ac:dyDescent="0.2">
      <c r="A2286" s="44" t="s">
        <v>2279</v>
      </c>
      <c r="B2286" s="44" t="s">
        <v>2278</v>
      </c>
      <c r="C2286" s="44" t="s">
        <v>2044</v>
      </c>
      <c r="D2286" s="44" t="s">
        <v>1305</v>
      </c>
    </row>
    <row r="2287" spans="1:4" x14ac:dyDescent="0.2">
      <c r="A2287" s="44" t="s">
        <v>2281</v>
      </c>
      <c r="B2287" s="44" t="s">
        <v>2280</v>
      </c>
      <c r="C2287" s="44" t="s">
        <v>2044</v>
      </c>
      <c r="D2287" s="44" t="s">
        <v>1305</v>
      </c>
    </row>
    <row r="2288" spans="1:4" x14ac:dyDescent="0.2">
      <c r="A2288" s="44" t="s">
        <v>2061</v>
      </c>
      <c r="B2288" s="44" t="s">
        <v>2062</v>
      </c>
      <c r="C2288" s="44" t="s">
        <v>2044</v>
      </c>
      <c r="D2288" s="44" t="s">
        <v>1305</v>
      </c>
    </row>
    <row r="2289" spans="1:4" x14ac:dyDescent="0.2">
      <c r="A2289" s="44" t="s">
        <v>2065</v>
      </c>
      <c r="B2289" s="44" t="s">
        <v>2066</v>
      </c>
      <c r="C2289" s="44" t="s">
        <v>2044</v>
      </c>
      <c r="D2289" s="44" t="s">
        <v>1305</v>
      </c>
    </row>
    <row r="2290" spans="1:4" x14ac:dyDescent="0.2">
      <c r="A2290" s="44" t="s">
        <v>2283</v>
      </c>
      <c r="B2290" s="44" t="s">
        <v>2282</v>
      </c>
      <c r="C2290" s="44" t="s">
        <v>2044</v>
      </c>
      <c r="D2290" s="44" t="s">
        <v>1305</v>
      </c>
    </row>
    <row r="2291" spans="1:4" x14ac:dyDescent="0.2">
      <c r="A2291" s="44" t="s">
        <v>2285</v>
      </c>
      <c r="B2291" s="44" t="s">
        <v>2284</v>
      </c>
      <c r="C2291" s="44" t="s">
        <v>2044</v>
      </c>
      <c r="D2291" s="44" t="s">
        <v>1305</v>
      </c>
    </row>
    <row r="2292" spans="1:4" x14ac:dyDescent="0.2">
      <c r="A2292" s="44" t="s">
        <v>2357</v>
      </c>
      <c r="B2292" s="44" t="s">
        <v>2358</v>
      </c>
      <c r="C2292" s="44" t="s">
        <v>2044</v>
      </c>
      <c r="D2292" s="44" t="s">
        <v>1305</v>
      </c>
    </row>
    <row r="2293" spans="1:4" x14ac:dyDescent="0.2">
      <c r="A2293" s="44" t="s">
        <v>2361</v>
      </c>
      <c r="B2293" s="44" t="s">
        <v>2362</v>
      </c>
      <c r="C2293" s="44" t="s">
        <v>2044</v>
      </c>
      <c r="D2293" s="44" t="s">
        <v>1305</v>
      </c>
    </row>
    <row r="2294" spans="1:4" x14ac:dyDescent="0.2">
      <c r="A2294" s="44" t="s">
        <v>2349</v>
      </c>
      <c r="B2294" s="44" t="s">
        <v>2350</v>
      </c>
      <c r="C2294" s="44" t="s">
        <v>2044</v>
      </c>
      <c r="D2294" s="44" t="s">
        <v>1305</v>
      </c>
    </row>
    <row r="2295" spans="1:4" x14ac:dyDescent="0.2">
      <c r="A2295" s="44" t="s">
        <v>2353</v>
      </c>
      <c r="B2295" s="44" t="s">
        <v>2354</v>
      </c>
      <c r="C2295" s="44" t="s">
        <v>2044</v>
      </c>
      <c r="D2295" s="44" t="s">
        <v>1305</v>
      </c>
    </row>
    <row r="2296" spans="1:4" x14ac:dyDescent="0.2">
      <c r="A2296" s="44" t="s">
        <v>2069</v>
      </c>
      <c r="B2296" s="44" t="s">
        <v>2070</v>
      </c>
      <c r="C2296" s="44" t="s">
        <v>2044</v>
      </c>
      <c r="D2296" s="44" t="s">
        <v>1305</v>
      </c>
    </row>
    <row r="2297" spans="1:4" x14ac:dyDescent="0.2">
      <c r="A2297" s="44" t="s">
        <v>2073</v>
      </c>
      <c r="B2297" s="44" t="s">
        <v>2074</v>
      </c>
      <c r="C2297" s="44" t="s">
        <v>2044</v>
      </c>
      <c r="D2297" s="44" t="s">
        <v>1305</v>
      </c>
    </row>
    <row r="2298" spans="1:4" x14ac:dyDescent="0.2">
      <c r="A2298" s="44" t="s">
        <v>2287</v>
      </c>
      <c r="B2298" s="44" t="s">
        <v>2286</v>
      </c>
      <c r="C2298" s="44" t="s">
        <v>2044</v>
      </c>
      <c r="D2298" s="44" t="s">
        <v>1305</v>
      </c>
    </row>
    <row r="2299" spans="1:4" x14ac:dyDescent="0.2">
      <c r="A2299" s="44" t="s">
        <v>2289</v>
      </c>
      <c r="B2299" s="44" t="s">
        <v>2288</v>
      </c>
      <c r="C2299" s="44" t="s">
        <v>2044</v>
      </c>
      <c r="D2299" s="44" t="s">
        <v>1305</v>
      </c>
    </row>
    <row r="2300" spans="1:4" x14ac:dyDescent="0.2">
      <c r="A2300" s="44" t="s">
        <v>2291</v>
      </c>
      <c r="B2300" s="44" t="s">
        <v>2290</v>
      </c>
      <c r="C2300" s="44" t="s">
        <v>2044</v>
      </c>
      <c r="D2300" s="44" t="s">
        <v>1305</v>
      </c>
    </row>
    <row r="2301" spans="1:4" x14ac:dyDescent="0.2">
      <c r="A2301" s="44" t="s">
        <v>2293</v>
      </c>
      <c r="B2301" s="44" t="s">
        <v>2292</v>
      </c>
      <c r="C2301" s="44" t="s">
        <v>2044</v>
      </c>
      <c r="D2301" s="44" t="s">
        <v>1305</v>
      </c>
    </row>
    <row r="2302" spans="1:4" x14ac:dyDescent="0.2">
      <c r="A2302" s="44" t="s">
        <v>2295</v>
      </c>
      <c r="B2302" s="44" t="s">
        <v>2294</v>
      </c>
      <c r="C2302" s="44" t="s">
        <v>2044</v>
      </c>
      <c r="D2302" s="44" t="s">
        <v>1305</v>
      </c>
    </row>
    <row r="2303" spans="1:4" x14ac:dyDescent="0.2">
      <c r="A2303" s="44" t="s">
        <v>2297</v>
      </c>
      <c r="B2303" s="44" t="s">
        <v>2296</v>
      </c>
      <c r="C2303" s="44" t="s">
        <v>2044</v>
      </c>
      <c r="D2303" s="44" t="s">
        <v>1305</v>
      </c>
    </row>
    <row r="2304" spans="1:4" x14ac:dyDescent="0.2">
      <c r="A2304" s="44" t="s">
        <v>2299</v>
      </c>
      <c r="B2304" s="44" t="s">
        <v>2298</v>
      </c>
      <c r="C2304" s="44" t="s">
        <v>2044</v>
      </c>
      <c r="D2304" s="44" t="s">
        <v>1305</v>
      </c>
    </row>
    <row r="2305" spans="1:4" x14ac:dyDescent="0.2">
      <c r="A2305" s="44" t="s">
        <v>2301</v>
      </c>
      <c r="B2305" s="44" t="s">
        <v>2300</v>
      </c>
      <c r="C2305" s="44" t="s">
        <v>2044</v>
      </c>
      <c r="D2305" s="44" t="s">
        <v>1305</v>
      </c>
    </row>
    <row r="2306" spans="1:4" x14ac:dyDescent="0.2">
      <c r="A2306" s="44" t="s">
        <v>2077</v>
      </c>
      <c r="B2306" s="44" t="s">
        <v>2078</v>
      </c>
      <c r="C2306" s="44" t="s">
        <v>2044</v>
      </c>
      <c r="D2306" s="44" t="s">
        <v>1305</v>
      </c>
    </row>
    <row r="2307" spans="1:4" x14ac:dyDescent="0.2">
      <c r="A2307" s="44" t="s">
        <v>2081</v>
      </c>
      <c r="B2307" s="44" t="s">
        <v>2082</v>
      </c>
      <c r="C2307" s="44" t="s">
        <v>2044</v>
      </c>
      <c r="D2307" s="44" t="s">
        <v>1305</v>
      </c>
    </row>
    <row r="2308" spans="1:4" x14ac:dyDescent="0.2">
      <c r="A2308" s="44" t="s">
        <v>2303</v>
      </c>
      <c r="B2308" s="44" t="s">
        <v>2302</v>
      </c>
      <c r="C2308" s="44" t="s">
        <v>2044</v>
      </c>
      <c r="D2308" s="44" t="s">
        <v>1305</v>
      </c>
    </row>
    <row r="2309" spans="1:4" x14ac:dyDescent="0.2">
      <c r="A2309" s="44" t="s">
        <v>2305</v>
      </c>
      <c r="B2309" s="44" t="s">
        <v>2304</v>
      </c>
      <c r="C2309" s="44" t="s">
        <v>2044</v>
      </c>
      <c r="D2309" s="44" t="s">
        <v>1305</v>
      </c>
    </row>
    <row r="2310" spans="1:4" x14ac:dyDescent="0.2">
      <c r="A2310" s="44" t="s">
        <v>2307</v>
      </c>
      <c r="B2310" s="44" t="s">
        <v>2306</v>
      </c>
      <c r="C2310" s="44" t="s">
        <v>2044</v>
      </c>
      <c r="D2310" s="44" t="s">
        <v>1305</v>
      </c>
    </row>
    <row r="2311" spans="1:4" x14ac:dyDescent="0.2">
      <c r="A2311" s="44" t="s">
        <v>2309</v>
      </c>
      <c r="B2311" s="44" t="s">
        <v>2308</v>
      </c>
      <c r="C2311" s="44" t="s">
        <v>2044</v>
      </c>
      <c r="D2311" s="44" t="s">
        <v>1305</v>
      </c>
    </row>
    <row r="2312" spans="1:4" x14ac:dyDescent="0.2">
      <c r="A2312" s="44" t="s">
        <v>2383</v>
      </c>
      <c r="B2312" s="44" t="s">
        <v>2384</v>
      </c>
      <c r="C2312" s="44" t="s">
        <v>2044</v>
      </c>
      <c r="D2312" s="44" t="s">
        <v>1305</v>
      </c>
    </row>
    <row r="2313" spans="1:4" x14ac:dyDescent="0.2">
      <c r="A2313" s="44" t="s">
        <v>2387</v>
      </c>
      <c r="B2313" s="44" t="s">
        <v>2388</v>
      </c>
      <c r="C2313" s="44" t="s">
        <v>2044</v>
      </c>
      <c r="D2313" s="44" t="s">
        <v>1305</v>
      </c>
    </row>
    <row r="2314" spans="1:4" x14ac:dyDescent="0.2">
      <c r="A2314" s="44" t="s">
        <v>2692</v>
      </c>
      <c r="B2314" s="44" t="s">
        <v>2693</v>
      </c>
      <c r="C2314" s="44" t="s">
        <v>2044</v>
      </c>
      <c r="D2314" s="44" t="s">
        <v>1305</v>
      </c>
    </row>
    <row r="2315" spans="1:4" x14ac:dyDescent="0.2">
      <c r="A2315" s="44" t="s">
        <v>2696</v>
      </c>
      <c r="B2315" s="44" t="s">
        <v>2697</v>
      </c>
      <c r="C2315" s="44" t="s">
        <v>2044</v>
      </c>
      <c r="D2315" s="44" t="s">
        <v>1305</v>
      </c>
    </row>
    <row r="2316" spans="1:4" x14ac:dyDescent="0.2">
      <c r="A2316" s="44" t="s">
        <v>2684</v>
      </c>
      <c r="B2316" s="44" t="s">
        <v>2685</v>
      </c>
      <c r="C2316" s="44" t="s">
        <v>2044</v>
      </c>
      <c r="D2316" s="44" t="s">
        <v>1305</v>
      </c>
    </row>
    <row r="2317" spans="1:4" x14ac:dyDescent="0.2">
      <c r="A2317" s="44" t="s">
        <v>2688</v>
      </c>
      <c r="B2317" s="44" t="s">
        <v>2689</v>
      </c>
      <c r="C2317" s="44" t="s">
        <v>2044</v>
      </c>
      <c r="D2317" s="44" t="s">
        <v>1305</v>
      </c>
    </row>
    <row r="2318" spans="1:4" x14ac:dyDescent="0.2">
      <c r="A2318" s="44" t="s">
        <v>2402</v>
      </c>
      <c r="B2318" s="44" t="s">
        <v>2403</v>
      </c>
      <c r="C2318" s="44" t="s">
        <v>2044</v>
      </c>
      <c r="D2318" s="44" t="s">
        <v>1305</v>
      </c>
    </row>
    <row r="2319" spans="1:4" x14ac:dyDescent="0.2">
      <c r="A2319" s="44" t="s">
        <v>2406</v>
      </c>
      <c r="B2319" s="44" t="s">
        <v>2407</v>
      </c>
      <c r="C2319" s="44" t="s">
        <v>2044</v>
      </c>
      <c r="D2319" s="44" t="s">
        <v>1305</v>
      </c>
    </row>
    <row r="2320" spans="1:4" x14ac:dyDescent="0.2">
      <c r="A2320" s="44" t="s">
        <v>2676</v>
      </c>
      <c r="B2320" s="44" t="s">
        <v>2677</v>
      </c>
      <c r="C2320" s="44" t="s">
        <v>2044</v>
      </c>
      <c r="D2320" s="44" t="s">
        <v>1305</v>
      </c>
    </row>
    <row r="2321" spans="1:4" x14ac:dyDescent="0.2">
      <c r="A2321" s="44" t="s">
        <v>2680</v>
      </c>
      <c r="B2321" s="44" t="s">
        <v>2681</v>
      </c>
      <c r="C2321" s="44" t="s">
        <v>2044</v>
      </c>
      <c r="D2321" s="44" t="s">
        <v>1305</v>
      </c>
    </row>
    <row r="2322" spans="1:4" x14ac:dyDescent="0.2">
      <c r="A2322" s="44" t="s">
        <v>2391</v>
      </c>
      <c r="B2322" s="44" t="s">
        <v>2392</v>
      </c>
      <c r="C2322" s="44" t="s">
        <v>2044</v>
      </c>
      <c r="D2322" s="44" t="s">
        <v>1305</v>
      </c>
    </row>
    <row r="2323" spans="1:4" x14ac:dyDescent="0.2">
      <c r="A2323" s="44" t="s">
        <v>2395</v>
      </c>
      <c r="B2323" s="44" t="s">
        <v>2396</v>
      </c>
      <c r="C2323" s="44" t="s">
        <v>2044</v>
      </c>
      <c r="D2323" s="44" t="s">
        <v>1305</v>
      </c>
    </row>
    <row r="2324" spans="1:4" x14ac:dyDescent="0.2">
      <c r="A2324" s="44" t="s">
        <v>2410</v>
      </c>
      <c r="B2324" s="44" t="s">
        <v>2411</v>
      </c>
      <c r="C2324" s="44" t="s">
        <v>2044</v>
      </c>
      <c r="D2324" s="44" t="s">
        <v>1305</v>
      </c>
    </row>
    <row r="2325" spans="1:4" x14ac:dyDescent="0.2">
      <c r="A2325" s="44" t="s">
        <v>2414</v>
      </c>
      <c r="B2325" s="44" t="s">
        <v>2415</v>
      </c>
      <c r="C2325" s="44" t="s">
        <v>2044</v>
      </c>
      <c r="D2325" s="44" t="s">
        <v>1305</v>
      </c>
    </row>
    <row r="2326" spans="1:4" x14ac:dyDescent="0.2">
      <c r="A2326" s="44" t="s">
        <v>2385</v>
      </c>
      <c r="B2326" s="44" t="s">
        <v>2386</v>
      </c>
      <c r="C2326" s="44" t="s">
        <v>2044</v>
      </c>
      <c r="D2326" s="44" t="s">
        <v>1305</v>
      </c>
    </row>
    <row r="2327" spans="1:4" x14ac:dyDescent="0.2">
      <c r="A2327" s="44" t="s">
        <v>2389</v>
      </c>
      <c r="B2327" s="44" t="s">
        <v>2390</v>
      </c>
      <c r="C2327" s="44" t="s">
        <v>2044</v>
      </c>
      <c r="D2327" s="44" t="s">
        <v>1305</v>
      </c>
    </row>
    <row r="2328" spans="1:4" x14ac:dyDescent="0.2">
      <c r="A2328" s="44" t="s">
        <v>2694</v>
      </c>
      <c r="B2328" s="44" t="s">
        <v>2695</v>
      </c>
      <c r="C2328" s="44" t="s">
        <v>2044</v>
      </c>
      <c r="D2328" s="44" t="s">
        <v>1305</v>
      </c>
    </row>
    <row r="2329" spans="1:4" x14ac:dyDescent="0.2">
      <c r="A2329" s="44" t="s">
        <v>2698</v>
      </c>
      <c r="B2329" s="44" t="s">
        <v>2699</v>
      </c>
      <c r="C2329" s="44" t="s">
        <v>2044</v>
      </c>
      <c r="D2329" s="44" t="s">
        <v>1305</v>
      </c>
    </row>
    <row r="2330" spans="1:4" x14ac:dyDescent="0.2">
      <c r="A2330" s="44" t="s">
        <v>2686</v>
      </c>
      <c r="B2330" s="44" t="s">
        <v>2687</v>
      </c>
      <c r="C2330" s="44" t="s">
        <v>2044</v>
      </c>
      <c r="D2330" s="44" t="s">
        <v>1305</v>
      </c>
    </row>
    <row r="2331" spans="1:4" x14ac:dyDescent="0.2">
      <c r="A2331" s="44" t="s">
        <v>2690</v>
      </c>
      <c r="B2331" s="44" t="s">
        <v>2691</v>
      </c>
      <c r="C2331" s="44" t="s">
        <v>2044</v>
      </c>
      <c r="D2331" s="44" t="s">
        <v>1305</v>
      </c>
    </row>
    <row r="2332" spans="1:4" x14ac:dyDescent="0.2">
      <c r="A2332" s="44" t="s">
        <v>2404</v>
      </c>
      <c r="B2332" s="44" t="s">
        <v>2405</v>
      </c>
      <c r="C2332" s="44" t="s">
        <v>2044</v>
      </c>
      <c r="D2332" s="44" t="s">
        <v>1305</v>
      </c>
    </row>
    <row r="2333" spans="1:4" x14ac:dyDescent="0.2">
      <c r="A2333" s="44" t="s">
        <v>2408</v>
      </c>
      <c r="B2333" s="44" t="s">
        <v>2409</v>
      </c>
      <c r="C2333" s="44" t="s">
        <v>2044</v>
      </c>
      <c r="D2333" s="44" t="s">
        <v>1305</v>
      </c>
    </row>
    <row r="2334" spans="1:4" x14ac:dyDescent="0.2">
      <c r="A2334" s="44" t="s">
        <v>2678</v>
      </c>
      <c r="B2334" s="44" t="s">
        <v>2679</v>
      </c>
      <c r="C2334" s="44" t="s">
        <v>2044</v>
      </c>
      <c r="D2334" s="44" t="s">
        <v>1305</v>
      </c>
    </row>
    <row r="2335" spans="1:4" x14ac:dyDescent="0.2">
      <c r="A2335" s="44" t="s">
        <v>2682</v>
      </c>
      <c r="B2335" s="44" t="s">
        <v>2683</v>
      </c>
      <c r="C2335" s="44" t="s">
        <v>2044</v>
      </c>
      <c r="D2335" s="44" t="s">
        <v>1305</v>
      </c>
    </row>
    <row r="2336" spans="1:4" x14ac:dyDescent="0.2">
      <c r="A2336" s="44" t="s">
        <v>2393</v>
      </c>
      <c r="B2336" s="44" t="s">
        <v>2394</v>
      </c>
      <c r="C2336" s="44" t="s">
        <v>2044</v>
      </c>
      <c r="D2336" s="44" t="s">
        <v>1305</v>
      </c>
    </row>
    <row r="2337" spans="1:4" x14ac:dyDescent="0.2">
      <c r="A2337" s="44" t="s">
        <v>2397</v>
      </c>
      <c r="B2337" s="44" t="s">
        <v>2398</v>
      </c>
      <c r="C2337" s="44" t="s">
        <v>2044</v>
      </c>
      <c r="D2337" s="44" t="s">
        <v>1305</v>
      </c>
    </row>
    <row r="2338" spans="1:4" x14ac:dyDescent="0.2">
      <c r="A2338" s="44" t="s">
        <v>2412</v>
      </c>
      <c r="B2338" s="44" t="s">
        <v>2413</v>
      </c>
      <c r="C2338" s="44" t="s">
        <v>2044</v>
      </c>
      <c r="D2338" s="44" t="s">
        <v>1305</v>
      </c>
    </row>
    <row r="2339" spans="1:4" x14ac:dyDescent="0.2">
      <c r="A2339" s="44" t="s">
        <v>2416</v>
      </c>
      <c r="B2339" s="44" t="s">
        <v>2417</v>
      </c>
      <c r="C2339" s="44" t="s">
        <v>2044</v>
      </c>
      <c r="D2339" s="44" t="s">
        <v>1305</v>
      </c>
    </row>
    <row r="2340" spans="1:4" x14ac:dyDescent="0.2">
      <c r="A2340" s="44" t="s">
        <v>2418</v>
      </c>
      <c r="B2340" s="44" t="s">
        <v>2419</v>
      </c>
      <c r="C2340" s="44" t="s">
        <v>2044</v>
      </c>
      <c r="D2340" s="44" t="s">
        <v>1305</v>
      </c>
    </row>
    <row r="2341" spans="1:4" x14ac:dyDescent="0.2">
      <c r="A2341" s="44" t="s">
        <v>2424</v>
      </c>
      <c r="B2341" s="44" t="s">
        <v>2425</v>
      </c>
      <c r="C2341" s="44" t="s">
        <v>2044</v>
      </c>
      <c r="D2341" s="44" t="s">
        <v>1305</v>
      </c>
    </row>
    <row r="2342" spans="1:4" x14ac:dyDescent="0.2">
      <c r="A2342" s="44" t="s">
        <v>2430</v>
      </c>
      <c r="B2342" s="44" t="s">
        <v>2431</v>
      </c>
      <c r="C2342" s="44" t="s">
        <v>2044</v>
      </c>
      <c r="D2342" s="44" t="s">
        <v>1305</v>
      </c>
    </row>
    <row r="2343" spans="1:4" x14ac:dyDescent="0.2">
      <c r="A2343" s="44" t="s">
        <v>2436</v>
      </c>
      <c r="B2343" s="44" t="s">
        <v>2437</v>
      </c>
      <c r="C2343" s="44" t="s">
        <v>2044</v>
      </c>
      <c r="D2343" s="44" t="s">
        <v>1305</v>
      </c>
    </row>
    <row r="2344" spans="1:4" x14ac:dyDescent="0.2">
      <c r="A2344" s="44" t="s">
        <v>1166</v>
      </c>
      <c r="B2344" s="44" t="s">
        <v>1154</v>
      </c>
      <c r="C2344" s="44" t="s">
        <v>1567</v>
      </c>
      <c r="D2344" s="44" t="s">
        <v>1306</v>
      </c>
    </row>
    <row r="2345" spans="1:4" x14ac:dyDescent="0.2">
      <c r="A2345" s="44"/>
      <c r="B2345" s="44"/>
      <c r="C2345" s="44"/>
      <c r="D2345" s="44" t="s">
        <v>512</v>
      </c>
    </row>
    <row r="2346" spans="1:4" x14ac:dyDescent="0.2">
      <c r="A2346" s="44" t="s">
        <v>1167</v>
      </c>
      <c r="B2346" s="44" t="s">
        <v>1155</v>
      </c>
      <c r="C2346" s="44" t="s">
        <v>1567</v>
      </c>
      <c r="D2346" s="44" t="s">
        <v>1306</v>
      </c>
    </row>
    <row r="2347" spans="1:4" x14ac:dyDescent="0.2">
      <c r="A2347" s="44"/>
      <c r="B2347" s="44"/>
      <c r="C2347" s="44"/>
      <c r="D2347" s="44" t="s">
        <v>512</v>
      </c>
    </row>
    <row r="2348" spans="1:4" x14ac:dyDescent="0.2">
      <c r="A2348" s="44" t="s">
        <v>846</v>
      </c>
      <c r="B2348" s="44" t="s">
        <v>828</v>
      </c>
      <c r="C2348" s="44" t="s">
        <v>1567</v>
      </c>
      <c r="D2348" s="44" t="s">
        <v>1306</v>
      </c>
    </row>
    <row r="2349" spans="1:4" x14ac:dyDescent="0.2">
      <c r="A2349" s="44"/>
      <c r="B2349" s="44"/>
      <c r="C2349" s="44"/>
      <c r="D2349" s="44" t="s">
        <v>512</v>
      </c>
    </row>
    <row r="2350" spans="1:4" x14ac:dyDescent="0.2">
      <c r="A2350" s="44" t="s">
        <v>1168</v>
      </c>
      <c r="B2350" s="44" t="s">
        <v>1156</v>
      </c>
      <c r="C2350" s="44" t="s">
        <v>1567</v>
      </c>
      <c r="D2350" s="44" t="s">
        <v>512</v>
      </c>
    </row>
    <row r="2351" spans="1:4" x14ac:dyDescent="0.2">
      <c r="A2351" s="44" t="s">
        <v>850</v>
      </c>
      <c r="B2351" s="44" t="s">
        <v>832</v>
      </c>
      <c r="C2351" s="44" t="s">
        <v>1567</v>
      </c>
      <c r="D2351" s="44" t="s">
        <v>1306</v>
      </c>
    </row>
    <row r="2352" spans="1:4" x14ac:dyDescent="0.2">
      <c r="A2352" s="44"/>
      <c r="B2352" s="44"/>
      <c r="C2352" s="44"/>
      <c r="D2352" s="44" t="s">
        <v>512</v>
      </c>
    </row>
    <row r="2353" spans="1:4" x14ac:dyDescent="0.2">
      <c r="A2353" s="44" t="s">
        <v>1169</v>
      </c>
      <c r="B2353" s="44" t="s">
        <v>1157</v>
      </c>
      <c r="C2353" s="44" t="s">
        <v>1567</v>
      </c>
      <c r="D2353" s="44" t="s">
        <v>512</v>
      </c>
    </row>
    <row r="2354" spans="1:4" x14ac:dyDescent="0.2">
      <c r="A2354" s="44" t="s">
        <v>851</v>
      </c>
      <c r="B2354" s="44" t="s">
        <v>833</v>
      </c>
      <c r="C2354" s="44" t="s">
        <v>1567</v>
      </c>
      <c r="D2354" s="44" t="s">
        <v>1306</v>
      </c>
    </row>
    <row r="2355" spans="1:4" x14ac:dyDescent="0.2">
      <c r="A2355" s="44"/>
      <c r="B2355" s="44"/>
      <c r="C2355" s="44"/>
      <c r="D2355" s="44" t="s">
        <v>512</v>
      </c>
    </row>
    <row r="2356" spans="1:4" x14ac:dyDescent="0.2">
      <c r="A2356" s="44" t="s">
        <v>847</v>
      </c>
      <c r="B2356" s="44" t="s">
        <v>829</v>
      </c>
      <c r="C2356" s="44" t="s">
        <v>1567</v>
      </c>
      <c r="D2356" s="44" t="s">
        <v>1306</v>
      </c>
    </row>
    <row r="2357" spans="1:4" x14ac:dyDescent="0.2">
      <c r="A2357" s="44"/>
      <c r="B2357" s="44"/>
      <c r="C2357" s="44"/>
      <c r="D2357" s="44" t="s">
        <v>512</v>
      </c>
    </row>
    <row r="2358" spans="1:4" x14ac:dyDescent="0.2">
      <c r="A2358" s="44" t="s">
        <v>1170</v>
      </c>
      <c r="B2358" s="44" t="s">
        <v>1158</v>
      </c>
      <c r="C2358" s="44" t="s">
        <v>1567</v>
      </c>
      <c r="D2358" s="44" t="s">
        <v>1306</v>
      </c>
    </row>
    <row r="2359" spans="1:4" x14ac:dyDescent="0.2">
      <c r="A2359" s="44"/>
      <c r="B2359" s="44"/>
      <c r="C2359" s="44"/>
      <c r="D2359" s="44" t="s">
        <v>512</v>
      </c>
    </row>
    <row r="2360" spans="1:4" x14ac:dyDescent="0.2">
      <c r="A2360" s="44" t="s">
        <v>852</v>
      </c>
      <c r="B2360" s="44" t="s">
        <v>834</v>
      </c>
      <c r="C2360" s="44" t="s">
        <v>1567</v>
      </c>
      <c r="D2360" s="44" t="s">
        <v>1306</v>
      </c>
    </row>
    <row r="2361" spans="1:4" x14ac:dyDescent="0.2">
      <c r="A2361" s="44"/>
      <c r="B2361" s="44"/>
      <c r="C2361" s="44"/>
      <c r="D2361" s="44" t="s">
        <v>512</v>
      </c>
    </row>
    <row r="2362" spans="1:4" x14ac:dyDescent="0.2">
      <c r="A2362" s="44" t="s">
        <v>1171</v>
      </c>
      <c r="B2362" s="44" t="s">
        <v>1159</v>
      </c>
      <c r="C2362" s="44" t="s">
        <v>1567</v>
      </c>
      <c r="D2362" s="44" t="s">
        <v>1306</v>
      </c>
    </row>
    <row r="2363" spans="1:4" x14ac:dyDescent="0.2">
      <c r="A2363" s="44"/>
      <c r="B2363" s="44"/>
      <c r="C2363" s="44"/>
      <c r="D2363" s="44" t="s">
        <v>512</v>
      </c>
    </row>
    <row r="2364" spans="1:4" x14ac:dyDescent="0.2">
      <c r="A2364" s="44" t="s">
        <v>1312</v>
      </c>
      <c r="B2364" s="44" t="s">
        <v>1160</v>
      </c>
      <c r="C2364" s="44" t="s">
        <v>1567</v>
      </c>
      <c r="D2364" s="44" t="s">
        <v>1306</v>
      </c>
    </row>
    <row r="2365" spans="1:4" x14ac:dyDescent="0.2">
      <c r="A2365" s="44"/>
      <c r="B2365" s="44"/>
      <c r="C2365" s="44"/>
      <c r="D2365" s="44" t="s">
        <v>512</v>
      </c>
    </row>
    <row r="2366" spans="1:4" x14ac:dyDescent="0.2">
      <c r="A2366" s="44" t="s">
        <v>1172</v>
      </c>
      <c r="B2366" s="44" t="s">
        <v>1161</v>
      </c>
      <c r="C2366" s="44" t="s">
        <v>1567</v>
      </c>
      <c r="D2366" s="44" t="s">
        <v>1306</v>
      </c>
    </row>
    <row r="2367" spans="1:4" x14ac:dyDescent="0.2">
      <c r="A2367" s="44"/>
      <c r="B2367" s="44"/>
      <c r="C2367" s="44"/>
      <c r="D2367" s="44" t="s">
        <v>512</v>
      </c>
    </row>
    <row r="2368" spans="1:4" x14ac:dyDescent="0.2">
      <c r="A2368" s="44" t="s">
        <v>848</v>
      </c>
      <c r="B2368" s="44" t="s">
        <v>830</v>
      </c>
      <c r="C2368" s="44" t="s">
        <v>1567</v>
      </c>
      <c r="D2368" s="44" t="s">
        <v>1306</v>
      </c>
    </row>
    <row r="2369" spans="1:4" x14ac:dyDescent="0.2">
      <c r="A2369" s="44"/>
      <c r="B2369" s="44"/>
      <c r="C2369" s="44"/>
      <c r="D2369" s="44" t="s">
        <v>512</v>
      </c>
    </row>
    <row r="2370" spans="1:4" x14ac:dyDescent="0.2">
      <c r="A2370" s="44" t="s">
        <v>1173</v>
      </c>
      <c r="B2370" s="44" t="s">
        <v>1162</v>
      </c>
      <c r="C2370" s="44" t="s">
        <v>1567</v>
      </c>
      <c r="D2370" s="44" t="s">
        <v>512</v>
      </c>
    </row>
    <row r="2371" spans="1:4" x14ac:dyDescent="0.2">
      <c r="A2371" s="44" t="s">
        <v>845</v>
      </c>
      <c r="B2371" s="44" t="s">
        <v>827</v>
      </c>
      <c r="C2371" s="44" t="s">
        <v>1567</v>
      </c>
      <c r="D2371" s="44" t="s">
        <v>1306</v>
      </c>
    </row>
    <row r="2372" spans="1:4" x14ac:dyDescent="0.2">
      <c r="A2372" s="44"/>
      <c r="B2372" s="44"/>
      <c r="C2372" s="44"/>
      <c r="D2372" s="44" t="s">
        <v>512</v>
      </c>
    </row>
    <row r="2373" spans="1:4" x14ac:dyDescent="0.2">
      <c r="A2373" s="44" t="s">
        <v>1174</v>
      </c>
      <c r="B2373" s="44" t="s">
        <v>1163</v>
      </c>
      <c r="C2373" s="44" t="s">
        <v>1567</v>
      </c>
      <c r="D2373" s="44" t="s">
        <v>512</v>
      </c>
    </row>
    <row r="2374" spans="1:4" x14ac:dyDescent="0.2">
      <c r="A2374" s="44" t="s">
        <v>849</v>
      </c>
      <c r="B2374" s="44" t="s">
        <v>831</v>
      </c>
      <c r="C2374" s="44" t="s">
        <v>1567</v>
      </c>
      <c r="D2374" s="44" t="s">
        <v>1306</v>
      </c>
    </row>
    <row r="2375" spans="1:4" x14ac:dyDescent="0.2">
      <c r="A2375" s="44"/>
      <c r="B2375" s="44"/>
      <c r="C2375" s="44"/>
      <c r="D2375" s="44" t="s">
        <v>512</v>
      </c>
    </row>
    <row r="2376" spans="1:4" x14ac:dyDescent="0.2">
      <c r="A2376" s="44" t="s">
        <v>854</v>
      </c>
      <c r="B2376" s="44" t="s">
        <v>838</v>
      </c>
      <c r="C2376" s="44" t="s">
        <v>1567</v>
      </c>
      <c r="D2376" s="44" t="s">
        <v>1306</v>
      </c>
    </row>
    <row r="2377" spans="1:4" x14ac:dyDescent="0.2">
      <c r="A2377" s="44"/>
      <c r="B2377" s="44"/>
      <c r="C2377" s="44"/>
      <c r="D2377" s="44" t="s">
        <v>512</v>
      </c>
    </row>
    <row r="2378" spans="1:4" x14ac:dyDescent="0.2">
      <c r="A2378" s="44" t="s">
        <v>1175</v>
      </c>
      <c r="B2378" s="44" t="s">
        <v>1164</v>
      </c>
      <c r="C2378" s="44" t="s">
        <v>1567</v>
      </c>
      <c r="D2378" s="44" t="s">
        <v>1306</v>
      </c>
    </row>
    <row r="2379" spans="1:4" x14ac:dyDescent="0.2">
      <c r="A2379" s="44"/>
      <c r="B2379" s="44"/>
      <c r="C2379" s="44"/>
      <c r="D2379" s="44" t="s">
        <v>512</v>
      </c>
    </row>
    <row r="2380" spans="1:4" x14ac:dyDescent="0.2">
      <c r="A2380" s="44" t="s">
        <v>855</v>
      </c>
      <c r="B2380" s="44" t="s">
        <v>839</v>
      </c>
      <c r="C2380" s="44" t="s">
        <v>1567</v>
      </c>
      <c r="D2380" s="44" t="s">
        <v>1306</v>
      </c>
    </row>
    <row r="2381" spans="1:4" x14ac:dyDescent="0.2">
      <c r="A2381" s="44"/>
      <c r="B2381" s="44"/>
      <c r="C2381" s="44"/>
      <c r="D2381" s="44" t="s">
        <v>512</v>
      </c>
    </row>
    <row r="2382" spans="1:4" x14ac:dyDescent="0.2">
      <c r="A2382" s="44" t="s">
        <v>1176</v>
      </c>
      <c r="B2382" s="44" t="s">
        <v>1165</v>
      </c>
      <c r="C2382" s="44" t="s">
        <v>1567</v>
      </c>
      <c r="D2382" s="44" t="s">
        <v>1306</v>
      </c>
    </row>
    <row r="2383" spans="1:4" x14ac:dyDescent="0.2">
      <c r="A2383" s="44"/>
      <c r="B2383" s="44"/>
      <c r="C2383" s="44"/>
      <c r="D2383" s="44" t="s">
        <v>512</v>
      </c>
    </row>
    <row r="2384" spans="1:4" x14ac:dyDescent="0.2">
      <c r="A2384" s="44" t="s">
        <v>856</v>
      </c>
      <c r="B2384" s="44" t="s">
        <v>840</v>
      </c>
      <c r="C2384" s="44" t="s">
        <v>2445</v>
      </c>
      <c r="D2384" s="44" t="s">
        <v>1306</v>
      </c>
    </row>
    <row r="2385" spans="1:4" x14ac:dyDescent="0.2">
      <c r="A2385" s="44" t="s">
        <v>853</v>
      </c>
      <c r="B2385" s="44" t="s">
        <v>837</v>
      </c>
      <c r="C2385" s="44" t="s">
        <v>2445</v>
      </c>
      <c r="D2385" s="44" t="s">
        <v>1306</v>
      </c>
    </row>
    <row r="2386" spans="1:4" x14ac:dyDescent="0.2">
      <c r="A2386" s="44" t="s">
        <v>579</v>
      </c>
      <c r="B2386" s="44" t="s">
        <v>580</v>
      </c>
      <c r="C2386" s="44" t="s">
        <v>2445</v>
      </c>
      <c r="D2386" s="44" t="s">
        <v>1306</v>
      </c>
    </row>
    <row r="2387" spans="1:4" x14ac:dyDescent="0.2">
      <c r="A2387" s="44" t="s">
        <v>844</v>
      </c>
      <c r="B2387" s="44" t="s">
        <v>826</v>
      </c>
      <c r="C2387" s="44" t="s">
        <v>2445</v>
      </c>
      <c r="D2387" s="44" t="s">
        <v>1306</v>
      </c>
    </row>
    <row r="2388" spans="1:4" x14ac:dyDescent="0.2">
      <c r="A2388" s="44" t="s">
        <v>340</v>
      </c>
      <c r="B2388" s="44" t="s">
        <v>343</v>
      </c>
      <c r="C2388" s="44" t="s">
        <v>2446</v>
      </c>
      <c r="D2388" s="44" t="s">
        <v>2151</v>
      </c>
    </row>
    <row r="2389" spans="1:4" x14ac:dyDescent="0.2">
      <c r="A2389" s="44" t="s">
        <v>341</v>
      </c>
      <c r="B2389" s="44" t="s">
        <v>344</v>
      </c>
      <c r="C2389" s="44" t="s">
        <v>2446</v>
      </c>
      <c r="D2389" s="44" t="s">
        <v>2151</v>
      </c>
    </row>
    <row r="2390" spans="1:4" x14ac:dyDescent="0.2">
      <c r="A2390" s="44" t="s">
        <v>514</v>
      </c>
      <c r="B2390" s="44" t="s">
        <v>843</v>
      </c>
      <c r="C2390" s="44" t="s">
        <v>2446</v>
      </c>
      <c r="D2390" s="44" t="s">
        <v>2151</v>
      </c>
    </row>
    <row r="2391" spans="1:4" x14ac:dyDescent="0.2">
      <c r="A2391" s="44" t="s">
        <v>339</v>
      </c>
      <c r="B2391" s="44" t="s">
        <v>342</v>
      </c>
      <c r="C2391" s="44" t="s">
        <v>2446</v>
      </c>
      <c r="D2391" s="44" t="s">
        <v>2151</v>
      </c>
    </row>
    <row r="2392" spans="1:4" x14ac:dyDescent="0.2">
      <c r="A2392" s="44" t="s">
        <v>515</v>
      </c>
      <c r="B2392" s="44" t="s">
        <v>835</v>
      </c>
      <c r="C2392" s="44" t="s">
        <v>2446</v>
      </c>
      <c r="D2392" s="44" t="s">
        <v>2151</v>
      </c>
    </row>
    <row r="2393" spans="1:4" x14ac:dyDescent="0.2">
      <c r="A2393" s="44" t="s">
        <v>516</v>
      </c>
      <c r="B2393" s="44" t="s">
        <v>841</v>
      </c>
      <c r="C2393" s="44" t="s">
        <v>2446</v>
      </c>
      <c r="D2393" s="44" t="s">
        <v>2151</v>
      </c>
    </row>
    <row r="2394" spans="1:4" x14ac:dyDescent="0.2">
      <c r="A2394" s="44" t="s">
        <v>517</v>
      </c>
      <c r="B2394" s="44" t="s">
        <v>842</v>
      </c>
      <c r="C2394" s="44" t="s">
        <v>2446</v>
      </c>
      <c r="D2394" s="44" t="s">
        <v>2151</v>
      </c>
    </row>
    <row r="2395" spans="1:4" x14ac:dyDescent="0.2">
      <c r="A2395" s="45" t="s">
        <v>518</v>
      </c>
      <c r="B2395" s="45" t="s">
        <v>836</v>
      </c>
      <c r="C2395" s="45" t="s">
        <v>2446</v>
      </c>
      <c r="D2395" s="45" t="s">
        <v>2151</v>
      </c>
    </row>
    <row r="2397" spans="1:4" x14ac:dyDescent="0.2">
      <c r="A2397" s="158" t="s">
        <v>121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2012-10-08T19:34:32Z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